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2.xml" ContentType="application/vnd.openxmlformats-officedocument.drawing+xml"/>
  <Override PartName="/xl/charts/chart19.xml" ContentType="application/vnd.openxmlformats-officedocument.drawingml.chart+xml"/>
  <Override PartName="/xl/charts/style1.xml" ContentType="application/vnd.ms-office.chartstyle+xml"/>
  <Override PartName="/xl/charts/colors1.xml" ContentType="application/vnd.ms-office.chartcolorstyle+xml"/>
  <Override PartName="/xl/charts/chart20.xml" ContentType="application/vnd.openxmlformats-officedocument.drawingml.chart+xml"/>
  <Override PartName="/xl/charts/style2.xml" ContentType="application/vnd.ms-office.chartstyle+xml"/>
  <Override PartName="/xl/charts/colors2.xml" ContentType="application/vnd.ms-office.chartcolorstyle+xml"/>
  <Override PartName="/xl/charts/chart21.xml" ContentType="application/vnd.openxmlformats-officedocument.drawingml.chart+xml"/>
  <Override PartName="/xl/charts/style3.xml" ContentType="application/vnd.ms-office.chartstyle+xml"/>
  <Override PartName="/xl/charts/colors3.xml" ContentType="application/vnd.ms-office.chartcolorstyle+xml"/>
  <Override PartName="/xl/charts/chart22.xml" ContentType="application/vnd.openxmlformats-officedocument.drawingml.chart+xml"/>
  <Override PartName="/xl/charts/style4.xml" ContentType="application/vnd.ms-office.chartstyle+xml"/>
  <Override PartName="/xl/charts/colors4.xml" ContentType="application/vnd.ms-office.chartcolorstyle+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5.xml" ContentType="application/vnd.openxmlformats-officedocument.drawing+xml"/>
  <Override PartName="/xl/charts/chart23.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defaultThemeVersion="166925"/>
  <mc:AlternateContent xmlns:mc="http://schemas.openxmlformats.org/markup-compatibility/2006">
    <mc:Choice Requires="x15">
      <x15ac:absPath xmlns:x15ac="http://schemas.microsoft.com/office/spreadsheetml/2010/11/ac" url="C:\Users\ivalganon\Downloads\"/>
    </mc:Choice>
  </mc:AlternateContent>
  <xr:revisionPtr revIDLastSave="0" documentId="13_ncr:1_{6FA6823B-0081-4163-821A-74C58787A92D}" xr6:coauthVersionLast="47" xr6:coauthVersionMax="47" xr10:uidLastSave="{00000000-0000-0000-0000-000000000000}"/>
  <bookViews>
    <workbookView xWindow="-120" yWindow="-120" windowWidth="29040" windowHeight="15840" tabRatio="662" firstSheet="18" activeTab="19" xr2:uid="{00000000-000D-0000-FFFF-FFFF00000000}"/>
  </bookViews>
  <sheets>
    <sheet name="1" sheetId="1" state="hidden" r:id="rId1"/>
    <sheet name="2" sheetId="2" state="hidden" r:id="rId2"/>
    <sheet name="3" sheetId="3" state="hidden" r:id="rId3"/>
    <sheet name="4" sheetId="4" state="hidden" r:id="rId4"/>
    <sheet name="5" sheetId="5" state="hidden" r:id="rId5"/>
    <sheet name="6" sheetId="6" state="hidden" r:id="rId6"/>
    <sheet name="7" sheetId="7" state="hidden" r:id="rId7"/>
    <sheet name="8" sheetId="8" state="hidden" r:id="rId8"/>
    <sheet name="9" sheetId="9" state="hidden" r:id="rId9"/>
    <sheet name="10" sheetId="10" state="hidden" r:id="rId10"/>
    <sheet name="11" sheetId="11" state="hidden" r:id="rId11"/>
    <sheet name="12" sheetId="12" state="hidden" r:id="rId12"/>
    <sheet name="13" sheetId="17" state="hidden" r:id="rId13"/>
    <sheet name="PREUS COMPARATS" sheetId="16" state="hidden" r:id="rId14"/>
    <sheet name="PREUS COMPARATS LE" sheetId="26" state="hidden" r:id="rId15"/>
    <sheet name="PRODUCCIÓ 1KW" sheetId="23" state="hidden" r:id="rId16"/>
    <sheet name="PRODUCCIÓ 1KW SEGUIDOR" sheetId="25" state="hidden" r:id="rId17"/>
    <sheet name="CÀLCUL SEPARACIÓ FILES" sheetId="28" state="hidden" r:id="rId18"/>
    <sheet name="INFORMACIÓ " sheetId="29" r:id="rId19"/>
    <sheet name="CONFIGURACIÓ" sheetId="18" r:id="rId20"/>
    <sheet name="PRESSUPOST" sheetId="20" r:id="rId21"/>
    <sheet name="ESTUDI ECONÒMIC" sheetId="22" state="hidden" r:id="rId22"/>
  </sheets>
  <definedNames>
    <definedName name="_xlcn.WorksheetConnection_COMPARATIVAB5D10" hidden="1">'PREUS COMPARATS'!$B$7:$C$12</definedName>
    <definedName name="DadesExternes_1" localSheetId="15" hidden="1">'PRODUCCIÓ 1KW'!$A$1:$G$8807</definedName>
    <definedName name="DadesExternes_1" localSheetId="16" hidden="1">'PRODUCCIÓ 1KW SEGUIDOR'!$A$1:$G$8807</definedName>
  </definedNames>
  <calcPr calcId="191029"/>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Interval" name="Interval" connection="WorksheetConnection_COMPARATIVA!$B$5:$D$10"/>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56" i="26" l="1"/>
  <c r="E65" i="26" s="1"/>
  <c r="B55" i="26"/>
  <c r="C55" i="26" s="1"/>
  <c r="I9" i="26"/>
  <c r="L9" i="26" s="1"/>
  <c r="E61" i="26" l="1"/>
  <c r="E67" i="26" s="1"/>
  <c r="E21" i="20" s="1"/>
  <c r="J9" i="26"/>
  <c r="J14" i="26"/>
  <c r="K14" i="26" s="1"/>
  <c r="L14" i="26" s="1"/>
  <c r="J17" i="26"/>
  <c r="K17" i="26" s="1"/>
  <c r="L17" i="26" s="1"/>
  <c r="E15" i="26"/>
  <c r="I15" i="26" s="1"/>
  <c r="J15" i="26" s="1"/>
  <c r="K15" i="26" s="1"/>
  <c r="L15" i="26" s="1"/>
  <c r="G18" i="26"/>
  <c r="F18" i="26"/>
  <c r="I12" i="26"/>
  <c r="J12" i="26" s="1"/>
  <c r="J10" i="26"/>
  <c r="K10" i="26" s="1"/>
  <c r="L10" i="26" s="1"/>
  <c r="J16" i="26"/>
  <c r="K16" i="26" s="1"/>
  <c r="L16" i="26" s="1"/>
  <c r="I11" i="26"/>
  <c r="J11" i="26" s="1"/>
  <c r="K11" i="26" s="1"/>
  <c r="L11" i="26" s="1"/>
  <c r="C64" i="18"/>
  <c r="B21" i="22"/>
  <c r="B22" i="22" s="1"/>
  <c r="C2" i="28"/>
  <c r="I18" i="26" l="1"/>
  <c r="J18" i="26" s="1"/>
  <c r="K18" i="26" s="1"/>
  <c r="L18" i="26" s="1"/>
  <c r="K12" i="26"/>
  <c r="L12" i="26" s="1"/>
  <c r="C4" i="28"/>
  <c r="C23" i="28"/>
  <c r="C7" i="28"/>
  <c r="C11" i="28"/>
  <c r="C5" i="28"/>
  <c r="B22" i="16"/>
  <c r="B21" i="16"/>
  <c r="B20" i="16"/>
  <c r="C3" i="28"/>
  <c r="C9" i="28" s="1"/>
  <c r="B9" i="22"/>
  <c r="G20" i="22"/>
  <c r="G21" i="22" s="1"/>
  <c r="G22" i="22" s="1"/>
  <c r="G23" i="22" s="1"/>
  <c r="G24" i="22" s="1"/>
  <c r="G25" i="22" s="1"/>
  <c r="G26" i="22" s="1"/>
  <c r="G27" i="22" s="1"/>
  <c r="G28" i="22" s="1"/>
  <c r="G29" i="22" s="1"/>
  <c r="G30" i="22" s="1"/>
  <c r="G31" i="22" s="1"/>
  <c r="G32" i="22" s="1"/>
  <c r="G33" i="22" s="1"/>
  <c r="G34" i="22" s="1"/>
  <c r="G35" i="22" s="1"/>
  <c r="G36" i="22" s="1"/>
  <c r="G37" i="22" s="1"/>
  <c r="G38" i="22" s="1"/>
  <c r="G39" i="22" s="1"/>
  <c r="G40" i="22" s="1"/>
  <c r="G41" i="22" s="1"/>
  <c r="G42" i="22" s="1"/>
  <c r="G43" i="22" s="1"/>
  <c r="H19" i="22"/>
  <c r="H20" i="22" s="1"/>
  <c r="H21" i="22" s="1"/>
  <c r="H22" i="22" s="1"/>
  <c r="H23" i="22" s="1"/>
  <c r="H24" i="22" s="1"/>
  <c r="H25" i="22" s="1"/>
  <c r="H26" i="22" s="1"/>
  <c r="H27" i="22" s="1"/>
  <c r="H28" i="22" s="1"/>
  <c r="H29" i="22" s="1"/>
  <c r="H30" i="22" s="1"/>
  <c r="H31" i="22" s="1"/>
  <c r="H32" i="22" s="1"/>
  <c r="H33" i="22" s="1"/>
  <c r="H34" i="22" s="1"/>
  <c r="H35" i="22" s="1"/>
  <c r="H36" i="22" s="1"/>
  <c r="H37" i="22" s="1"/>
  <c r="H38" i="22" s="1"/>
  <c r="H39" i="22" s="1"/>
  <c r="H40" i="22" s="1"/>
  <c r="H41" i="22" s="1"/>
  <c r="H42" i="22" s="1"/>
  <c r="H43" i="22" s="1"/>
  <c r="C8" i="28" l="1"/>
  <c r="C6" i="28"/>
  <c r="C10" i="28"/>
  <c r="E20" i="22"/>
  <c r="E21" i="22" s="1"/>
  <c r="E22" i="22" s="1"/>
  <c r="E23" i="22" s="1"/>
  <c r="E24" i="22" s="1"/>
  <c r="E25" i="22" s="1"/>
  <c r="E26" i="22" s="1"/>
  <c r="E27" i="22" s="1"/>
  <c r="E28" i="22" s="1"/>
  <c r="E29" i="22" s="1"/>
  <c r="E30" i="22" s="1"/>
  <c r="E31" i="22" s="1"/>
  <c r="E32" i="22" s="1"/>
  <c r="E33" i="22" s="1"/>
  <c r="E34" i="22" s="1"/>
  <c r="E35" i="22" s="1"/>
  <c r="E36" i="22" s="1"/>
  <c r="E37" i="22" s="1"/>
  <c r="E38" i="22" s="1"/>
  <c r="E39" i="22" s="1"/>
  <c r="E40" i="22" s="1"/>
  <c r="E41" i="22" s="1"/>
  <c r="E42" i="22" s="1"/>
  <c r="E43" i="22" s="1"/>
  <c r="C16" i="28" l="1"/>
  <c r="C29" i="18" s="1"/>
  <c r="D21" i="20" s="1"/>
  <c r="C12" i="28"/>
  <c r="I19" i="22"/>
  <c r="F20" i="22"/>
  <c r="F21" i="22" s="1"/>
  <c r="F22" i="22" s="1"/>
  <c r="F23" i="22" s="1"/>
  <c r="F24" i="22" s="1"/>
  <c r="F25" i="22" s="1"/>
  <c r="F26" i="22" s="1"/>
  <c r="F27" i="22" s="1"/>
  <c r="F28" i="22" s="1"/>
  <c r="F29" i="22" s="1"/>
  <c r="F30" i="22" s="1"/>
  <c r="F31" i="22" s="1"/>
  <c r="F32" i="22" s="1"/>
  <c r="F33" i="22" s="1"/>
  <c r="F34" i="22" s="1"/>
  <c r="F35" i="22" s="1"/>
  <c r="F36" i="22" s="1"/>
  <c r="F37" i="22" s="1"/>
  <c r="F38" i="22" s="1"/>
  <c r="F39" i="22" s="1"/>
  <c r="F40" i="22" s="1"/>
  <c r="F41" i="22" s="1"/>
  <c r="F42" i="22" s="1"/>
  <c r="F43" i="22" s="1"/>
  <c r="B8797" i="25"/>
  <c r="B8797" i="23"/>
  <c r="C47" i="18" l="1"/>
  <c r="B298" i="16"/>
  <c r="B309" i="16" s="1"/>
  <c r="C17" i="28"/>
  <c r="C24" i="28" s="1"/>
  <c r="B3" i="22"/>
  <c r="C28" i="22" s="1"/>
  <c r="I20" i="22"/>
  <c r="I21" i="22" s="1"/>
  <c r="I22" i="22" s="1"/>
  <c r="I23" i="22" s="1"/>
  <c r="I24" i="22" s="1"/>
  <c r="I25" i="22" s="1"/>
  <c r="I26" i="22" s="1"/>
  <c r="I27" i="22" s="1"/>
  <c r="I28" i="22" s="1"/>
  <c r="I29" i="22" s="1"/>
  <c r="I30" i="22" s="1"/>
  <c r="I31" i="22" s="1"/>
  <c r="I32" i="22" s="1"/>
  <c r="I33" i="22" s="1"/>
  <c r="I34" i="22" s="1"/>
  <c r="I35" i="22" s="1"/>
  <c r="I36" i="22" s="1"/>
  <c r="I37" i="22" s="1"/>
  <c r="I38" i="22" s="1"/>
  <c r="I39" i="22" s="1"/>
  <c r="I40" i="22" s="1"/>
  <c r="I41" i="22" s="1"/>
  <c r="I42" i="22" s="1"/>
  <c r="I43" i="22" s="1"/>
  <c r="B251" i="16"/>
  <c r="D251" i="16" s="1"/>
  <c r="D253" i="16" s="1"/>
  <c r="D16" i="20" s="1"/>
  <c r="E16" i="20" s="1"/>
  <c r="B16" i="16"/>
  <c r="C27" i="20"/>
  <c r="C20" i="20"/>
  <c r="C19" i="20"/>
  <c r="C18" i="20"/>
  <c r="C17" i="20"/>
  <c r="C16" i="20"/>
  <c r="C15" i="20"/>
  <c r="C14" i="20"/>
  <c r="C13" i="20"/>
  <c r="C12" i="20"/>
  <c r="C11" i="20"/>
  <c r="C10" i="20"/>
  <c r="C9" i="20"/>
  <c r="C8" i="20"/>
  <c r="C7" i="20"/>
  <c r="C6" i="20"/>
  <c r="B6" i="20"/>
  <c r="B7" i="20" s="1"/>
  <c r="B8" i="20" s="1"/>
  <c r="B9" i="20" s="1"/>
  <c r="B10" i="20" s="1"/>
  <c r="B11" i="20" s="1"/>
  <c r="B12" i="20" s="1"/>
  <c r="B13" i="20" s="1"/>
  <c r="B14" i="20" s="1"/>
  <c r="B15" i="20" s="1"/>
  <c r="B16" i="20" s="1"/>
  <c r="B17" i="20" s="1"/>
  <c r="B18" i="20" s="1"/>
  <c r="B19" i="20" s="1"/>
  <c r="B20" i="20" s="1"/>
  <c r="C5" i="20"/>
  <c r="B56" i="16"/>
  <c r="C229" i="16"/>
  <c r="B282" i="16"/>
  <c r="B280" i="16"/>
  <c r="B283" i="16"/>
  <c r="B284" i="16"/>
  <c r="B285" i="16"/>
  <c r="B281" i="16"/>
  <c r="B264" i="16"/>
  <c r="B267" i="16"/>
  <c r="B266" i="16"/>
  <c r="B265" i="16"/>
  <c r="B262" i="16"/>
  <c r="B263" i="16"/>
  <c r="B245" i="16"/>
  <c r="B249" i="16"/>
  <c r="B248" i="16"/>
  <c r="B247" i="16"/>
  <c r="B246" i="16"/>
  <c r="B244" i="16"/>
  <c r="B226" i="16"/>
  <c r="B228" i="16"/>
  <c r="B227" i="16"/>
  <c r="B229" i="16"/>
  <c r="B231" i="16"/>
  <c r="B230" i="16"/>
  <c r="C307" i="16"/>
  <c r="B307" i="16"/>
  <c r="C306" i="16"/>
  <c r="B306" i="16"/>
  <c r="C305" i="16"/>
  <c r="B305" i="16"/>
  <c r="B304" i="16"/>
  <c r="C303" i="16"/>
  <c r="B303" i="16"/>
  <c r="C302" i="16"/>
  <c r="B302" i="16"/>
  <c r="C285" i="16"/>
  <c r="C267" i="16"/>
  <c r="C266" i="16"/>
  <c r="C265" i="16"/>
  <c r="C249" i="16"/>
  <c r="C248" i="16"/>
  <c r="C247" i="16"/>
  <c r="C246" i="16"/>
  <c r="C231" i="16"/>
  <c r="C230" i="16"/>
  <c r="B210" i="16"/>
  <c r="B209" i="16"/>
  <c r="B212" i="16"/>
  <c r="B211" i="16"/>
  <c r="B213" i="16"/>
  <c r="B208" i="16"/>
  <c r="B195" i="16"/>
  <c r="B194" i="16"/>
  <c r="B193" i="16"/>
  <c r="B192" i="16"/>
  <c r="B191" i="16"/>
  <c r="B190" i="16"/>
  <c r="C213" i="16"/>
  <c r="I33" i="17"/>
  <c r="C211" i="16" s="1"/>
  <c r="B177" i="16"/>
  <c r="B174" i="16"/>
  <c r="B175" i="16"/>
  <c r="B176" i="16"/>
  <c r="B172" i="16"/>
  <c r="B173" i="16"/>
  <c r="C177" i="16"/>
  <c r="C176" i="16"/>
  <c r="B154" i="16"/>
  <c r="B155" i="16"/>
  <c r="B159" i="16"/>
  <c r="B158" i="16"/>
  <c r="B156" i="16"/>
  <c r="B157" i="16"/>
  <c r="C159" i="16"/>
  <c r="C158" i="16"/>
  <c r="B141" i="16"/>
  <c r="B140" i="16"/>
  <c r="B138" i="16"/>
  <c r="B139" i="16"/>
  <c r="B136" i="16"/>
  <c r="B137" i="16"/>
  <c r="C139" i="16"/>
  <c r="C16" i="18" l="1"/>
  <c r="C35" i="18"/>
  <c r="B4" i="22" s="1"/>
  <c r="C18" i="28"/>
  <c r="C29" i="22"/>
  <c r="B107" i="16"/>
  <c r="D107" i="16" s="1"/>
  <c r="D109" i="16" s="1"/>
  <c r="D10" i="20" s="1"/>
  <c r="E10" i="20" s="1"/>
  <c r="B215" i="16"/>
  <c r="D215" i="16" s="1"/>
  <c r="D217" i="16" s="1"/>
  <c r="D15" i="20" s="1"/>
  <c r="E15" i="20" s="1"/>
  <c r="B310" i="16"/>
  <c r="B311" i="16" s="1"/>
  <c r="B35" i="16"/>
  <c r="D35" i="16" s="1"/>
  <c r="D37" i="16" s="1"/>
  <c r="D6" i="20" s="1"/>
  <c r="E6" i="20" s="1"/>
  <c r="B179" i="16"/>
  <c r="D179" i="16" s="1"/>
  <c r="D181" i="16" s="1"/>
  <c r="D19" i="20" s="1"/>
  <c r="E19" i="20" s="1"/>
  <c r="B233" i="16"/>
  <c r="D233" i="16" s="1"/>
  <c r="D235" i="16" s="1"/>
  <c r="D13" i="20" s="1"/>
  <c r="E13" i="20" s="1"/>
  <c r="B125" i="16"/>
  <c r="D125" i="16" s="1"/>
  <c r="D127" i="16" s="1"/>
  <c r="D11" i="20" s="1"/>
  <c r="E11" i="20" s="1"/>
  <c r="B71" i="16"/>
  <c r="D71" i="16" s="1"/>
  <c r="D73" i="16" s="1"/>
  <c r="D8" i="20" s="1"/>
  <c r="E8" i="20" s="1"/>
  <c r="B197" i="16"/>
  <c r="D197" i="16" s="1"/>
  <c r="B53" i="16"/>
  <c r="D53" i="16" s="1"/>
  <c r="B143" i="16"/>
  <c r="D143" i="16" s="1"/>
  <c r="D145" i="16" s="1"/>
  <c r="D17" i="20" s="1"/>
  <c r="E17" i="20" s="1"/>
  <c r="B17" i="16"/>
  <c r="D17" i="16" s="1"/>
  <c r="B89" i="16"/>
  <c r="D89" i="16" s="1"/>
  <c r="D91" i="16" s="1"/>
  <c r="D9" i="20" s="1"/>
  <c r="E9" i="20" s="1"/>
  <c r="B161" i="16"/>
  <c r="D161" i="16" s="1"/>
  <c r="D163" i="16" s="1"/>
  <c r="D12" i="20" s="1"/>
  <c r="E12" i="20" s="1"/>
  <c r="B269" i="16"/>
  <c r="D269" i="16" s="1"/>
  <c r="D271" i="16" s="1"/>
  <c r="D18" i="20" s="1"/>
  <c r="E18" i="20" s="1"/>
  <c r="B287" i="16"/>
  <c r="D287" i="16" s="1"/>
  <c r="D289" i="16" s="1"/>
  <c r="D20" i="20" s="1"/>
  <c r="E20" i="20" s="1"/>
  <c r="C68" i="16"/>
  <c r="B120" i="16"/>
  <c r="B121" i="16"/>
  <c r="B119" i="16"/>
  <c r="B123" i="16"/>
  <c r="B118" i="16"/>
  <c r="B122" i="16"/>
  <c r="B103" i="16"/>
  <c r="B104" i="16"/>
  <c r="B105" i="16"/>
  <c r="B100" i="16"/>
  <c r="B102" i="16"/>
  <c r="B101" i="16"/>
  <c r="C105" i="16"/>
  <c r="C86" i="16"/>
  <c r="C87" i="16"/>
  <c r="B84" i="16"/>
  <c r="B87" i="16"/>
  <c r="B86" i="16"/>
  <c r="B85" i="16"/>
  <c r="B82" i="16"/>
  <c r="B83" i="16"/>
  <c r="B66" i="16"/>
  <c r="B67" i="16"/>
  <c r="B68" i="16"/>
  <c r="B69" i="16"/>
  <c r="B64" i="16"/>
  <c r="B65" i="16"/>
  <c r="C69" i="16"/>
  <c r="B51" i="16"/>
  <c r="B50" i="16"/>
  <c r="B49" i="16"/>
  <c r="B48" i="16"/>
  <c r="B47" i="16"/>
  <c r="B46" i="16"/>
  <c r="B33" i="16"/>
  <c r="B32" i="16"/>
  <c r="B31" i="16"/>
  <c r="B10" i="16"/>
  <c r="B30" i="16"/>
  <c r="B29" i="16"/>
  <c r="B28" i="16"/>
  <c r="P21" i="22" l="1"/>
  <c r="P29" i="22"/>
  <c r="P37" i="22"/>
  <c r="P22" i="22"/>
  <c r="P30" i="22"/>
  <c r="P38" i="22"/>
  <c r="P31" i="22"/>
  <c r="P25" i="22"/>
  <c r="P41" i="22"/>
  <c r="P42" i="22"/>
  <c r="P27" i="22"/>
  <c r="P43" i="22"/>
  <c r="P36" i="22"/>
  <c r="P23" i="22"/>
  <c r="P39" i="22"/>
  <c r="P33" i="22"/>
  <c r="P34" i="22"/>
  <c r="P35" i="22"/>
  <c r="P28" i="22"/>
  <c r="P24" i="22"/>
  <c r="P32" i="22"/>
  <c r="P40" i="22"/>
  <c r="P26" i="22"/>
  <c r="P20" i="22"/>
  <c r="P19" i="22"/>
  <c r="J20" i="22"/>
  <c r="K20" i="22" s="1"/>
  <c r="D199" i="16"/>
  <c r="D14" i="20" s="1"/>
  <c r="E14" i="20" s="1"/>
  <c r="C38" i="18"/>
  <c r="J21" i="22"/>
  <c r="K21" i="22" s="1"/>
  <c r="C27" i="22"/>
  <c r="B30" i="22" s="1"/>
  <c r="C39" i="22"/>
  <c r="B23" i="22"/>
  <c r="C38" i="22" s="1"/>
  <c r="J19" i="22"/>
  <c r="K19" i="22" s="1"/>
  <c r="J22" i="22"/>
  <c r="K22" i="22" s="1"/>
  <c r="D55" i="16"/>
  <c r="D7" i="20" s="1"/>
  <c r="E7" i="20" s="1"/>
  <c r="C32" i="18"/>
  <c r="E27" i="20"/>
  <c r="C50" i="18" s="1"/>
  <c r="P20" i="16"/>
  <c r="P19" i="16"/>
  <c r="J20" i="16"/>
  <c r="I21" i="16" s="1"/>
  <c r="J19" i="16"/>
  <c r="D16" i="16"/>
  <c r="C12" i="16"/>
  <c r="C11" i="16"/>
  <c r="C10" i="16"/>
  <c r="C9" i="16"/>
  <c r="C8" i="16"/>
  <c r="C7" i="16"/>
  <c r="I40" i="17"/>
  <c r="C284" i="16" s="1"/>
  <c r="I6" i="17"/>
  <c r="I8" i="17"/>
  <c r="D10" i="16" s="1"/>
  <c r="I10" i="17"/>
  <c r="C31" i="16" s="1"/>
  <c r="I14" i="17"/>
  <c r="I20" i="17"/>
  <c r="C104" i="16" s="1"/>
  <c r="I30" i="17"/>
  <c r="I36" i="17"/>
  <c r="I38" i="17"/>
  <c r="C174" i="16" s="1"/>
  <c r="I45" i="17"/>
  <c r="C138" i="16" s="1"/>
  <c r="I46" i="17"/>
  <c r="I4" i="17"/>
  <c r="C192" i="16" s="1"/>
  <c r="B9" i="17"/>
  <c r="B12" i="16"/>
  <c r="B8" i="16"/>
  <c r="B9" i="16"/>
  <c r="B11" i="16"/>
  <c r="B7" i="16"/>
  <c r="F14" i="12"/>
  <c r="F3" i="12"/>
  <c r="F4" i="12"/>
  <c r="F5" i="12"/>
  <c r="C51" i="16" s="1"/>
  <c r="F6" i="12"/>
  <c r="F7" i="12"/>
  <c r="F8" i="12"/>
  <c r="C191" i="16" s="1"/>
  <c r="F9" i="12"/>
  <c r="C66" i="16" s="1"/>
  <c r="F10" i="12"/>
  <c r="C120" i="16" s="1"/>
  <c r="F11" i="12"/>
  <c r="C154" i="16" s="1"/>
  <c r="F12" i="12"/>
  <c r="C262" i="16" s="1"/>
  <c r="F13" i="12"/>
  <c r="C173" i="16" s="1"/>
  <c r="F2" i="12"/>
  <c r="D12" i="16" s="1"/>
  <c r="G3" i="11"/>
  <c r="C29" i="16" s="1"/>
  <c r="G4" i="11"/>
  <c r="G5" i="11"/>
  <c r="C194" i="16" s="1"/>
  <c r="G6" i="11"/>
  <c r="C209" i="16" s="1"/>
  <c r="G7" i="11"/>
  <c r="G8" i="11"/>
  <c r="G9" i="11"/>
  <c r="C118" i="16" s="1"/>
  <c r="G10" i="11"/>
  <c r="G11" i="11"/>
  <c r="G12" i="11"/>
  <c r="G13" i="11"/>
  <c r="C280" i="16" s="1"/>
  <c r="G14" i="11"/>
  <c r="G2" i="11"/>
  <c r="D8" i="16" s="1"/>
  <c r="F3" i="10"/>
  <c r="C48" i="16" s="1"/>
  <c r="F4" i="10"/>
  <c r="D9" i="16" s="1"/>
  <c r="F5" i="10"/>
  <c r="C30" i="16" s="1"/>
  <c r="F6" i="10"/>
  <c r="C85" i="16" s="1"/>
  <c r="F7" i="10"/>
  <c r="F8" i="10"/>
  <c r="F9" i="10"/>
  <c r="C175" i="16" s="1"/>
  <c r="F10" i="10"/>
  <c r="C283" i="16" s="1"/>
  <c r="F11" i="10"/>
  <c r="F12" i="10"/>
  <c r="F2" i="10"/>
  <c r="C193" i="16" s="1"/>
  <c r="F4" i="9"/>
  <c r="F5" i="9"/>
  <c r="F6" i="9"/>
  <c r="F7" i="9"/>
  <c r="C50" i="16" s="1"/>
  <c r="F8" i="9"/>
  <c r="F9" i="9"/>
  <c r="C245" i="16" s="1"/>
  <c r="F10" i="9"/>
  <c r="F11" i="9"/>
  <c r="C67" i="16" s="1"/>
  <c r="F12" i="9"/>
  <c r="F13" i="9"/>
  <c r="F14" i="9"/>
  <c r="F15" i="9"/>
  <c r="F16" i="9"/>
  <c r="C264" i="16" s="1"/>
  <c r="F17" i="9"/>
  <c r="C282" i="16" s="1"/>
  <c r="F18" i="9"/>
  <c r="F19" i="9"/>
  <c r="F3" i="9"/>
  <c r="D11" i="16" s="1"/>
  <c r="G3" i="8"/>
  <c r="G4" i="8"/>
  <c r="G5" i="8"/>
  <c r="G6" i="8"/>
  <c r="G7" i="8"/>
  <c r="G8" i="8"/>
  <c r="G9" i="8"/>
  <c r="G10" i="8"/>
  <c r="G11" i="8"/>
  <c r="G12" i="8"/>
  <c r="G13" i="8"/>
  <c r="G14" i="8"/>
  <c r="G2" i="8"/>
  <c r="G21" i="7"/>
  <c r="G20" i="7"/>
  <c r="G19" i="7"/>
  <c r="C281" i="16" s="1"/>
  <c r="G18" i="7"/>
  <c r="G17" i="7"/>
  <c r="C263" i="16" s="1"/>
  <c r="G16" i="7"/>
  <c r="C172" i="16" s="1"/>
  <c r="G15" i="7"/>
  <c r="C157" i="16" s="1"/>
  <c r="G14" i="7"/>
  <c r="C122" i="16" s="1"/>
  <c r="G13" i="7"/>
  <c r="C102" i="16" s="1"/>
  <c r="G12" i="7"/>
  <c r="G11" i="7"/>
  <c r="C83" i="16" s="1"/>
  <c r="G10" i="7"/>
  <c r="C137" i="16" s="1"/>
  <c r="G9" i="7"/>
  <c r="G8" i="7"/>
  <c r="C28" i="16" s="1"/>
  <c r="G7" i="7"/>
  <c r="G6" i="7"/>
  <c r="D7" i="16" s="1"/>
  <c r="G5" i="7"/>
  <c r="C244" i="16" s="1"/>
  <c r="G4" i="7"/>
  <c r="G3" i="7"/>
  <c r="G2" i="7"/>
  <c r="G21" i="6"/>
  <c r="G20" i="6"/>
  <c r="G19" i="6"/>
  <c r="G18" i="6"/>
  <c r="G17" i="6"/>
  <c r="G16" i="6"/>
  <c r="G15" i="6"/>
  <c r="G14" i="6"/>
  <c r="G13" i="6"/>
  <c r="G12" i="6"/>
  <c r="G11" i="6"/>
  <c r="G10" i="6"/>
  <c r="G9" i="6"/>
  <c r="G8" i="6"/>
  <c r="G7" i="6"/>
  <c r="G6" i="6"/>
  <c r="G5" i="6"/>
  <c r="G4" i="6"/>
  <c r="G3" i="6"/>
  <c r="G2" i="6"/>
  <c r="G21" i="5"/>
  <c r="G20" i="5"/>
  <c r="G19" i="5"/>
  <c r="G18" i="5"/>
  <c r="G17" i="5"/>
  <c r="G16" i="5"/>
  <c r="G15" i="5"/>
  <c r="G14" i="5"/>
  <c r="G13" i="5"/>
  <c r="G12" i="5"/>
  <c r="G11" i="5"/>
  <c r="G10" i="5"/>
  <c r="G9" i="5"/>
  <c r="G8" i="5"/>
  <c r="G7" i="5"/>
  <c r="G6" i="5"/>
  <c r="G5" i="5"/>
  <c r="G4" i="5"/>
  <c r="G3" i="5"/>
  <c r="G2" i="5"/>
  <c r="G21" i="4"/>
  <c r="G20" i="4"/>
  <c r="G19" i="4"/>
  <c r="G18" i="4"/>
  <c r="G17" i="4"/>
  <c r="G16" i="4"/>
  <c r="G15" i="4"/>
  <c r="G14" i="4"/>
  <c r="G13" i="4"/>
  <c r="G12" i="4"/>
  <c r="G11" i="4"/>
  <c r="G10" i="4"/>
  <c r="G9" i="4"/>
  <c r="G8" i="4"/>
  <c r="G7" i="4"/>
  <c r="G6" i="4"/>
  <c r="G5" i="4"/>
  <c r="G4" i="4"/>
  <c r="G3" i="4"/>
  <c r="G2" i="4"/>
  <c r="G21" i="3"/>
  <c r="G20" i="3"/>
  <c r="G19" i="3"/>
  <c r="G18" i="3"/>
  <c r="G17" i="3"/>
  <c r="G16" i="3"/>
  <c r="G15" i="3"/>
  <c r="G14" i="3"/>
  <c r="G13" i="3"/>
  <c r="G12" i="3"/>
  <c r="G11" i="3"/>
  <c r="G10" i="3"/>
  <c r="G9" i="3"/>
  <c r="G8" i="3"/>
  <c r="G7" i="3"/>
  <c r="G6" i="3"/>
  <c r="G5" i="3"/>
  <c r="G4" i="3"/>
  <c r="G3" i="3"/>
  <c r="G2" i="3"/>
  <c r="G21" i="2"/>
  <c r="G4" i="2"/>
  <c r="G5" i="2"/>
  <c r="G6" i="2"/>
  <c r="G7" i="2"/>
  <c r="G8" i="2"/>
  <c r="G9" i="2"/>
  <c r="G10" i="2"/>
  <c r="G11" i="2"/>
  <c r="G12" i="2"/>
  <c r="G13" i="2"/>
  <c r="G14" i="2"/>
  <c r="G15" i="2"/>
  <c r="G16" i="2"/>
  <c r="G17" i="2"/>
  <c r="G18" i="2"/>
  <c r="G19" i="2"/>
  <c r="G20" i="2"/>
  <c r="G3" i="2"/>
  <c r="G2" i="2"/>
  <c r="C84" i="16" l="1"/>
  <c r="C65" i="16"/>
  <c r="I2" i="7"/>
  <c r="B40" i="22"/>
  <c r="J23" i="22"/>
  <c r="K23" i="22" s="1"/>
  <c r="G15" i="9"/>
  <c r="C226" i="16" s="1"/>
  <c r="H15" i="9"/>
  <c r="C210" i="16" s="1"/>
  <c r="I10" i="11"/>
  <c r="J10" i="11"/>
  <c r="C101" i="16" s="1"/>
  <c r="I14" i="9"/>
  <c r="C121" i="16" s="1"/>
  <c r="H14" i="9"/>
  <c r="C155" i="16" s="1"/>
  <c r="G8" i="10"/>
  <c r="C227" i="16" s="1"/>
  <c r="H8" i="10"/>
  <c r="C212" i="16" s="1"/>
  <c r="C190" i="16"/>
  <c r="K12" i="11"/>
  <c r="I12" i="11"/>
  <c r="C156" i="16" s="1"/>
  <c r="J12" i="11"/>
  <c r="C136" i="16" s="1"/>
  <c r="I8" i="11"/>
  <c r="J8" i="11"/>
  <c r="K8" i="11"/>
  <c r="C82" i="16" s="1"/>
  <c r="I4" i="11"/>
  <c r="C228" i="16" s="1"/>
  <c r="H4" i="11"/>
  <c r="C47" i="16" s="1"/>
  <c r="J6" i="17"/>
  <c r="C49" i="16" s="1"/>
  <c r="K6" i="17"/>
  <c r="H7" i="7"/>
  <c r="C46" i="16" s="1"/>
  <c r="I7" i="7"/>
  <c r="C208" i="16" s="1"/>
  <c r="C195" i="16"/>
  <c r="C32" i="16"/>
  <c r="C103" i="16"/>
  <c r="C100" i="16"/>
  <c r="C33" i="16"/>
  <c r="C304" i="16"/>
  <c r="C119" i="16"/>
  <c r="C64" i="16"/>
  <c r="O21" i="16"/>
  <c r="D19" i="16" s="1"/>
  <c r="D5" i="20" s="1"/>
  <c r="D23" i="20" s="1"/>
  <c r="J24" i="22" l="1"/>
  <c r="K24" i="22" s="1"/>
  <c r="E5" i="20"/>
  <c r="E23" i="20" s="1"/>
  <c r="F21" i="20" s="1"/>
  <c r="J25" i="22" l="1"/>
  <c r="K25" i="22" s="1"/>
  <c r="J26" i="22" l="1"/>
  <c r="K26" i="22" s="1"/>
  <c r="F5" i="20"/>
  <c r="E24" i="20"/>
  <c r="F16" i="20"/>
  <c r="F13" i="20"/>
  <c r="F15" i="20"/>
  <c r="F17" i="20"/>
  <c r="F18" i="20"/>
  <c r="F20" i="20"/>
  <c r="F14" i="20"/>
  <c r="F19" i="20"/>
  <c r="F12" i="20"/>
  <c r="F9" i="20"/>
  <c r="F8" i="20"/>
  <c r="F11" i="20"/>
  <c r="F6" i="20"/>
  <c r="F10" i="20"/>
  <c r="F7" i="20"/>
  <c r="J27" i="22" l="1"/>
  <c r="K27" i="22" s="1"/>
  <c r="E25" i="20"/>
  <c r="J28" i="22" l="1"/>
  <c r="K28" i="22" s="1"/>
  <c r="C41" i="18"/>
  <c r="B5" i="22" l="1"/>
  <c r="B34" i="22" s="1"/>
  <c r="C44" i="18"/>
  <c r="J29" i="22"/>
  <c r="K29" i="22" s="1"/>
  <c r="M18" i="22" l="1"/>
  <c r="L19" i="22"/>
  <c r="O19" i="22" s="1"/>
  <c r="L32" i="22"/>
  <c r="O32" i="22" s="1"/>
  <c r="L33" i="22"/>
  <c r="O33" i="22" s="1"/>
  <c r="L27" i="22"/>
  <c r="O27" i="22" s="1"/>
  <c r="L28" i="22"/>
  <c r="O28" i="22" s="1"/>
  <c r="L43" i="22"/>
  <c r="O43" i="22" s="1"/>
  <c r="L22" i="22"/>
  <c r="O22" i="22" s="1"/>
  <c r="L37" i="22"/>
  <c r="O37" i="22" s="1"/>
  <c r="L34" i="22"/>
  <c r="O34" i="22" s="1"/>
  <c r="L25" i="22"/>
  <c r="O25" i="22" s="1"/>
  <c r="L42" i="22"/>
  <c r="O42" i="22" s="1"/>
  <c r="L23" i="22"/>
  <c r="O23" i="22" s="1"/>
  <c r="L35" i="22"/>
  <c r="O35" i="22" s="1"/>
  <c r="L31" i="22"/>
  <c r="O31" i="22" s="1"/>
  <c r="L39" i="22"/>
  <c r="O39" i="22" s="1"/>
  <c r="L38" i="22"/>
  <c r="O38" i="22" s="1"/>
  <c r="L26" i="22"/>
  <c r="O26" i="22" s="1"/>
  <c r="L36" i="22"/>
  <c r="O36" i="22" s="1"/>
  <c r="L21" i="22"/>
  <c r="O21" i="22" s="1"/>
  <c r="L29" i="22"/>
  <c r="O29" i="22" s="1"/>
  <c r="L24" i="22"/>
  <c r="O24" i="22" s="1"/>
  <c r="L30" i="22"/>
  <c r="O30" i="22" s="1"/>
  <c r="L20" i="22"/>
  <c r="O20" i="22" s="1"/>
  <c r="L40" i="22"/>
  <c r="O40" i="22" s="1"/>
  <c r="L41" i="22"/>
  <c r="O41" i="22" s="1"/>
  <c r="J30" i="22"/>
  <c r="K30" i="22" s="1"/>
  <c r="M19" i="22" l="1"/>
  <c r="N19" i="22" s="1"/>
  <c r="Q41" i="22"/>
  <c r="Q33" i="22"/>
  <c r="Q25" i="22"/>
  <c r="Q40" i="22"/>
  <c r="Q32" i="22"/>
  <c r="Q24" i="22"/>
  <c r="Q23" i="22"/>
  <c r="Q28" i="22"/>
  <c r="Q27" i="22"/>
  <c r="Q26" i="22"/>
  <c r="Q39" i="22"/>
  <c r="Q31" i="22"/>
  <c r="Q20" i="22"/>
  <c r="Q43" i="22"/>
  <c r="B59" i="22" s="1"/>
  <c r="C69" i="18" s="1"/>
  <c r="Q19" i="22"/>
  <c r="Q42" i="22"/>
  <c r="Q38" i="22"/>
  <c r="Q30" i="22"/>
  <c r="Q22" i="22"/>
  <c r="Q37" i="22"/>
  <c r="Q29" i="22"/>
  <c r="Q21" i="22"/>
  <c r="Q36" i="22"/>
  <c r="Q35" i="22"/>
  <c r="Q34" i="22"/>
  <c r="M21" i="22"/>
  <c r="M20" i="22"/>
  <c r="J31" i="22"/>
  <c r="K31" i="22" s="1"/>
  <c r="N20" i="22" l="1"/>
  <c r="N21" i="22" s="1"/>
  <c r="M22" i="22"/>
  <c r="J32" i="22"/>
  <c r="K32" i="22" s="1"/>
  <c r="N22" i="22" l="1"/>
  <c r="M23" i="22"/>
  <c r="J33" i="22"/>
  <c r="K33" i="22" s="1"/>
  <c r="N23" i="22" l="1"/>
  <c r="M24" i="22"/>
  <c r="J34" i="22"/>
  <c r="K34" i="22" s="1"/>
  <c r="N24" i="22" l="1"/>
  <c r="M25" i="22"/>
  <c r="J35" i="22"/>
  <c r="K35" i="22" s="1"/>
  <c r="N25" i="22" l="1"/>
  <c r="M26" i="22"/>
  <c r="J36" i="22"/>
  <c r="K36" i="22" s="1"/>
  <c r="N26" i="22" l="1"/>
  <c r="M27" i="22"/>
  <c r="J37" i="22"/>
  <c r="N27" i="22" l="1"/>
  <c r="J38" i="22"/>
  <c r="K38" i="22" s="1"/>
  <c r="K37" i="22"/>
  <c r="M29" i="22" l="1"/>
  <c r="J39" i="22"/>
  <c r="J44" i="22" s="1"/>
  <c r="K39" i="22" l="1"/>
  <c r="J40" i="22"/>
  <c r="K40" i="22" s="1"/>
  <c r="M31" i="22" l="1"/>
  <c r="J41" i="22"/>
  <c r="K41" i="22" s="1"/>
  <c r="M32" i="22" l="1"/>
  <c r="J42" i="22"/>
  <c r="K42" i="22" s="1"/>
  <c r="J43" i="22"/>
  <c r="K43" i="22" s="1"/>
  <c r="M33" i="22" l="1"/>
  <c r="M34" i="22" l="1"/>
  <c r="M35" i="22" l="1"/>
  <c r="M36" i="22" l="1"/>
  <c r="M37" i="22" l="1"/>
  <c r="M38" i="22" l="1"/>
  <c r="M39" i="22" l="1"/>
  <c r="M40" i="22" l="1"/>
  <c r="M41" i="22" l="1"/>
  <c r="M42" i="22" l="1"/>
  <c r="M43" i="22" l="1"/>
  <c r="L44" i="22"/>
  <c r="M30" i="22"/>
  <c r="M28" i="22"/>
  <c r="B48" i="22" l="1"/>
  <c r="C59" i="18" s="1"/>
  <c r="B50" i="22"/>
  <c r="C62" i="18" s="1"/>
  <c r="M44" i="22"/>
  <c r="N28" i="22"/>
  <c r="N29" i="22" l="1"/>
  <c r="N30" i="22" s="1"/>
  <c r="N31" i="22" s="1"/>
  <c r="N32" i="22" s="1"/>
  <c r="N33" i="22" s="1"/>
  <c r="N34" i="22" s="1"/>
  <c r="N35" i="22" s="1"/>
  <c r="N36" i="22" s="1"/>
  <c r="N37" i="22" s="1"/>
  <c r="N38" i="22" s="1"/>
  <c r="N39" i="22" s="1"/>
  <c r="N40" i="22" s="1"/>
  <c r="N41" i="22" s="1"/>
  <c r="N42" i="22" s="1"/>
  <c r="N43" i="22" s="1"/>
  <c r="N44" i="22" s="1"/>
  <c r="B55" i="22" l="1"/>
  <c r="B56" i="22" s="1"/>
  <c r="B57" i="22" l="1"/>
  <c r="B54" i="22" s="1"/>
  <c r="C66" i="18"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Query - Timeseries_41 632_0 586_SA2_1kWp_crystSi_14_20deg_0deg_2020_2020" description="Connection to the 'Timeseries_41 632_0 586_SA2_1kWp_crystSi_14_20deg_0deg_2020_2020' query in the workbook." type="5" refreshedVersion="7" background="1" saveData="1">
    <dbPr connection="Provider=Microsoft.Mashup.OleDb.1;Data Source=$Workbook$;Location=&quot;Timeseries_41 632_0 586_SA2_1kWp_crystSi_14_20deg_0deg_2020_2020&quot;;Extended Properties=&quot;&quot;" command="SELECT * FROM [Timeseries_41 632_0 586_SA2_1kWp_crystSi_14_20deg_0deg_2020_2020]"/>
  </connection>
  <connection id="2" xr16:uid="{00000000-0015-0000-FFFF-FFFF01000000}" keepAlive="1" name="Query - Timeseries_41 632_0 586_SA2_1kWp_crystSi_14_v20deg_2020_2020" description="Connection to the 'Timeseries_41 632_0 586_SA2_1kWp_crystSi_14_v20deg_2020_2020' query in the workbook." type="5" refreshedVersion="7" background="1" saveData="1">
    <dbPr connection="Provider=Microsoft.Mashup.OleDb.1;Data Source=$Workbook$;Location=&quot;Timeseries_41 632_0 586_SA2_1kWp_crystSi_14_v20deg_2020_2020&quot;;Extended Properties=&quot;&quot;" command="SELECT * FROM [Timeseries_41 632_0 586_SA2_1kWp_crystSi_14_v20deg_2020_2020]"/>
  </connection>
  <connection id="3" xr16:uid="{00000000-0015-0000-FFFF-FFFF02000000}" keepAlive="1" name="ThisWorkbookDataModel" description="Model de dades" type="5" refreshedVersion="7"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4" xr16:uid="{00000000-0015-0000-FFFF-FFFF03000000}" name="WorksheetConnection_COMPARATIVA!$B$5:$D$10" type="102" refreshedVersion="7" minRefreshableVersion="5">
    <extLst>
      <ext xmlns:x15="http://schemas.microsoft.com/office/spreadsheetml/2010/11/main" uri="{DE250136-89BD-433C-8126-D09CA5730AF9}">
        <x15:connection id="Interval">
          <x15:rangePr sourceName="_xlcn.WorksheetConnection_COMPARATIVAB5D10"/>
        </x15:connection>
      </ext>
    </extLst>
  </connection>
</connections>
</file>

<file path=xl/sharedStrings.xml><?xml version="1.0" encoding="utf-8"?>
<sst xmlns="http://schemas.openxmlformats.org/spreadsheetml/2006/main" count="19013" uniqueCount="9372">
  <si>
    <t>Promoción</t>
  </si>
  <si>
    <t>Módulos</t>
  </si>
  <si>
    <r>
      <rPr>
        <sz val="12"/>
        <color rgb="FFFFFFFF"/>
        <rFont val="Calibri"/>
        <family val="1"/>
      </rPr>
      <t>CAPEX</t>
    </r>
  </si>
  <si>
    <r>
      <rPr>
        <sz val="12"/>
        <color rgb="FFFFFFFF"/>
        <rFont val="Calibri"/>
        <family val="1"/>
      </rPr>
      <t>€</t>
    </r>
  </si>
  <si>
    <r>
      <rPr>
        <sz val="12"/>
        <color rgb="FFFFFFFF"/>
        <rFont val="Calibri"/>
        <family val="1"/>
      </rPr>
      <t>Amortizable</t>
    </r>
  </si>
  <si>
    <r>
      <rPr>
        <sz val="12"/>
        <color rgb="FFFFFFFF"/>
        <rFont val="Calibri"/>
        <family val="1"/>
      </rPr>
      <t>IVA</t>
    </r>
  </si>
  <si>
    <r>
      <rPr>
        <sz val="12"/>
        <color rgb="FFFFFFFF"/>
        <rFont val="Calibri"/>
        <family val="1"/>
      </rPr>
      <t>Notas</t>
    </r>
  </si>
  <si>
    <r>
      <rPr>
        <sz val="12"/>
        <rFont val="Calibri"/>
        <family val="1"/>
      </rPr>
      <t>yes</t>
    </r>
  </si>
  <si>
    <r>
      <rPr>
        <sz val="12"/>
        <rFont val="Calibri"/>
        <family val="1"/>
      </rPr>
      <t>Fee</t>
    </r>
    <r>
      <rPr>
        <sz val="12"/>
        <rFont val="Times New Roman"/>
        <family val="1"/>
      </rPr>
      <t xml:space="preserve"> </t>
    </r>
    <r>
      <rPr>
        <sz val="12"/>
        <rFont val="Calibri"/>
        <family val="1"/>
      </rPr>
      <t>desarrollo</t>
    </r>
  </si>
  <si>
    <r>
      <rPr>
        <sz val="12"/>
        <rFont val="Calibri"/>
        <family val="1"/>
      </rPr>
      <t>3%</t>
    </r>
    <r>
      <rPr>
        <sz val="12"/>
        <rFont val="Times New Roman"/>
        <family val="1"/>
      </rPr>
      <t xml:space="preserve"> </t>
    </r>
    <r>
      <rPr>
        <sz val="12"/>
        <rFont val="Calibri"/>
        <family val="1"/>
      </rPr>
      <t>del</t>
    </r>
    <r>
      <rPr>
        <sz val="12"/>
        <rFont val="Times New Roman"/>
        <family val="1"/>
      </rPr>
      <t xml:space="preserve"> </t>
    </r>
    <r>
      <rPr>
        <sz val="12"/>
        <rFont val="Calibri"/>
        <family val="1"/>
      </rPr>
      <t>presupuesto</t>
    </r>
    <r>
      <rPr>
        <sz val="12"/>
        <rFont val="Times New Roman"/>
        <family val="1"/>
      </rPr>
      <t xml:space="preserve"> </t>
    </r>
    <r>
      <rPr>
        <sz val="12"/>
        <rFont val="Calibri"/>
        <family val="1"/>
      </rPr>
      <t>total</t>
    </r>
  </si>
  <si>
    <r>
      <rPr>
        <sz val="12"/>
        <rFont val="Calibri"/>
        <family val="1"/>
      </rPr>
      <t>Incluye</t>
    </r>
    <r>
      <rPr>
        <sz val="12"/>
        <rFont val="Times New Roman"/>
        <family val="1"/>
      </rPr>
      <t xml:space="preserve"> </t>
    </r>
    <r>
      <rPr>
        <sz val="12"/>
        <rFont val="Calibri"/>
        <family val="1"/>
      </rPr>
      <t>centros</t>
    </r>
    <r>
      <rPr>
        <sz val="12"/>
        <rFont val="Times New Roman"/>
        <family val="1"/>
      </rPr>
      <t xml:space="preserve"> </t>
    </r>
    <r>
      <rPr>
        <sz val="12"/>
        <rFont val="Calibri"/>
        <family val="1"/>
      </rPr>
      <t>de</t>
    </r>
    <r>
      <rPr>
        <sz val="12"/>
        <rFont val="Times New Roman"/>
        <family val="1"/>
      </rPr>
      <t xml:space="preserve"> </t>
    </r>
    <r>
      <rPr>
        <sz val="12"/>
        <rFont val="Calibri"/>
        <family val="1"/>
      </rPr>
      <t>transformación</t>
    </r>
  </si>
  <si>
    <r>
      <rPr>
        <sz val="12"/>
        <rFont val="Calibri"/>
        <family val="1"/>
      </rPr>
      <t>Instalación</t>
    </r>
    <r>
      <rPr>
        <sz val="12"/>
        <rFont val="Times New Roman"/>
        <family val="1"/>
      </rPr>
      <t xml:space="preserve"> </t>
    </r>
    <r>
      <rPr>
        <sz val="12"/>
        <rFont val="Calibri"/>
        <family val="1"/>
      </rPr>
      <t>Eléctrica</t>
    </r>
  </si>
  <si>
    <r>
      <rPr>
        <sz val="12"/>
        <rFont val="Calibri"/>
        <family val="1"/>
      </rPr>
      <t>Utilizado</t>
    </r>
  </si>
  <si>
    <r>
      <rPr>
        <sz val="12"/>
        <rFont val="Calibri"/>
        <family val="1"/>
      </rPr>
      <t>Policristalino</t>
    </r>
    <r>
      <rPr>
        <sz val="12"/>
        <rFont val="Times New Roman"/>
        <family val="1"/>
      </rPr>
      <t xml:space="preserve"> </t>
    </r>
    <r>
      <rPr>
        <sz val="12"/>
        <rFont val="Calibri"/>
        <family val="1"/>
      </rPr>
      <t>Jinko</t>
    </r>
    <r>
      <rPr>
        <sz val="12"/>
        <rFont val="Times New Roman"/>
        <family val="1"/>
      </rPr>
      <t xml:space="preserve"> </t>
    </r>
    <r>
      <rPr>
        <sz val="12"/>
        <rFont val="Calibri"/>
        <family val="1"/>
      </rPr>
      <t>Solar</t>
    </r>
    <r>
      <rPr>
        <sz val="12"/>
        <rFont val="Times New Roman"/>
        <family val="1"/>
      </rPr>
      <t xml:space="preserve"> </t>
    </r>
    <r>
      <rPr>
        <sz val="12"/>
        <rFont val="Calibri"/>
        <family val="1"/>
      </rPr>
      <t>340</t>
    </r>
    <r>
      <rPr>
        <sz val="12"/>
        <rFont val="Times New Roman"/>
        <family val="1"/>
      </rPr>
      <t xml:space="preserve"> </t>
    </r>
    <r>
      <rPr>
        <sz val="12"/>
        <rFont val="Calibri"/>
        <family val="1"/>
      </rPr>
      <t>Wp</t>
    </r>
  </si>
  <si>
    <r>
      <rPr>
        <sz val="12"/>
        <rFont val="Calibri"/>
        <family val="1"/>
      </rPr>
      <t>Monocristalino</t>
    </r>
    <r>
      <rPr>
        <sz val="12"/>
        <rFont val="Times New Roman"/>
        <family val="1"/>
      </rPr>
      <t xml:space="preserve"> </t>
    </r>
    <r>
      <rPr>
        <sz val="12"/>
        <rFont val="Calibri"/>
        <family val="1"/>
      </rPr>
      <t>395</t>
    </r>
    <r>
      <rPr>
        <sz val="12"/>
        <rFont val="Times New Roman"/>
        <family val="1"/>
      </rPr>
      <t xml:space="preserve"> </t>
    </r>
    <r>
      <rPr>
        <sz val="12"/>
        <rFont val="Calibri"/>
        <family val="1"/>
      </rPr>
      <t>Wp</t>
    </r>
  </si>
  <si>
    <r>
      <rPr>
        <sz val="12"/>
        <rFont val="Calibri"/>
        <family val="1"/>
      </rPr>
      <t>-</t>
    </r>
    <r>
      <rPr>
        <sz val="12"/>
        <rFont val="Times New Roman"/>
        <family val="1"/>
      </rPr>
      <t xml:space="preserve">     </t>
    </r>
    <r>
      <rPr>
        <sz val="12"/>
        <rFont val="Calibri"/>
        <family val="1"/>
      </rPr>
      <t>€</t>
    </r>
  </si>
  <si>
    <r>
      <rPr>
        <sz val="12"/>
        <rFont val="Calibri"/>
        <family val="1"/>
      </rPr>
      <t>Inversores</t>
    </r>
  </si>
  <si>
    <r>
      <rPr>
        <sz val="12"/>
        <rFont val="Calibri"/>
        <family val="1"/>
      </rPr>
      <t>Cableado</t>
    </r>
  </si>
  <si>
    <r>
      <rPr>
        <sz val="12"/>
        <rFont val="Calibri"/>
        <family val="1"/>
      </rPr>
      <t>Línea</t>
    </r>
  </si>
  <si>
    <r>
      <rPr>
        <sz val="12"/>
        <rFont val="Calibri"/>
        <family val="1"/>
      </rPr>
      <t>4,50</t>
    </r>
    <r>
      <rPr>
        <sz val="12"/>
        <rFont val="Times New Roman"/>
        <family val="1"/>
      </rPr>
      <t xml:space="preserve"> </t>
    </r>
    <r>
      <rPr>
        <sz val="12"/>
        <rFont val="Calibri"/>
        <family val="1"/>
      </rPr>
      <t>km</t>
    </r>
  </si>
  <si>
    <r>
      <rPr>
        <sz val="12"/>
        <rFont val="Calibri"/>
        <family val="1"/>
      </rPr>
      <t>Subterranea</t>
    </r>
  </si>
  <si>
    <r>
      <rPr>
        <sz val="12"/>
        <rFont val="Calibri"/>
        <family val="1"/>
      </rPr>
      <t>185.000 €/km</t>
    </r>
  </si>
  <si>
    <r>
      <rPr>
        <sz val="12"/>
        <rFont val="Calibri"/>
        <family val="1"/>
      </rPr>
      <t>si</t>
    </r>
  </si>
  <si>
    <r>
      <rPr>
        <sz val="12"/>
        <rFont val="Calibri"/>
        <family val="1"/>
      </rPr>
      <t>Aérea</t>
    </r>
  </si>
  <si>
    <r>
      <rPr>
        <sz val="12"/>
        <rFont val="Calibri"/>
        <family val="1"/>
      </rPr>
      <t>75.000 €/km</t>
    </r>
  </si>
  <si>
    <r>
      <rPr>
        <sz val="12"/>
        <rFont val="Calibri"/>
        <family val="1"/>
      </rPr>
      <t>no</t>
    </r>
  </si>
  <si>
    <r>
      <rPr>
        <sz val="12"/>
        <rFont val="Calibri"/>
        <family val="1"/>
      </rPr>
      <t>Costes</t>
    </r>
    <r>
      <rPr>
        <sz val="12"/>
        <rFont val="Times New Roman"/>
        <family val="1"/>
      </rPr>
      <t xml:space="preserve"> </t>
    </r>
    <r>
      <rPr>
        <sz val="12"/>
        <rFont val="Calibri"/>
        <family val="1"/>
      </rPr>
      <t>interconexión</t>
    </r>
  </si>
  <si>
    <r>
      <rPr>
        <sz val="12"/>
        <rFont val="Calibri"/>
        <family val="1"/>
      </rPr>
      <t>Fee</t>
    </r>
    <r>
      <rPr>
        <sz val="12"/>
        <rFont val="Times New Roman"/>
        <family val="1"/>
      </rPr>
      <t xml:space="preserve"> </t>
    </r>
    <r>
      <rPr>
        <sz val="12"/>
        <rFont val="Calibri"/>
        <family val="1"/>
      </rPr>
      <t>Due</t>
    </r>
    <r>
      <rPr>
        <sz val="12"/>
        <rFont val="Times New Roman"/>
        <family val="1"/>
      </rPr>
      <t xml:space="preserve"> </t>
    </r>
    <r>
      <rPr>
        <sz val="12"/>
        <rFont val="Calibri"/>
        <family val="1"/>
      </rPr>
      <t xml:space="preserve">Diligence </t>
    </r>
    <r>
      <rPr>
        <sz val="12"/>
        <rFont val="Times New Roman"/>
        <family val="1"/>
      </rPr>
      <t xml:space="preserve">                                                                                                           </t>
    </r>
    <r>
      <rPr>
        <sz val="12"/>
        <rFont val="Calibri"/>
        <family val="1"/>
      </rPr>
      <t>1</t>
    </r>
  </si>
  <si>
    <r>
      <rPr>
        <sz val="12"/>
        <color rgb="FFFFFFFF"/>
        <rFont val="Calibri"/>
        <family val="1"/>
      </rPr>
      <t>Total</t>
    </r>
  </si>
  <si>
    <t>€/kWp</t>
  </si>
  <si>
    <r>
      <t>TOTAL</t>
    </r>
    <r>
      <rPr>
        <sz val="12"/>
        <rFont val="Times New Roman"/>
        <family val="1"/>
      </rPr>
      <t xml:space="preserve"> </t>
    </r>
    <r>
      <rPr>
        <sz val="12"/>
        <rFont val="Calibri"/>
        <family val="1"/>
      </rPr>
      <t>Promoción</t>
    </r>
    <r>
      <rPr>
        <sz val="12"/>
        <rFont val="Times New Roman"/>
        <family val="1"/>
      </rPr>
      <t xml:space="preserve"> </t>
    </r>
    <r>
      <rPr>
        <sz val="12"/>
        <rFont val="Calibri"/>
        <family val="1"/>
      </rPr>
      <t>(con</t>
    </r>
    <r>
      <rPr>
        <sz val="12"/>
        <rFont val="Times New Roman"/>
        <family val="1"/>
      </rPr>
      <t xml:space="preserve"> </t>
    </r>
    <r>
      <rPr>
        <sz val="12"/>
        <rFont val="Calibri"/>
        <family val="1"/>
      </rPr>
      <t>Fee</t>
    </r>
    <r>
      <rPr>
        <sz val="12"/>
        <rFont val="Times New Roman"/>
        <family val="1"/>
      </rPr>
      <t xml:space="preserve"> </t>
    </r>
    <r>
      <rPr>
        <sz val="12"/>
        <rFont val="Calibri"/>
        <family val="1"/>
      </rPr>
      <t>Promotor)</t>
    </r>
  </si>
  <si>
    <t xml:space="preserve">35 €/kWp - Total Costes Promoción    </t>
  </si>
  <si>
    <r>
      <t>Coste</t>
    </r>
    <r>
      <rPr>
        <sz val="12"/>
        <rFont val="Times New Roman"/>
        <family val="1"/>
      </rPr>
      <t xml:space="preserve"> </t>
    </r>
    <r>
      <rPr>
        <sz val="12"/>
        <rFont val="Calibri"/>
        <family val="1"/>
      </rPr>
      <t>avales</t>
    </r>
    <r>
      <rPr>
        <sz val="12"/>
        <rFont val="Times New Roman"/>
        <family val="1"/>
      </rPr>
      <t xml:space="preserve"> </t>
    </r>
    <r>
      <rPr>
        <sz val="12"/>
        <rFont val="Calibri"/>
        <family val="1"/>
      </rPr>
      <t>(fee</t>
    </r>
    <r>
      <rPr>
        <sz val="12"/>
        <rFont val="Times New Roman"/>
        <family val="1"/>
      </rPr>
      <t xml:space="preserve"> </t>
    </r>
    <r>
      <rPr>
        <sz val="12"/>
        <rFont val="Calibri"/>
        <family val="1"/>
      </rPr>
      <t>al</t>
    </r>
    <r>
      <rPr>
        <sz val="12"/>
        <rFont val="Times New Roman"/>
        <family val="1"/>
      </rPr>
      <t xml:space="preserve"> </t>
    </r>
    <r>
      <rPr>
        <sz val="12"/>
        <rFont val="Calibri"/>
        <family val="1"/>
      </rPr>
      <t>banco)</t>
    </r>
  </si>
  <si>
    <t>Otros gastos (Legales, contratación de terrenos, …)</t>
  </si>
  <si>
    <t>Tasas</t>
  </si>
  <si>
    <r>
      <t>Tramitación</t>
    </r>
    <r>
      <rPr>
        <sz val="12"/>
        <rFont val="Times New Roman"/>
        <family val="1"/>
      </rPr>
      <t xml:space="preserve"> </t>
    </r>
    <r>
      <rPr>
        <sz val="12"/>
        <rFont val="Calibri"/>
        <family val="1"/>
      </rPr>
      <t>Medioambiental</t>
    </r>
  </si>
  <si>
    <r>
      <t>Costes</t>
    </r>
    <r>
      <rPr>
        <sz val="12"/>
        <rFont val="Times New Roman"/>
        <family val="1"/>
      </rPr>
      <t xml:space="preserve"> </t>
    </r>
    <r>
      <rPr>
        <sz val="12"/>
        <rFont val="Calibri"/>
        <family val="1"/>
      </rPr>
      <t>de</t>
    </r>
    <r>
      <rPr>
        <sz val="12"/>
        <rFont val="Times New Roman"/>
        <family val="1"/>
      </rPr>
      <t xml:space="preserve"> </t>
    </r>
    <r>
      <rPr>
        <sz val="12"/>
        <rFont val="Calibri"/>
        <family val="1"/>
      </rPr>
      <t>Ingeniería</t>
    </r>
  </si>
  <si>
    <r>
      <t>Licencias</t>
    </r>
    <r>
      <rPr>
        <sz val="12"/>
        <rFont val="Times New Roman"/>
        <family val="1"/>
      </rPr>
      <t xml:space="preserve"> </t>
    </r>
    <r>
      <rPr>
        <sz val="12"/>
        <rFont val="Calibri"/>
        <family val="1"/>
      </rPr>
      <t>y</t>
    </r>
    <r>
      <rPr>
        <sz val="12"/>
        <rFont val="Times New Roman"/>
        <family val="1"/>
      </rPr>
      <t xml:space="preserve"> </t>
    </r>
    <r>
      <rPr>
        <sz val="12"/>
        <rFont val="Calibri"/>
        <family val="1"/>
      </rPr>
      <t>otros</t>
    </r>
  </si>
  <si>
    <r>
      <t>Licencia</t>
    </r>
    <r>
      <rPr>
        <sz val="12"/>
        <rFont val="Times New Roman"/>
        <family val="1"/>
      </rPr>
      <t xml:space="preserve"> </t>
    </r>
    <r>
      <rPr>
        <sz val="12"/>
        <rFont val="Calibri"/>
        <family val="1"/>
      </rPr>
      <t>de</t>
    </r>
    <r>
      <rPr>
        <sz val="12"/>
        <rFont val="Times New Roman"/>
        <family val="1"/>
      </rPr>
      <t xml:space="preserve"> </t>
    </r>
    <r>
      <rPr>
        <sz val="12"/>
        <rFont val="Calibri"/>
        <family val="1"/>
      </rPr>
      <t>Obras</t>
    </r>
    <r>
      <rPr>
        <sz val="12"/>
        <rFont val="Times New Roman"/>
        <family val="1"/>
      </rPr>
      <t xml:space="preserve">      </t>
    </r>
  </si>
  <si>
    <r>
      <t>Impuesto</t>
    </r>
    <r>
      <rPr>
        <sz val="12"/>
        <rFont val="Times New Roman"/>
        <family val="1"/>
      </rPr>
      <t xml:space="preserve"> </t>
    </r>
    <r>
      <rPr>
        <sz val="12"/>
        <rFont val="Calibri"/>
        <family val="1"/>
      </rPr>
      <t>de</t>
    </r>
    <r>
      <rPr>
        <sz val="12"/>
        <rFont val="Times New Roman"/>
        <family val="1"/>
      </rPr>
      <t xml:space="preserve"> </t>
    </r>
    <r>
      <rPr>
        <sz val="12"/>
        <rFont val="Calibri"/>
        <family val="1"/>
      </rPr>
      <t>Construcción</t>
    </r>
    <r>
      <rPr>
        <sz val="12"/>
        <rFont val="Times New Roman"/>
        <family val="1"/>
      </rPr>
      <t xml:space="preserve"> </t>
    </r>
    <r>
      <rPr>
        <sz val="12"/>
        <rFont val="Calibri"/>
        <family val="1"/>
      </rPr>
      <t>(ICIO)</t>
    </r>
  </si>
  <si>
    <r>
      <rPr>
        <sz val="12"/>
        <rFont val="Calibri"/>
        <family val="1"/>
      </rPr>
      <t>Obra</t>
    </r>
    <r>
      <rPr>
        <sz val="12"/>
        <rFont val="Times New Roman"/>
        <family val="1"/>
      </rPr>
      <t xml:space="preserve"> </t>
    </r>
    <r>
      <rPr>
        <sz val="12"/>
        <rFont val="Calibri"/>
        <family val="1"/>
      </rPr>
      <t>Civil</t>
    </r>
  </si>
  <si>
    <t>Seguidores</t>
  </si>
  <si>
    <t>Paràmetre</t>
  </si>
  <si>
    <t>Descripció</t>
  </si>
  <si>
    <t>Potència pic [MWp]</t>
  </si>
  <si>
    <t>Potència nominal [MWn]</t>
  </si>
  <si>
    <t>Localitat</t>
  </si>
  <si>
    <t>Lleida</t>
  </si>
  <si>
    <t>Mòduls</t>
  </si>
  <si>
    <t>JA Solar JAM72S10-410/MR</t>
  </si>
  <si>
    <t>Potència mòduls [Wp]</t>
  </si>
  <si>
    <t>Nombre de mòduls</t>
  </si>
  <si>
    <t>Tipus d'instal·lació (taules)</t>
  </si>
  <si>
    <t>2V*</t>
  </si>
  <si>
    <t>Tipus d'estructura</t>
  </si>
  <si>
    <t>Fixa i clavada</t>
  </si>
  <si>
    <t>Separació entre mòduls [mm]</t>
  </si>
  <si>
    <t>Separació entre files [m]</t>
  </si>
  <si>
    <t>Orientació [º]</t>
  </si>
  <si>
    <t>Inclinació [º]</t>
  </si>
  <si>
    <t>Inversor</t>
  </si>
  <si>
    <t>SMA SHP 150-20</t>
  </si>
  <si>
    <t>Potència de l'inversor</t>
  </si>
  <si>
    <t>*Instal·lació de taules tipus 2V és una configuració formada per mòduls col·locats sobre l’estructura de forma vertical i en 2 files.</t>
  </si>
  <si>
    <t>PRESSUPOST PLANTA FOTOVOLTAICA</t>
  </si>
  <si>
    <t>Neteja de terreny</t>
  </si>
  <si>
    <t>Obra civil xarxa de mitja tensió</t>
  </si>
  <si>
    <t>Obra civil xarxa de baixa tensió</t>
  </si>
  <si>
    <t>Urbanització</t>
  </si>
  <si>
    <t>Estructura</t>
  </si>
  <si>
    <t>Inversors</t>
  </si>
  <si>
    <t>Cablejat i canalitzacions</t>
  </si>
  <si>
    <t>Serveis auxiliars</t>
  </si>
  <si>
    <t>Stringbox</t>
  </si>
  <si>
    <t>Xarxa de terra BT</t>
  </si>
  <si>
    <t>Xarxa MT</t>
  </si>
  <si>
    <t>Monitorització</t>
  </si>
  <si>
    <t>Videovigilància i seguretat</t>
  </si>
  <si>
    <t>Seguretat i salut</t>
  </si>
  <si>
    <t>Gestió de residus</t>
  </si>
  <si>
    <t>Punt de connexió</t>
  </si>
  <si>
    <t>Honoraris Tècnics</t>
  </si>
  <si>
    <t>Varis i imprevistos</t>
  </si>
  <si>
    <t>TOTAL</t>
  </si>
  <si>
    <t>Despeses generals 13%</t>
  </si>
  <si>
    <t>Benefici industrial</t>
  </si>
  <si>
    <t>TOTAL PRESSUPOST</t>
  </si>
  <si>
    <t>RENDIBILITAT PLANTA FOTOVOLTAICA</t>
  </si>
  <si>
    <t>Inversió</t>
  </si>
  <si>
    <t>TIR Projecte</t>
  </si>
  <si>
    <t>VAN</t>
  </si>
  <si>
    <t>WACC</t>
  </si>
  <si>
    <t>Payback</t>
  </si>
  <si>
    <t>20 anys</t>
  </si>
  <si>
    <t>LCOE (3%)</t>
  </si>
  <si>
    <t>35,90 €/MWh</t>
  </si>
  <si>
    <t>JA Solar JAM6(K)-606280/PR</t>
  </si>
  <si>
    <t>Coplanar sobre coberta de marquesines d’aparcament</t>
  </si>
  <si>
    <t>SMA Sunny Tripower 20000TL-30</t>
  </si>
  <si>
    <t>Tipus d'instal·lació</t>
  </si>
  <si>
    <t>Obra civil marquesines</t>
  </si>
  <si>
    <t>Marquesines solars (inclou mòduls, inversors i estructura)</t>
  </si>
  <si>
    <t>+ 30 anys</t>
  </si>
  <si>
    <t>57,35 €/MWh</t>
  </si>
  <si>
    <t>36,36 €/MWh</t>
  </si>
  <si>
    <t>19 anys</t>
  </si>
  <si>
    <t>35,33 €/MWh</t>
  </si>
  <si>
    <t>35,25 €/MWh</t>
  </si>
  <si>
    <t>35,43 €/MWh</t>
  </si>
  <si>
    <t>19,5 anys</t>
  </si>
  <si>
    <t>35,68 €/MWh</t>
  </si>
  <si>
    <t>RESUMEN DEL PRESUPUESTO</t>
  </si>
  <si>
    <t>CAPÍTULO PRECIO €</t>
  </si>
  <si>
    <t xml:space="preserve">CAPÍTULO 1.-GENERADOR FOTOVOLTAICO </t>
  </si>
  <si>
    <t xml:space="preserve">CAPÍTULO 2.-POWER STATION </t>
  </si>
  <si>
    <t xml:space="preserve">CAPÍTULO 3.-CABLEADO </t>
  </si>
  <si>
    <t xml:space="preserve">CAPÍTULO 4.-DESBROCE, EXPLANACIÓN Y NIVELACIÓN </t>
  </si>
  <si>
    <t xml:space="preserve">CAPÍTULO 6.-OBRA CIVIL POWER STATION </t>
  </si>
  <si>
    <t xml:space="preserve">CAPÍTULO 7.-URBANIZACIÓN Y VIALES </t>
  </si>
  <si>
    <t xml:space="preserve">CAPÍTULO 8.-DRENAJES </t>
  </si>
  <si>
    <t xml:space="preserve">CAPÍTULO 9.-CANALIZACIONES ELÉCTRICAS </t>
  </si>
  <si>
    <t xml:space="preserve">CAPÍTULO 10.-VALLADO PERIMETRAL Y ACCESOS </t>
  </si>
  <si>
    <t xml:space="preserve">CAPÍTULO 11.-SALA DE CONTROL Y ALMACÉN </t>
  </si>
  <si>
    <t xml:space="preserve">CAPÍTULO 12.-SEGURIDAD, CONTROL Y COMUNICACIONES </t>
  </si>
  <si>
    <t xml:space="preserve">CAPÍTULO 13.-MONTAJE Y PUESTA EN MARCHA </t>
  </si>
  <si>
    <t xml:space="preserve">CAPÍTULO 14.-GESTIÓN DE RESIDUOS </t>
  </si>
  <si>
    <t xml:space="preserve">CAPÍTULO 15.-INGENIERÍA Y DIRECCIÓN DE OBRA </t>
  </si>
  <si>
    <t xml:space="preserve">TOTAL EJECUCIÓN MATERIAL </t>
  </si>
  <si>
    <t xml:space="preserve">TOTAL PRESUPUESTO MEDIOAMBIENTAL </t>
  </si>
  <si>
    <t>CAPÍTULO 5.-ESTRUCTURA SOLAR SEGUIDOR 1 EJE</t>
  </si>
  <si>
    <t>SUPERFICIE: ha</t>
  </si>
  <si>
    <t xml:space="preserve">POTENCIA PICO (MWp): </t>
  </si>
  <si>
    <t xml:space="preserve">POTENCIA NOMINAL (MWac): </t>
  </si>
  <si>
    <t xml:space="preserve">Nº PANELES: </t>
  </si>
  <si>
    <t xml:space="preserve">MODELO: </t>
  </si>
  <si>
    <t>TSM-DE21 660W</t>
  </si>
  <si>
    <t xml:space="preserve">FABRICANTE: </t>
  </si>
  <si>
    <t>TRINA SOLAR</t>
  </si>
  <si>
    <t xml:space="preserve">POTENCIA: </t>
  </si>
  <si>
    <t xml:space="preserve">MODELO ESTRUCTURA: </t>
  </si>
  <si>
    <t>SF7</t>
  </si>
  <si>
    <t>FABRICANTE:</t>
  </si>
  <si>
    <t xml:space="preserve"> SOLTEC</t>
  </si>
  <si>
    <t>TECNOLOGÍA:</t>
  </si>
  <si>
    <t xml:space="preserve"> SEGUIMIENTO HORIZONTAL A UN EJE, ÁNGULO +-60º</t>
  </si>
  <si>
    <t>SEPARACIÓN (E-O):  metros</t>
  </si>
  <si>
    <t xml:space="preserve">MODELO INVERSOR: </t>
  </si>
  <si>
    <t>INGEGON SUN 1665TL B640 OUTDOOR</t>
  </si>
  <si>
    <t>INGETEAM</t>
  </si>
  <si>
    <t xml:space="preserve">TIPO: </t>
  </si>
  <si>
    <t>INGETEAM DE 1496 Kw</t>
  </si>
  <si>
    <t xml:space="preserve">Nº ESTRUCTURAS: </t>
  </si>
  <si>
    <t xml:space="preserve">Nº INVERSORES: </t>
  </si>
  <si>
    <t xml:space="preserve">CONFIGURACIÓN: </t>
  </si>
  <si>
    <t>1312 CADENAS DE 30 PANELES SERIE</t>
  </si>
  <si>
    <t>1. OBRA CIVIL</t>
  </si>
  <si>
    <t>2. ESTRUCTURA DE SUPORTE</t>
  </si>
  <si>
    <t>3. MÓDULOS FOTOVOLTAICOS</t>
  </si>
  <si>
    <t>4. INVERSORES</t>
  </si>
  <si>
    <t>DESCRIPCIÓ</t>
  </si>
  <si>
    <t>5. CUADROS ELÉCTRICOS</t>
  </si>
  <si>
    <t>7. MATERIAL DE SEGUIMIENTO Y
MONITORITZACIÓN</t>
  </si>
  <si>
    <t>8. MANO DE OBRA DE MONTAJE</t>
  </si>
  <si>
    <t>9. SEGURIDAD Y SALUD</t>
  </si>
  <si>
    <t>10. INGENIERIA, DIRECCIÓN DE OBRA Y
GESTIONES ADMINISTRATIVAS</t>
  </si>
  <si>
    <t>11. OTROS</t>
  </si>
  <si>
    <t>TOTAL (sin IVA ):</t>
  </si>
  <si>
    <t xml:space="preserve">Nº MODULS </t>
  </si>
  <si>
    <t>MODUL (wp)</t>
  </si>
  <si>
    <t xml:space="preserve">Potencia (kWp) </t>
  </si>
  <si>
    <t xml:space="preserve">Nº INVERSORS </t>
  </si>
  <si>
    <t xml:space="preserve">POTENCIA NOMINAL (kW) </t>
  </si>
  <si>
    <t xml:space="preserve">POT TOTAL NOMINAL (kW) </t>
  </si>
  <si>
    <t>SEPARACIÓ ENTRE FILES (m)</t>
  </si>
  <si>
    <t>ORIENTACIÓ</t>
  </si>
  <si>
    <t>SUD</t>
  </si>
  <si>
    <t>INCLINACIÓ (º)</t>
  </si>
  <si>
    <t>TIPUS</t>
  </si>
  <si>
    <t>DOS FILES EN VERTICAL</t>
  </si>
  <si>
    <t>ESTRUCTURA</t>
  </si>
  <si>
    <t>SIMPLE, CLAVADA</t>
  </si>
  <si>
    <t>1. MÓDULOS FOTOVOLTAICOS</t>
  </si>
  <si>
    <t>2. INVERSORES</t>
  </si>
  <si>
    <t>3. ESTRUCTURA</t>
  </si>
  <si>
    <t>4. OBRA CIVIL</t>
  </si>
  <si>
    <t>5. HINCADOS</t>
  </si>
  <si>
    <t>6. INSTALACIÓN MECÁNICA ESTRUCTURA</t>
  </si>
  <si>
    <t>7. INSTALACIÓN ELÉCTRICA (BT/MT)</t>
  </si>
  <si>
    <t>8. MONITORIZACIÓN</t>
  </si>
  <si>
    <t>9. ESTACIÓN PARA INTERCONEXIÓN (LINIA EVACUACIÓ ENTERADA 200ML + TRANSFORMADOR CONNEXIÓ)</t>
  </si>
  <si>
    <t>10. SISTEMA DE SEGURIDAD E ILUMINACION PERIMETRAL</t>
  </si>
  <si>
    <t>11. MISCELÁNEO (MAQUINARIA / VIGILANCIA SEGURIDAD / SERVICIOS AUX. )</t>
  </si>
  <si>
    <t>12. DIRECCIÓN DE PROYECTO (SEGURO / SS / ASBUILT / DO / TOPO / ING. DETALL / GESTIO PERMISOS)</t>
  </si>
  <si>
    <t xml:space="preserve">DESCRIPCIÓ </t>
  </si>
  <si>
    <t>OCUPACIO (HA)</t>
  </si>
  <si>
    <t>MÓDULOS FOTOVOLTAICOS</t>
  </si>
  <si>
    <t>CENTRO DE TRANSFORMACIÓN 7,2 MVA</t>
  </si>
  <si>
    <t>CENTRO DE SECCIONAMIENTO</t>
  </si>
  <si>
    <t>ESTRUCTURA SEGUIDOR 2V42</t>
  </si>
  <si>
    <t>CAJA DE NIVEL 1 DE 20 STRINGS</t>
  </si>
  <si>
    <t>CAJA DE NIVEL 1 DE 12 STRINGS</t>
  </si>
  <si>
    <t>OBRA CIVIL</t>
  </si>
  <si>
    <t>SUMINISTRO E INSTALACIÓN DE CABLEADO</t>
  </si>
  <si>
    <t>MONITORIZACION INCLUYENDO MONTAJE</t>
  </si>
  <si>
    <t>SEGURIDAD INCLUYENDO MONTAJE</t>
  </si>
  <si>
    <t>GESTIÓN DE RESIDUOS INCLUYENDO MONTAJE</t>
  </si>
  <si>
    <t>SEGURIDAD Y SALUD</t>
  </si>
  <si>
    <t xml:space="preserve">PRESUPUESTO TOTAL EJECUCIÓN MATERIAL PLANTA SOLAR </t>
  </si>
  <si>
    <t>MÓDULO FOTOVOLTAICO</t>
  </si>
  <si>
    <t>ESTURUCTURA DE SOPORTE DE MÓDULOS</t>
  </si>
  <si>
    <t>INVERSORES</t>
  </si>
  <si>
    <t>CENTROS DE TRANSFORMACIÓN</t>
  </si>
  <si>
    <t>Nº de módulos por string</t>
  </si>
  <si>
    <t xml:space="preserve">Fabricante y modelo </t>
  </si>
  <si>
    <t>Jinko JKM390M-72-V o similar</t>
  </si>
  <si>
    <t xml:space="preserve">Potencia panel (Wp) </t>
  </si>
  <si>
    <t>Número total de paneles</t>
  </si>
  <si>
    <t xml:space="preserve">Potencia Pico total (kWp) </t>
  </si>
  <si>
    <t>2V42</t>
  </si>
  <si>
    <t>Estructura Seguidor monofila</t>
  </si>
  <si>
    <t xml:space="preserve">Tipo de estructura </t>
  </si>
  <si>
    <t>Pitch (metros)</t>
  </si>
  <si>
    <t>Nº de estructuras</t>
  </si>
  <si>
    <t>SunGrow modelo SG3125 HV o similar</t>
  </si>
  <si>
    <t>Potencia nominal/inversor (KVA) a 25ºC</t>
  </si>
  <si>
    <t>Potencia nominal/inversor (KVA) a 45ºC</t>
  </si>
  <si>
    <t xml:space="preserve">Potencia nominal/inversor (KVA) a 50ºC </t>
  </si>
  <si>
    <t>Número de inversores</t>
  </si>
  <si>
    <t xml:space="preserve">Potencia nominal total (kW a 25ºC) </t>
  </si>
  <si>
    <t xml:space="preserve">Ratio DC/AC de la instalación </t>
  </si>
  <si>
    <t xml:space="preserve">Tipo </t>
  </si>
  <si>
    <t>4 Twin Skid</t>
  </si>
  <si>
    <t xml:space="preserve">Potencia unitaria / relación / tipo </t>
  </si>
  <si>
    <t>7,2 MVA (4) 0,6/30kV</t>
  </si>
  <si>
    <t xml:space="preserve">Número de centros de transformación </t>
  </si>
  <si>
    <t>STRINGBOX</t>
  </si>
  <si>
    <t>PARC</t>
  </si>
  <si>
    <t>POTENCIA INST. (MW)</t>
  </si>
  <si>
    <t>ESTUDI KM 0 TERRA</t>
  </si>
  <si>
    <t>PREU PANELL (€/kWp)</t>
  </si>
  <si>
    <t>SOL DEL SEGRE 1</t>
  </si>
  <si>
    <t>ATLAS LES CANALS</t>
  </si>
  <si>
    <t>BORTE VARIANT SUD</t>
  </si>
  <si>
    <t>VOLANS SOLAR</t>
  </si>
  <si>
    <r>
      <rPr>
        <b/>
        <sz val="6.5"/>
        <rFont val="Arial"/>
        <family val="2"/>
      </rPr>
      <t>Nº PARTIDA</t>
    </r>
  </si>
  <si>
    <r>
      <rPr>
        <b/>
        <sz val="6.5"/>
        <rFont val="Arial"/>
        <family val="2"/>
      </rPr>
      <t>Q</t>
    </r>
  </si>
  <si>
    <r>
      <rPr>
        <b/>
        <sz val="6.5"/>
        <rFont val="Arial"/>
        <family val="2"/>
      </rPr>
      <t xml:space="preserve">PVP UT
</t>
    </r>
    <r>
      <rPr>
        <b/>
        <sz val="8"/>
        <rFont val="Arial"/>
        <family val="2"/>
      </rPr>
      <t>(€)</t>
    </r>
  </si>
  <si>
    <r>
      <rPr>
        <b/>
        <sz val="6.5"/>
        <rFont val="Arial"/>
        <family val="2"/>
      </rPr>
      <t xml:space="preserve">PVP
</t>
    </r>
    <r>
      <rPr>
        <b/>
        <sz val="8"/>
        <rFont val="Arial"/>
        <family val="2"/>
      </rPr>
      <t>(€)</t>
    </r>
  </si>
  <si>
    <r>
      <rPr>
        <b/>
        <sz val="6.5"/>
        <color rgb="FFFFFFFF"/>
        <rFont val="Arial"/>
        <family val="2"/>
      </rPr>
      <t>1. OBRA CIVIL</t>
    </r>
  </si>
  <si>
    <r>
      <rPr>
        <sz val="6.5"/>
        <rFont val="Arial MT"/>
        <family val="2"/>
      </rPr>
      <t>1.1 Excavación y Cimentación para canalizaciones</t>
    </r>
  </si>
  <si>
    <r>
      <rPr>
        <b/>
        <sz val="5.5"/>
        <rFont val="Arial"/>
        <family val="2"/>
      </rPr>
      <t>Total Capítulo 1</t>
    </r>
  </si>
  <si>
    <r>
      <rPr>
        <b/>
        <sz val="6.5"/>
        <color rgb="FFFFFFFF"/>
        <rFont val="Arial"/>
        <family val="2"/>
      </rPr>
      <t>2. ESTRUCTURA DE SUPORTE</t>
    </r>
  </si>
  <si>
    <r>
      <rPr>
        <sz val="6.5"/>
        <rFont val="Arial MT"/>
        <family val="2"/>
      </rPr>
      <t>2.1 Estructuras de suporte. Materiales y mano de obra</t>
    </r>
  </si>
  <si>
    <r>
      <rPr>
        <b/>
        <sz val="5.5"/>
        <rFont val="Arial"/>
        <family val="2"/>
      </rPr>
      <t>Total Capítulo 2</t>
    </r>
  </si>
  <si>
    <r>
      <rPr>
        <b/>
        <sz val="6.5"/>
        <color rgb="FFFFFFFF"/>
        <rFont val="Arial"/>
        <family val="2"/>
      </rPr>
      <t>3. MÓDULOS FOTOVOLTAICOS</t>
    </r>
  </si>
  <si>
    <r>
      <rPr>
        <sz val="6.5"/>
        <rFont val="Arial MT"/>
        <family val="2"/>
      </rPr>
      <t>3.1 Módulo fotovoltaico de 430Wp. Monocristalino</t>
    </r>
  </si>
  <si>
    <r>
      <rPr>
        <b/>
        <sz val="5.5"/>
        <rFont val="Arial"/>
        <family val="2"/>
      </rPr>
      <t>Total Capítulo 3</t>
    </r>
  </si>
  <si>
    <r>
      <rPr>
        <b/>
        <sz val="6.5"/>
        <color rgb="FFFFFFFF"/>
        <rFont val="Arial"/>
        <family val="2"/>
      </rPr>
      <t>4. INVERSORES</t>
    </r>
  </si>
  <si>
    <r>
      <rPr>
        <sz val="6.5"/>
        <rFont val="Arial MT"/>
        <family val="2"/>
      </rPr>
      <t>4.1 Inversor red/trifásico/Pnom=150kW</t>
    </r>
  </si>
  <si>
    <r>
      <rPr>
        <b/>
        <sz val="5.5"/>
        <rFont val="Arial"/>
        <family val="2"/>
      </rPr>
      <t>Total Capítulo 4</t>
    </r>
  </si>
  <si>
    <r>
      <rPr>
        <b/>
        <sz val="6.5"/>
        <color rgb="FFFFFFFF"/>
        <rFont val="Arial"/>
        <family val="2"/>
      </rPr>
      <t>5. CUADROS ELÉCTRICOS BT</t>
    </r>
  </si>
  <si>
    <r>
      <rPr>
        <sz val="6.5"/>
        <rFont val="Arial MT"/>
        <family val="2"/>
      </rPr>
      <t>5.1 Cajas de protección en continua</t>
    </r>
  </si>
  <si>
    <r>
      <rPr>
        <sz val="6.5"/>
        <rFont val="Arial MT"/>
        <family val="2"/>
      </rPr>
      <t>5.2 Cajas de protección en alterna</t>
    </r>
  </si>
  <si>
    <r>
      <rPr>
        <b/>
        <sz val="5.5"/>
        <rFont val="Arial"/>
        <family val="2"/>
      </rPr>
      <t>Total Capítulo 5</t>
    </r>
  </si>
  <si>
    <r>
      <rPr>
        <b/>
        <sz val="6.5"/>
        <color rgb="FFFFFFFF"/>
        <rFont val="Arial"/>
        <family val="2"/>
      </rPr>
      <t>6. MEDIA TENSIÓN</t>
    </r>
  </si>
  <si>
    <r>
      <rPr>
        <sz val="6.5"/>
        <rFont val="Arial MT"/>
        <family val="2"/>
      </rPr>
      <t>5.1 Edificios prefabricados (centros de transformación y media)</t>
    </r>
  </si>
  <si>
    <r>
      <rPr>
        <sz val="6.5"/>
        <rFont val="Arial MT"/>
        <family val="2"/>
      </rPr>
      <t>5.2 Transformador de potencia de 1250 kVA</t>
    </r>
  </si>
  <si>
    <r>
      <rPr>
        <sz val="6.5"/>
        <rFont val="Arial MT"/>
        <family val="2"/>
      </rPr>
      <t>5.3 Celdas MT (de protección, relés, de medida, etc)</t>
    </r>
  </si>
  <si>
    <r>
      <rPr>
        <sz val="6.5"/>
        <rFont val="Arial MT"/>
        <family val="2"/>
      </rPr>
      <t>5.4 Línea de evacuación</t>
    </r>
  </si>
  <si>
    <r>
      <rPr>
        <b/>
        <sz val="6.5"/>
        <color rgb="FFFFFFFF"/>
        <rFont val="Arial"/>
        <family val="2"/>
      </rPr>
      <t>7. MATERIAL ELÉCTRICO Y MONITORITZACIÓN</t>
    </r>
  </si>
  <si>
    <r>
      <rPr>
        <sz val="6.5"/>
        <rFont val="Arial MT"/>
        <family val="2"/>
      </rPr>
      <t>7.1 Sensor de temperatura ambiente</t>
    </r>
  </si>
  <si>
    <r>
      <rPr>
        <sz val="6.5"/>
        <rFont val="Arial MT"/>
        <family val="2"/>
      </rPr>
      <t>7.2 Sensor de temperatura de módulo FV</t>
    </r>
  </si>
  <si>
    <r>
      <rPr>
        <sz val="6.5"/>
        <rFont val="Arial MT"/>
        <family val="2"/>
      </rPr>
      <t>7.3 Sensor de irradiancia solar</t>
    </r>
  </si>
  <si>
    <r>
      <rPr>
        <sz val="6.5"/>
        <rFont val="Arial MT"/>
        <family val="2"/>
      </rPr>
      <t>7.4 Equipo datalogger</t>
    </r>
  </si>
  <si>
    <r>
      <rPr>
        <sz val="6.5"/>
        <rFont val="Arial MT"/>
        <family val="2"/>
      </rPr>
      <t>7.5 Tarjeta datalogger para inversor</t>
    </r>
  </si>
  <si>
    <r>
      <rPr>
        <sz val="6.5"/>
        <rFont val="Arial MT"/>
        <family val="2"/>
      </rPr>
      <t>7.6 Protecciones</t>
    </r>
  </si>
  <si>
    <r>
      <rPr>
        <sz val="6.5"/>
        <rFont val="Arial MT"/>
        <family val="2"/>
      </rPr>
      <t>7.7 Cableado y conducciones</t>
    </r>
  </si>
  <si>
    <r>
      <rPr>
        <sz val="6.5"/>
        <rFont val="Arial MT"/>
        <family val="2"/>
      </rPr>
      <t>7.8 Módem u otros sistemas de transmisión de datos</t>
    </r>
  </si>
  <si>
    <r>
      <rPr>
        <b/>
        <sz val="5.5"/>
        <rFont val="Arial"/>
        <family val="2"/>
      </rPr>
      <t>Total Capítulo 7</t>
    </r>
  </si>
  <si>
    <r>
      <rPr>
        <b/>
        <sz val="6.5"/>
        <color rgb="FFFFFFFF"/>
        <rFont val="Arial"/>
        <family val="2"/>
      </rPr>
      <t>8. MANO DE OBRA DE MONTAJE</t>
    </r>
  </si>
  <si>
    <r>
      <rPr>
        <sz val="6.5"/>
        <rFont val="Arial MT"/>
        <family val="2"/>
      </rPr>
      <t>8.1 Movimiento de tierras y adecuación del terreno</t>
    </r>
  </si>
  <si>
    <r>
      <rPr>
        <sz val="6.5"/>
        <rFont val="Arial MT"/>
        <family val="2"/>
      </rPr>
      <t>8.2 Hincado de la estructura de los módulos</t>
    </r>
  </si>
  <si>
    <r>
      <rPr>
        <sz val="6.5"/>
        <rFont val="Arial MT"/>
        <family val="2"/>
      </rPr>
      <t>8.3 Instalación edificios prefabricados</t>
    </r>
  </si>
  <si>
    <r>
      <rPr>
        <sz val="6.5"/>
        <rFont val="Arial MT"/>
        <family val="2"/>
      </rPr>
      <t>8.4 Montaje y puesta en servicio de la instalación FV</t>
    </r>
  </si>
  <si>
    <r>
      <rPr>
        <b/>
        <sz val="5.5"/>
        <rFont val="Arial"/>
        <family val="2"/>
      </rPr>
      <t>Total Capítulo 8</t>
    </r>
  </si>
  <si>
    <r>
      <rPr>
        <b/>
        <sz val="6.5"/>
        <color rgb="FFFFFFFF"/>
        <rFont val="Arial"/>
        <family val="2"/>
      </rPr>
      <t>9. SEGURIDAD Y SALUD</t>
    </r>
  </si>
  <si>
    <r>
      <rPr>
        <sz val="6.5"/>
        <rFont val="Arial MT"/>
        <family val="2"/>
      </rPr>
      <t>9.1 Material de señalización y protecciones colectivas</t>
    </r>
  </si>
  <si>
    <r>
      <rPr>
        <b/>
        <sz val="5.5"/>
        <rFont val="Arial"/>
        <family val="2"/>
      </rPr>
      <t>Total Capítulo 9</t>
    </r>
  </si>
  <si>
    <r>
      <rPr>
        <b/>
        <sz val="6.5"/>
        <color rgb="FFFFFFFF"/>
        <rFont val="Arial"/>
        <family val="2"/>
      </rPr>
      <t>10. INGENIERIA, DIRECCIÓN DE OBRA Y GESTIONES ADMINISTRATIVAS</t>
    </r>
  </si>
  <si>
    <r>
      <rPr>
        <sz val="6.5"/>
        <rFont val="Arial MT"/>
        <family val="2"/>
      </rPr>
      <t xml:space="preserve">10.1 Servicios profesionales externos
</t>
    </r>
    <r>
      <rPr>
        <sz val="6.5"/>
        <rFont val="Arial MT"/>
        <family val="2"/>
      </rPr>
      <t xml:space="preserve">10.2 Ingenieria y dirección de obra
</t>
    </r>
    <r>
      <rPr>
        <sz val="6.5"/>
        <rFont val="Arial MT"/>
        <family val="2"/>
      </rPr>
      <t xml:space="preserve">10.3 Legalizaciones
</t>
    </r>
    <r>
      <rPr>
        <sz val="6.5"/>
        <rFont val="Arial MT"/>
        <family val="2"/>
      </rPr>
      <t xml:space="preserve">10.4 Derechos de la verificación de la compañia eléctrica
</t>
    </r>
    <r>
      <rPr>
        <sz val="6.5"/>
        <rFont val="Arial MT"/>
        <family val="2"/>
      </rPr>
      <t xml:space="preserve">10.5 Tasas de Indústria
</t>
    </r>
    <r>
      <rPr>
        <sz val="6.5"/>
        <rFont val="Arial MT"/>
        <family val="2"/>
      </rPr>
      <t xml:space="preserve">10.6 Contractación punto de Servicio
</t>
    </r>
    <r>
      <rPr>
        <sz val="6.5"/>
        <rFont val="Arial MT"/>
        <family val="2"/>
      </rPr>
      <t xml:space="preserve">10.7 Solicitud Permisos de obra
</t>
    </r>
    <r>
      <rPr>
        <sz val="6.5"/>
        <rFont val="Arial MT"/>
        <family val="2"/>
      </rPr>
      <t xml:space="preserve">10.8 Tasas de permisos de obra
</t>
    </r>
    <r>
      <rPr>
        <sz val="6.5"/>
        <rFont val="Arial MT"/>
        <family val="2"/>
      </rPr>
      <t>10.9 Elaboración proyecto medioambiental</t>
    </r>
  </si>
  <si>
    <r>
      <rPr>
        <sz val="6.5"/>
        <rFont val="Arial MT"/>
        <family val="2"/>
      </rPr>
      <t xml:space="preserve">0
</t>
    </r>
    <r>
      <rPr>
        <sz val="6.5"/>
        <rFont val="Arial MT"/>
        <family val="2"/>
      </rPr>
      <t xml:space="preserve">1,00
</t>
    </r>
    <r>
      <rPr>
        <sz val="6.5"/>
        <rFont val="Arial MT"/>
        <family val="2"/>
      </rPr>
      <t xml:space="preserve">1,00
</t>
    </r>
    <r>
      <rPr>
        <sz val="6.5"/>
        <rFont val="Arial MT"/>
        <family val="2"/>
      </rPr>
      <t xml:space="preserve">1,00
</t>
    </r>
    <r>
      <rPr>
        <sz val="6.5"/>
        <rFont val="Arial MT"/>
        <family val="2"/>
      </rPr>
      <t xml:space="preserve">1,00
</t>
    </r>
    <r>
      <rPr>
        <sz val="6.5"/>
        <rFont val="Arial MT"/>
        <family val="2"/>
      </rPr>
      <t xml:space="preserve">0,00
</t>
    </r>
    <r>
      <rPr>
        <sz val="6.5"/>
        <rFont val="Arial MT"/>
        <family val="2"/>
      </rPr>
      <t xml:space="preserve">1,00
</t>
    </r>
    <r>
      <rPr>
        <sz val="6.5"/>
        <rFont val="Arial MT"/>
        <family val="2"/>
      </rPr>
      <t xml:space="preserve">0,00
</t>
    </r>
    <r>
      <rPr>
        <sz val="6.5"/>
        <rFont val="Arial MT"/>
        <family val="2"/>
      </rPr>
      <t>0</t>
    </r>
  </si>
  <si>
    <r>
      <rPr>
        <sz val="5.5"/>
        <rFont val="Arial MT"/>
        <family val="2"/>
      </rPr>
      <t xml:space="preserve">-
</t>
    </r>
    <r>
      <rPr>
        <b/>
        <sz val="5.5"/>
        <rFont val="Arial"/>
        <family val="2"/>
      </rPr>
      <t>Total Capítulo 10</t>
    </r>
  </si>
  <si>
    <r>
      <rPr>
        <sz val="5.5"/>
        <rFont val="Arial MT"/>
        <family val="2"/>
      </rPr>
      <t xml:space="preserve">-     €
</t>
    </r>
    <r>
      <rPr>
        <sz val="5.5"/>
        <rFont val="Arial MT"/>
        <family val="2"/>
      </rPr>
      <t xml:space="preserve">-     €
</t>
    </r>
    <r>
      <rPr>
        <sz val="5.5"/>
        <rFont val="Arial MT"/>
        <family val="2"/>
      </rPr>
      <t xml:space="preserve">-     €
</t>
    </r>
    <r>
      <rPr>
        <sz val="5.5"/>
        <rFont val="Arial MT"/>
        <family val="2"/>
      </rPr>
      <t xml:space="preserve">-     €
</t>
    </r>
    <r>
      <rPr>
        <sz val="5.5"/>
        <rFont val="Arial MT"/>
        <family val="2"/>
      </rPr>
      <t xml:space="preserve">-     €
</t>
    </r>
    <r>
      <rPr>
        <sz val="5.5"/>
        <rFont val="Arial MT"/>
        <family val="2"/>
      </rPr>
      <t xml:space="preserve">-     €
</t>
    </r>
    <r>
      <rPr>
        <sz val="5.5"/>
        <rFont val="Arial MT"/>
        <family val="2"/>
      </rPr>
      <t>-     €</t>
    </r>
  </si>
  <si>
    <r>
      <rPr>
        <b/>
        <sz val="6.5"/>
        <color rgb="FFFFFFFF"/>
        <rFont val="Arial"/>
        <family val="2"/>
      </rPr>
      <t>11. OTROS</t>
    </r>
  </si>
  <si>
    <r>
      <rPr>
        <sz val="6.5"/>
        <rFont val="Arial MT"/>
        <family val="2"/>
      </rPr>
      <t>11.1 Seguro construcción</t>
    </r>
  </si>
  <si>
    <r>
      <rPr>
        <sz val="6.5"/>
        <rFont val="Arial MT"/>
        <family val="2"/>
      </rPr>
      <t>11.2 Transportes</t>
    </r>
  </si>
  <si>
    <r>
      <rPr>
        <sz val="6.5"/>
        <rFont val="Arial MT"/>
        <family val="2"/>
      </rPr>
      <t>11.3 Otros</t>
    </r>
  </si>
  <si>
    <r>
      <rPr>
        <sz val="5.5"/>
        <rFont val="Arial MT"/>
        <family val="2"/>
      </rPr>
      <t>-     €</t>
    </r>
  </si>
  <si>
    <r>
      <rPr>
        <b/>
        <sz val="5.5"/>
        <rFont val="Arial"/>
        <family val="2"/>
      </rPr>
      <t>Total Capítulo 11</t>
    </r>
  </si>
  <si>
    <r>
      <rPr>
        <b/>
        <sz val="8"/>
        <rFont val="Arial"/>
        <family val="2"/>
      </rPr>
      <t>TOTAL (sin IVA ):</t>
    </r>
  </si>
  <si>
    <t xml:space="preserve">FOREC </t>
  </si>
  <si>
    <t>POTENCIA PANELL (W)</t>
  </si>
  <si>
    <t>POTENCIA INST. PARC (MW)</t>
  </si>
  <si>
    <t>PREU TEÒRIC PANELL  (€/kWp DE PARC)</t>
  </si>
  <si>
    <t>punt 1</t>
  </si>
  <si>
    <t>punt 2</t>
  </si>
  <si>
    <t>pendent</t>
  </si>
  <si>
    <t>MW</t>
  </si>
  <si>
    <t>W</t>
  </si>
  <si>
    <t>PREU INVERSORS (€/kWp)</t>
  </si>
  <si>
    <t>PREU ESTRUCTURA (€/kWp)</t>
  </si>
  <si>
    <t>PREU TEÒRIC (€/kWp DE PARC)</t>
  </si>
  <si>
    <t>PREU ESCALAT ESTRUCTURA  (€/kWp DE PARC)</t>
  </si>
  <si>
    <t>PREU ESCALAT INVERSORS  (€/kWp DE PARC)</t>
  </si>
  <si>
    <t>PREU ESCALAT PANELL  (€/kWp DE PARC)</t>
  </si>
  <si>
    <t>PREU CABLEJAT I CANALITZACIONS (€/kWp)</t>
  </si>
  <si>
    <t>PREU ESCALAT  CABLEJAT I CANALITZACIONS  (€/kWp DE PARC)</t>
  </si>
  <si>
    <t>DESGLOSADO</t>
  </si>
  <si>
    <t>PREU STRINGBOX (€/kWp)</t>
  </si>
  <si>
    <t>PREU ESCALAT STRINGBOX  (€/kWp DE PARC)</t>
  </si>
  <si>
    <t>CABLEADO BT</t>
  </si>
  <si>
    <t>CABLEADO MT</t>
  </si>
  <si>
    <t>LINIA</t>
  </si>
  <si>
    <t>TRAFO</t>
  </si>
  <si>
    <t>PREU MT (€/kWp)</t>
  </si>
  <si>
    <t>PREU ESCALAT MT  (€/kWp DE PARC)</t>
  </si>
  <si>
    <t>PREU MONITORITZACIÓ (€/kWp)</t>
  </si>
  <si>
    <t>PREU ESCALAT MONITORITZACIÓ  (€/kWp DE PARC)</t>
  </si>
  <si>
    <t>DESGLOSE</t>
  </si>
  <si>
    <t>SEGURIDAD</t>
  </si>
  <si>
    <t>CONTROL</t>
  </si>
  <si>
    <t>PREU SERV. AUX.(€/kWp)</t>
  </si>
  <si>
    <t>PREU ESCALAT SERV. AUX.  (€/kWp DE PARC)</t>
  </si>
  <si>
    <t>SERV AUX</t>
  </si>
  <si>
    <t>PREU SEG. I VIGIL. (€/kWp)</t>
  </si>
  <si>
    <t>PREU ESCALAT SEG. I VIGIL.   (€/kWp DE PARC)</t>
  </si>
  <si>
    <t>MAQUINARIA</t>
  </si>
  <si>
    <t>PREU SEG. I SAL. (€/kWp)</t>
  </si>
  <si>
    <t>PREU ESCALAT SEG. I SAL.  (€/kWp DE PARC)</t>
  </si>
  <si>
    <t>PREU OC €/kWp)</t>
  </si>
  <si>
    <t>PREU CLAVAT (€/kWp)</t>
  </si>
  <si>
    <t>PREU ESCALAT CLAVAT  (€/kWp DE PARC)</t>
  </si>
  <si>
    <t>ESTRUCTIRA</t>
  </si>
  <si>
    <t>MUNTATGE</t>
  </si>
  <si>
    <t>PREU MUNTATGES (€/kWp)</t>
  </si>
  <si>
    <t>PREU ESCALAT MUNTATGES  (€/kWp DE PARC)</t>
  </si>
  <si>
    <t>PREU URBANITZACIÓ (€/kWp)</t>
  </si>
  <si>
    <t>PREU ESCALAT URBANITZACIÓ (€/kWp DE PARC)</t>
  </si>
  <si>
    <t>PREU GESTIÓ RESIDUS (€/kWp)</t>
  </si>
  <si>
    <t>PREU ESCALAT GESTIÓ RESIDUS (€/kWp DE PARC)</t>
  </si>
  <si>
    <t>PREU ENGINYERIA (€/kWp)</t>
  </si>
  <si>
    <t>PREU ESCALAT ENGINYERIA (€/kWp DE PARC)</t>
  </si>
  <si>
    <t>PUNT DE CONNEXIÓ</t>
  </si>
  <si>
    <t>(A BANDA PEM)</t>
  </si>
  <si>
    <r>
      <t>AVAL (</t>
    </r>
    <r>
      <rPr>
        <sz val="11"/>
        <color theme="1"/>
        <rFont val="Calibri"/>
        <family val="2"/>
      </rPr>
      <t>€/Kwnominal)</t>
    </r>
  </si>
  <si>
    <t>POTENCIA PARC (MW)</t>
  </si>
  <si>
    <t>POTENCIA NOMINAL (MW)</t>
  </si>
  <si>
    <t>IMPORT AVAL PUNT CONNEXIÓ</t>
  </si>
  <si>
    <t>RATIO (€/kWp DE PARC)</t>
  </si>
  <si>
    <t>MATERIAL</t>
  </si>
  <si>
    <t>MANO OBRA</t>
  </si>
  <si>
    <t>MONTAJE</t>
  </si>
  <si>
    <t>ESTRUCTURA SEGUIDOR</t>
  </si>
  <si>
    <t>SEGUIDOR 1 EIX</t>
  </si>
  <si>
    <t>FIXA</t>
  </si>
  <si>
    <t>MONYTAJE MAT</t>
  </si>
  <si>
    <t>HINCADOS</t>
  </si>
  <si>
    <t>MONTAJES</t>
  </si>
  <si>
    <t>* PREU DESCARTAT</t>
  </si>
  <si>
    <t>* DESCARTAT</t>
  </si>
  <si>
    <t>PANELLS FOTOVOLTAICS (NOMÉS MATERIAL)</t>
  </si>
  <si>
    <t>INVERSORS (NOMÉS MATERIAL)</t>
  </si>
  <si>
    <t>ESTRUCTURA (NOMÉS MATERIAL)</t>
  </si>
  <si>
    <t>CABLEJAT I CANALITZACIONS (INCLOU XARXA BT I CONNEXIONATS)</t>
  </si>
  <si>
    <t>INSTAL·LACIÓ MT (CELDES MT / TRAFO / XARXA MT)</t>
  </si>
  <si>
    <t>MONITORITZACIÓ</t>
  </si>
  <si>
    <t>SEGURETAT I VIGILANCIA</t>
  </si>
  <si>
    <t>SEGURETAT I SALUT</t>
  </si>
  <si>
    <t>OBRA CIVIL (ESBROÇAT / MOVIMENT TERRES / OC RASES / OC CASETES)</t>
  </si>
  <si>
    <t>CLAVAT ESTRUCTURES</t>
  </si>
  <si>
    <t>MUNTATGES (MUNTATGE PANELLS, I RESTA ELEMENTS, NO INCLOU CONNEXIONAT ELÉCTRIC NI CLAVAT ESTRUCTURES)</t>
  </si>
  <si>
    <t>URBANITZACIÓ (VIALS / ACCESSOS / TANCA)</t>
  </si>
  <si>
    <t>GESTIÓ RESIDUS</t>
  </si>
  <si>
    <t>ENGINYERIA (INCLOU ASSEGURANÇA  / ASBUILT / DO / TOPO / ING. DETALL / GESTIO PERMISOS)</t>
  </si>
  <si>
    <t>SERVEIS AUXILIARS (MAQUINARIA / VARIS)</t>
  </si>
  <si>
    <t>CAPÍTOL</t>
  </si>
  <si>
    <t>PERCENTATGE</t>
  </si>
  <si>
    <t>TOTAL PRESSUPOST EXECUCIÓ MATERIAL</t>
  </si>
  <si>
    <t>IVA (21%)</t>
  </si>
  <si>
    <t>TOTAL IVA INCLÒS</t>
  </si>
  <si>
    <t>1 - Quin espai tens disponible a la teva parcel·la?</t>
  </si>
  <si>
    <t>IMPORT (€)</t>
  </si>
  <si>
    <r>
      <t>RATIO CALCULADA (</t>
    </r>
    <r>
      <rPr>
        <b/>
        <sz val="11"/>
        <color theme="1"/>
        <rFont val="Calibri"/>
        <family val="2"/>
      </rPr>
      <t>€/kWp)</t>
    </r>
  </si>
  <si>
    <t>Amb aquestes dades el teu parc tindrà una potencia teòrica amb MW de:</t>
  </si>
  <si>
    <t>Aquesta serà la potencia instal·lada que sumen tots els panells solars, la potencia efectiva, de sortida o nominal, serà la que tindràs limitada pels inversors</t>
  </si>
  <si>
    <t>El teu parc tindrà una potencia nominal en MW aproximada de:</t>
  </si>
  <si>
    <t>La inversió teòrica aproximada per executar el teu parc serà de:</t>
  </si>
  <si>
    <t xml:space="preserve">TIPO ESTRUCTURA? </t>
  </si>
  <si>
    <t>RESULTATS</t>
  </si>
  <si>
    <t>Aquesta potencia es una aproximació en base a la mida del teu parci el tipus d'instal·lació. Aquesta dada es important perquè es la que defineix la potencia de connexió a la xarxa elèctrica.</t>
  </si>
  <si>
    <t>DESGLOSSAMENT PRESSUPOST:</t>
  </si>
  <si>
    <t>2- Tria la configuració de l'estructura dels panells</t>
  </si>
  <si>
    <t>Aval pel punt de connexió</t>
  </si>
  <si>
    <r>
      <t>Tingues en compte que hauràs de dipositar un aval a raó de 40</t>
    </r>
    <r>
      <rPr>
        <sz val="11"/>
        <color theme="1"/>
        <rFont val="Calibri"/>
        <family val="2"/>
      </rPr>
      <t>€</t>
    </r>
    <r>
      <rPr>
        <i/>
        <sz val="11"/>
        <color theme="1"/>
        <rFont val="Calibri"/>
        <family val="2"/>
      </rPr>
      <t>/kW pel punt de connexió</t>
    </r>
  </si>
  <si>
    <t>Entra aquesta dada en Watts.  Amb panells de potencia unitària més baixa cal posar-ne més per assolir la mateixa potencia instal·lada que amb pannells de potencia superior. Per això, tot i ser més econòmics els de menor potencia, i sobretot a mesura que augmenta la capacitat del parc, fa que augmenti el cost d'aquest.</t>
  </si>
  <si>
    <t>DIMENSIONS PANELLS:</t>
  </si>
  <si>
    <t>FINS A 400W=</t>
  </si>
  <si>
    <t>DE 400W A 550W=</t>
  </si>
  <si>
    <t>MES DE 550W=</t>
  </si>
  <si>
    <t>m2</t>
  </si>
  <si>
    <t>Aquest es un valor de referència del parc solar per poder fer comparacions.</t>
  </si>
  <si>
    <t>Ratio de compacitat del parc:</t>
  </si>
  <si>
    <t>Aquest altre valor dona idea de l'aprofitament de l'espai disponible. Amb la configuració que has escollit donarà un valor de referència de potencia instal·lada per hectàrea de terreny. Les configuracions habituals solen donar al voltant de 0,5MW per Ha, però amb la millora de la tecnologia i deixant menys espai entre fileres de panells, es pot assolir un valor més proper a la unitat, tenint en compte que es penalitza la producció degut a les ombres. Un valor de 0,8MW per Ha actualment estaria molt proper al límit de compacitat per a que la inversió sigui econòmicament rendible amb la producció obtinguda.</t>
  </si>
  <si>
    <t>Pots veure com es deglossa aquesta inversió pitjant aquí.</t>
  </si>
  <si>
    <t>16% MÉS</t>
  </si>
  <si>
    <t>Column1</t>
  </si>
  <si>
    <t>Column2</t>
  </si>
  <si>
    <t>Column3</t>
  </si>
  <si>
    <t>Column4</t>
  </si>
  <si>
    <t>Column5</t>
  </si>
  <si>
    <t>Column6</t>
  </si>
  <si>
    <t>Column7</t>
  </si>
  <si>
    <t/>
  </si>
  <si>
    <t>Elevation (m):	199</t>
  </si>
  <si>
    <t>Radiation database:	PVGIS-SARAH2</t>
  </si>
  <si>
    <t>time</t>
  </si>
  <si>
    <t>P</t>
  </si>
  <si>
    <t>G(i)</t>
  </si>
  <si>
    <t>H_sun</t>
  </si>
  <si>
    <t>T2m</t>
  </si>
  <si>
    <t>WS10m</t>
  </si>
  <si>
    <t>Int</t>
  </si>
  <si>
    <t>20200101:0010</t>
  </si>
  <si>
    <t>20200101:0110</t>
  </si>
  <si>
    <t>20200101:0210</t>
  </si>
  <si>
    <t>20200101:0310</t>
  </si>
  <si>
    <t>20200101:0410</t>
  </si>
  <si>
    <t>20200101:0510</t>
  </si>
  <si>
    <t>20200101:0610</t>
  </si>
  <si>
    <t>20200101:0710</t>
  </si>
  <si>
    <t>20200101:0810</t>
  </si>
  <si>
    <t>20200101:0910</t>
  </si>
  <si>
    <t>20200101:1010</t>
  </si>
  <si>
    <t>20200101:1110</t>
  </si>
  <si>
    <t>20200101:1210</t>
  </si>
  <si>
    <t>20200101:1310</t>
  </si>
  <si>
    <t>20200101:1410</t>
  </si>
  <si>
    <t>20200101:1510</t>
  </si>
  <si>
    <t>20200101:1610</t>
  </si>
  <si>
    <t>20200101:1710</t>
  </si>
  <si>
    <t>20200101:1810</t>
  </si>
  <si>
    <t>20200101:1910</t>
  </si>
  <si>
    <t>20200101:2010</t>
  </si>
  <si>
    <t>20200101:2110</t>
  </si>
  <si>
    <t>20200101:2210</t>
  </si>
  <si>
    <t>20200101:2310</t>
  </si>
  <si>
    <t>20200102:0010</t>
  </si>
  <si>
    <t>20200102:0110</t>
  </si>
  <si>
    <t>20200102:0210</t>
  </si>
  <si>
    <t>20200102:0310</t>
  </si>
  <si>
    <t>20200102:0410</t>
  </si>
  <si>
    <t>20200102:0510</t>
  </si>
  <si>
    <t>20200102:0610</t>
  </si>
  <si>
    <t>20200102:0710</t>
  </si>
  <si>
    <t>20200102:0810</t>
  </si>
  <si>
    <t>20200102:0910</t>
  </si>
  <si>
    <t>20200102:1010</t>
  </si>
  <si>
    <t>20200102:1110</t>
  </si>
  <si>
    <t>20200102:1210</t>
  </si>
  <si>
    <t>20200102:1310</t>
  </si>
  <si>
    <t>20200102:1410</t>
  </si>
  <si>
    <t>20200102:1510</t>
  </si>
  <si>
    <t>20200102:1610</t>
  </si>
  <si>
    <t>20200102:1710</t>
  </si>
  <si>
    <t>20200102:1810</t>
  </si>
  <si>
    <t>20200102:1910</t>
  </si>
  <si>
    <t>20200102:2010</t>
  </si>
  <si>
    <t>20200102:2110</t>
  </si>
  <si>
    <t>20200102:2210</t>
  </si>
  <si>
    <t>20200102:2310</t>
  </si>
  <si>
    <t>20200103:0010</t>
  </si>
  <si>
    <t>20200103:0110</t>
  </si>
  <si>
    <t>20200103:0210</t>
  </si>
  <si>
    <t>20200103:0310</t>
  </si>
  <si>
    <t>20200103:0410</t>
  </si>
  <si>
    <t>20200103:0510</t>
  </si>
  <si>
    <t>20200103:0610</t>
  </si>
  <si>
    <t>20200103:0710</t>
  </si>
  <si>
    <t>20200103:0810</t>
  </si>
  <si>
    <t>20200103:0910</t>
  </si>
  <si>
    <t>20200103:1010</t>
  </si>
  <si>
    <t>20200103:1110</t>
  </si>
  <si>
    <t>20200103:1210</t>
  </si>
  <si>
    <t>20200103:1310</t>
  </si>
  <si>
    <t>20200103:1410</t>
  </si>
  <si>
    <t>20200103:1510</t>
  </si>
  <si>
    <t>20200103:1610</t>
  </si>
  <si>
    <t>20200103:1710</t>
  </si>
  <si>
    <t>20200103:1810</t>
  </si>
  <si>
    <t>20200103:1910</t>
  </si>
  <si>
    <t>20200103:2010</t>
  </si>
  <si>
    <t>20200103:2110</t>
  </si>
  <si>
    <t>20200103:2210</t>
  </si>
  <si>
    <t>20200103:2310</t>
  </si>
  <si>
    <t>20200104:0010</t>
  </si>
  <si>
    <t>20200104:0110</t>
  </si>
  <si>
    <t>20200104:0210</t>
  </si>
  <si>
    <t>20200104:0310</t>
  </si>
  <si>
    <t>20200104:0410</t>
  </si>
  <si>
    <t>20200104:0510</t>
  </si>
  <si>
    <t>20200104:0610</t>
  </si>
  <si>
    <t>20200104:0710</t>
  </si>
  <si>
    <t>20200104:0810</t>
  </si>
  <si>
    <t>20200104:0910</t>
  </si>
  <si>
    <t>20200104:1010</t>
  </si>
  <si>
    <t>20200104:1110</t>
  </si>
  <si>
    <t>20200104:1210</t>
  </si>
  <si>
    <t>20200104:1310</t>
  </si>
  <si>
    <t>20200104:1410</t>
  </si>
  <si>
    <t>20200104:1510</t>
  </si>
  <si>
    <t>20200104:1610</t>
  </si>
  <si>
    <t>20200104:1710</t>
  </si>
  <si>
    <t>20200104:1810</t>
  </si>
  <si>
    <t>20200104:1910</t>
  </si>
  <si>
    <t>20200104:2010</t>
  </si>
  <si>
    <t>20200104:2110</t>
  </si>
  <si>
    <t>20200104:2210</t>
  </si>
  <si>
    <t>20200104:2310</t>
  </si>
  <si>
    <t>20200105:0010</t>
  </si>
  <si>
    <t>20200105:0110</t>
  </si>
  <si>
    <t>20200105:0210</t>
  </si>
  <si>
    <t>20200105:0310</t>
  </si>
  <si>
    <t>20200105:0410</t>
  </si>
  <si>
    <t>20200105:0510</t>
  </si>
  <si>
    <t>20200105:0610</t>
  </si>
  <si>
    <t>20200105:0710</t>
  </si>
  <si>
    <t>20200105:0810</t>
  </si>
  <si>
    <t>20200105:0910</t>
  </si>
  <si>
    <t>20200105:1010</t>
  </si>
  <si>
    <t>20200105:1110</t>
  </si>
  <si>
    <t>20200105:1210</t>
  </si>
  <si>
    <t>20200105:1310</t>
  </si>
  <si>
    <t>20200105:1410</t>
  </si>
  <si>
    <t>20200105:1510</t>
  </si>
  <si>
    <t>20200105:1610</t>
  </si>
  <si>
    <t>20200105:1710</t>
  </si>
  <si>
    <t>20200105:1810</t>
  </si>
  <si>
    <t>20200105:1910</t>
  </si>
  <si>
    <t>20200105:2010</t>
  </si>
  <si>
    <t>20200105:2110</t>
  </si>
  <si>
    <t>20200105:2210</t>
  </si>
  <si>
    <t>20200105:2310</t>
  </si>
  <si>
    <t>20200106:0010</t>
  </si>
  <si>
    <t>20200106:0110</t>
  </si>
  <si>
    <t>20200106:0210</t>
  </si>
  <si>
    <t>20200106:0310</t>
  </si>
  <si>
    <t>20200106:0410</t>
  </si>
  <si>
    <t>20200106:0510</t>
  </si>
  <si>
    <t>20200106:0610</t>
  </si>
  <si>
    <t>20200106:0710</t>
  </si>
  <si>
    <t>20200106:0810</t>
  </si>
  <si>
    <t>20200106:0910</t>
  </si>
  <si>
    <t>20200106:1010</t>
  </si>
  <si>
    <t>20200106:1110</t>
  </si>
  <si>
    <t>20200106:1210</t>
  </si>
  <si>
    <t>20200106:1310</t>
  </si>
  <si>
    <t>20200106:1410</t>
  </si>
  <si>
    <t>20200106:1510</t>
  </si>
  <si>
    <t>20200106:1610</t>
  </si>
  <si>
    <t>20200106:1710</t>
  </si>
  <si>
    <t>20200106:1810</t>
  </si>
  <si>
    <t>20200106:1910</t>
  </si>
  <si>
    <t>20200106:2010</t>
  </si>
  <si>
    <t>20200106:2110</t>
  </si>
  <si>
    <t>20200106:2210</t>
  </si>
  <si>
    <t>20200106:2310</t>
  </si>
  <si>
    <t>20200107:0010</t>
  </si>
  <si>
    <t>20200107:0110</t>
  </si>
  <si>
    <t>20200107:0210</t>
  </si>
  <si>
    <t>20200107:0310</t>
  </si>
  <si>
    <t>20200107:0410</t>
  </si>
  <si>
    <t>20200107:0510</t>
  </si>
  <si>
    <t>20200107:0610</t>
  </si>
  <si>
    <t>20200107:0710</t>
  </si>
  <si>
    <t>20200107:0810</t>
  </si>
  <si>
    <t>20200107:0910</t>
  </si>
  <si>
    <t>20200107:1010</t>
  </si>
  <si>
    <t>20200107:1110</t>
  </si>
  <si>
    <t>20200107:1210</t>
  </si>
  <si>
    <t>20200107:1310</t>
  </si>
  <si>
    <t>20200107:1410</t>
  </si>
  <si>
    <t>20200107:1510</t>
  </si>
  <si>
    <t>20200107:1610</t>
  </si>
  <si>
    <t>20200107:1710</t>
  </si>
  <si>
    <t>20200107:1810</t>
  </si>
  <si>
    <t>20200107:1910</t>
  </si>
  <si>
    <t>20200107:2010</t>
  </si>
  <si>
    <t>20200107:2110</t>
  </si>
  <si>
    <t>20200107:2210</t>
  </si>
  <si>
    <t>20200107:2310</t>
  </si>
  <si>
    <t>20200108:0010</t>
  </si>
  <si>
    <t>20200108:0110</t>
  </si>
  <si>
    <t>20200108:0210</t>
  </si>
  <si>
    <t>20200108:0310</t>
  </si>
  <si>
    <t>20200108:0410</t>
  </si>
  <si>
    <t>20200108:0510</t>
  </si>
  <si>
    <t>20200108:0610</t>
  </si>
  <si>
    <t>20200108:0710</t>
  </si>
  <si>
    <t>20200108:0810</t>
  </si>
  <si>
    <t>20200108:0910</t>
  </si>
  <si>
    <t>20200108:1010</t>
  </si>
  <si>
    <t>20200108:1110</t>
  </si>
  <si>
    <t>20200108:1210</t>
  </si>
  <si>
    <t>20200108:1310</t>
  </si>
  <si>
    <t>20200108:1410</t>
  </si>
  <si>
    <t>20200108:1510</t>
  </si>
  <si>
    <t>20200108:1610</t>
  </si>
  <si>
    <t>20200108:1710</t>
  </si>
  <si>
    <t>20200108:1810</t>
  </si>
  <si>
    <t>20200108:1910</t>
  </si>
  <si>
    <t>20200108:2010</t>
  </si>
  <si>
    <t>20200108:2110</t>
  </si>
  <si>
    <t>20200108:2210</t>
  </si>
  <si>
    <t>20200108:2310</t>
  </si>
  <si>
    <t>20200109:0010</t>
  </si>
  <si>
    <t>20200109:0110</t>
  </si>
  <si>
    <t>20200109:0210</t>
  </si>
  <si>
    <t>20200109:0310</t>
  </si>
  <si>
    <t>20200109:0410</t>
  </si>
  <si>
    <t>20200109:0510</t>
  </si>
  <si>
    <t>20200109:0610</t>
  </si>
  <si>
    <t>20200109:0710</t>
  </si>
  <si>
    <t>20200109:0810</t>
  </si>
  <si>
    <t>20200109:0910</t>
  </si>
  <si>
    <t>20200109:1010</t>
  </si>
  <si>
    <t>20200109:1110</t>
  </si>
  <si>
    <t>20200109:1210</t>
  </si>
  <si>
    <t>20200109:1310</t>
  </si>
  <si>
    <t>20200109:1410</t>
  </si>
  <si>
    <t>20200109:1510</t>
  </si>
  <si>
    <t>20200109:1610</t>
  </si>
  <si>
    <t>20200109:1710</t>
  </si>
  <si>
    <t>20200109:1810</t>
  </si>
  <si>
    <t>20200109:1910</t>
  </si>
  <si>
    <t>20200109:2010</t>
  </si>
  <si>
    <t>20200109:2110</t>
  </si>
  <si>
    <t>20200109:2210</t>
  </si>
  <si>
    <t>20200109:2310</t>
  </si>
  <si>
    <t>20200110:0010</t>
  </si>
  <si>
    <t>20200110:0110</t>
  </si>
  <si>
    <t>20200110:0210</t>
  </si>
  <si>
    <t>20200110:0310</t>
  </si>
  <si>
    <t>20200110:0410</t>
  </si>
  <si>
    <t>20200110:0510</t>
  </si>
  <si>
    <t>20200110:0610</t>
  </si>
  <si>
    <t>20200110:0710</t>
  </si>
  <si>
    <t>20200110:0810</t>
  </si>
  <si>
    <t>20200110:0910</t>
  </si>
  <si>
    <t>20200110:1010</t>
  </si>
  <si>
    <t>20200110:1110</t>
  </si>
  <si>
    <t>20200110:1210</t>
  </si>
  <si>
    <t>20200110:1310</t>
  </si>
  <si>
    <t>20200110:1410</t>
  </si>
  <si>
    <t>20200110:1510</t>
  </si>
  <si>
    <t>20200110:1610</t>
  </si>
  <si>
    <t>20200110:1710</t>
  </si>
  <si>
    <t>20200110:1810</t>
  </si>
  <si>
    <t>20200110:1910</t>
  </si>
  <si>
    <t>20200110:2010</t>
  </si>
  <si>
    <t>20200110:2110</t>
  </si>
  <si>
    <t>20200110:2210</t>
  </si>
  <si>
    <t>20200110:2310</t>
  </si>
  <si>
    <t>20200111:0010</t>
  </si>
  <si>
    <t>20200111:0110</t>
  </si>
  <si>
    <t>20200111:0210</t>
  </si>
  <si>
    <t>20200111:0310</t>
  </si>
  <si>
    <t>20200111:0410</t>
  </si>
  <si>
    <t>20200111:0510</t>
  </si>
  <si>
    <t>20200111:0610</t>
  </si>
  <si>
    <t>20200111:0710</t>
  </si>
  <si>
    <t>20200111:0810</t>
  </si>
  <si>
    <t>20200111:0910</t>
  </si>
  <si>
    <t>20200111:1010</t>
  </si>
  <si>
    <t>20200111:1110</t>
  </si>
  <si>
    <t>20200111:1210</t>
  </si>
  <si>
    <t>20200111:1310</t>
  </si>
  <si>
    <t>20200111:1410</t>
  </si>
  <si>
    <t>20200111:1510</t>
  </si>
  <si>
    <t>20200111:1610</t>
  </si>
  <si>
    <t>20200111:1710</t>
  </si>
  <si>
    <t>20200111:1810</t>
  </si>
  <si>
    <t>20200111:1910</t>
  </si>
  <si>
    <t>20200111:2010</t>
  </si>
  <si>
    <t>20200111:2110</t>
  </si>
  <si>
    <t>20200111:2210</t>
  </si>
  <si>
    <t>20200111:2310</t>
  </si>
  <si>
    <t>20200112:0010</t>
  </si>
  <si>
    <t>20200112:0110</t>
  </si>
  <si>
    <t>20200112:0210</t>
  </si>
  <si>
    <t>20200112:0310</t>
  </si>
  <si>
    <t>20200112:0410</t>
  </si>
  <si>
    <t>20200112:0510</t>
  </si>
  <si>
    <t>20200112:0610</t>
  </si>
  <si>
    <t>20200112:0710</t>
  </si>
  <si>
    <t>20200112:0810</t>
  </si>
  <si>
    <t>20200112:0910</t>
  </si>
  <si>
    <t>20200112:1010</t>
  </si>
  <si>
    <t>20200112:1110</t>
  </si>
  <si>
    <t>20200112:1210</t>
  </si>
  <si>
    <t>20200112:1310</t>
  </si>
  <si>
    <t>20200112:1410</t>
  </si>
  <si>
    <t>20200112:1510</t>
  </si>
  <si>
    <t>20200112:1610</t>
  </si>
  <si>
    <t>20200112:1710</t>
  </si>
  <si>
    <t>20200112:1810</t>
  </si>
  <si>
    <t>20200112:1910</t>
  </si>
  <si>
    <t>20200112:2010</t>
  </si>
  <si>
    <t>20200112:2110</t>
  </si>
  <si>
    <t>20200112:2210</t>
  </si>
  <si>
    <t>20200112:2310</t>
  </si>
  <si>
    <t>20200113:0010</t>
  </si>
  <si>
    <t>20200113:0110</t>
  </si>
  <si>
    <t>20200113:0210</t>
  </si>
  <si>
    <t>20200113:0310</t>
  </si>
  <si>
    <t>20200113:0410</t>
  </si>
  <si>
    <t>20200113:0510</t>
  </si>
  <si>
    <t>20200113:0610</t>
  </si>
  <si>
    <t>20200113:0710</t>
  </si>
  <si>
    <t>20200113:0810</t>
  </si>
  <si>
    <t>20200113:0910</t>
  </si>
  <si>
    <t>20200113:1010</t>
  </si>
  <si>
    <t>20200113:1110</t>
  </si>
  <si>
    <t>20200113:1210</t>
  </si>
  <si>
    <t>20200113:1310</t>
  </si>
  <si>
    <t>20200113:1410</t>
  </si>
  <si>
    <t>20200113:1510</t>
  </si>
  <si>
    <t>20200113:1610</t>
  </si>
  <si>
    <t>20200113:1710</t>
  </si>
  <si>
    <t>20200113:1810</t>
  </si>
  <si>
    <t>20200113:1910</t>
  </si>
  <si>
    <t>20200113:2010</t>
  </si>
  <si>
    <t>20200113:2110</t>
  </si>
  <si>
    <t>20200113:2210</t>
  </si>
  <si>
    <t>20200113:2310</t>
  </si>
  <si>
    <t>20200114:0010</t>
  </si>
  <si>
    <t>20200114:0110</t>
  </si>
  <si>
    <t>20200114:0210</t>
  </si>
  <si>
    <t>20200114:0310</t>
  </si>
  <si>
    <t>20200114:0410</t>
  </si>
  <si>
    <t>20200114:0510</t>
  </si>
  <si>
    <t>20200114:0610</t>
  </si>
  <si>
    <t>20200114:0710</t>
  </si>
  <si>
    <t>20200114:0810</t>
  </si>
  <si>
    <t>20200114:0910</t>
  </si>
  <si>
    <t>20200114:1010</t>
  </si>
  <si>
    <t>20200114:1110</t>
  </si>
  <si>
    <t>20200114:1210</t>
  </si>
  <si>
    <t>20200114:1310</t>
  </si>
  <si>
    <t>20200114:1410</t>
  </si>
  <si>
    <t>20200114:1510</t>
  </si>
  <si>
    <t>20200114:1610</t>
  </si>
  <si>
    <t>20200114:1710</t>
  </si>
  <si>
    <t>20200114:1810</t>
  </si>
  <si>
    <t>20200114:1910</t>
  </si>
  <si>
    <t>20200114:2010</t>
  </si>
  <si>
    <t>20200114:2110</t>
  </si>
  <si>
    <t>20200114:2210</t>
  </si>
  <si>
    <t>20200114:2310</t>
  </si>
  <si>
    <t>20200115:0010</t>
  </si>
  <si>
    <t>20200115:0110</t>
  </si>
  <si>
    <t>20200115:0210</t>
  </si>
  <si>
    <t>20200115:0310</t>
  </si>
  <si>
    <t>20200115:0410</t>
  </si>
  <si>
    <t>20200115:0510</t>
  </si>
  <si>
    <t>20200115:0610</t>
  </si>
  <si>
    <t>20200115:0710</t>
  </si>
  <si>
    <t>20200115:0810</t>
  </si>
  <si>
    <t>20200115:0910</t>
  </si>
  <si>
    <t>20200115:1010</t>
  </si>
  <si>
    <t>20200115:1110</t>
  </si>
  <si>
    <t>20200115:1210</t>
  </si>
  <si>
    <t>20200115:1310</t>
  </si>
  <si>
    <t>20200115:1410</t>
  </si>
  <si>
    <t>20200115:1510</t>
  </si>
  <si>
    <t>20200115:1610</t>
  </si>
  <si>
    <t>20200115:1710</t>
  </si>
  <si>
    <t>20200115:1810</t>
  </si>
  <si>
    <t>20200115:1910</t>
  </si>
  <si>
    <t>20200115:2010</t>
  </si>
  <si>
    <t>20200115:2110</t>
  </si>
  <si>
    <t>20200115:2210</t>
  </si>
  <si>
    <t>20200115:2310</t>
  </si>
  <si>
    <t>20200116:0010</t>
  </si>
  <si>
    <t>20200116:0110</t>
  </si>
  <si>
    <t>20200116:0210</t>
  </si>
  <si>
    <t>20200116:0310</t>
  </si>
  <si>
    <t>20200116:0410</t>
  </si>
  <si>
    <t>20200116:0510</t>
  </si>
  <si>
    <t>20200116:0610</t>
  </si>
  <si>
    <t>20200116:0710</t>
  </si>
  <si>
    <t>20200116:0810</t>
  </si>
  <si>
    <t>20200116:0910</t>
  </si>
  <si>
    <t>20200116:1010</t>
  </si>
  <si>
    <t>20200116:1110</t>
  </si>
  <si>
    <t>20200116:1210</t>
  </si>
  <si>
    <t>20200116:1310</t>
  </si>
  <si>
    <t>20200116:1410</t>
  </si>
  <si>
    <t>20200116:1510</t>
  </si>
  <si>
    <t>20200116:1610</t>
  </si>
  <si>
    <t>20200116:1710</t>
  </si>
  <si>
    <t>20200116:1810</t>
  </si>
  <si>
    <t>20200116:1910</t>
  </si>
  <si>
    <t>20200116:2010</t>
  </si>
  <si>
    <t>20200116:2110</t>
  </si>
  <si>
    <t>20200116:2210</t>
  </si>
  <si>
    <t>20200116:2310</t>
  </si>
  <si>
    <t>20200117:0010</t>
  </si>
  <si>
    <t>20200117:0110</t>
  </si>
  <si>
    <t>20200117:0210</t>
  </si>
  <si>
    <t>20200117:0310</t>
  </si>
  <si>
    <t>20200117:0410</t>
  </si>
  <si>
    <t>20200117:0510</t>
  </si>
  <si>
    <t>20200117:0610</t>
  </si>
  <si>
    <t>20200117:0710</t>
  </si>
  <si>
    <t>20200117:0810</t>
  </si>
  <si>
    <t>20200117:0910</t>
  </si>
  <si>
    <t>20200117:1010</t>
  </si>
  <si>
    <t>20200117:1110</t>
  </si>
  <si>
    <t>20200117:1210</t>
  </si>
  <si>
    <t>20200117:1310</t>
  </si>
  <si>
    <t>20200117:1410</t>
  </si>
  <si>
    <t>20200117:1510</t>
  </si>
  <si>
    <t>20200117:1610</t>
  </si>
  <si>
    <t>20200117:1710</t>
  </si>
  <si>
    <t>20200117:1810</t>
  </si>
  <si>
    <t>20200117:1910</t>
  </si>
  <si>
    <t>20200117:2010</t>
  </si>
  <si>
    <t>20200117:2110</t>
  </si>
  <si>
    <t>20200117:2210</t>
  </si>
  <si>
    <t>20200117:2310</t>
  </si>
  <si>
    <t>20200118:0010</t>
  </si>
  <si>
    <t>20200118:0110</t>
  </si>
  <si>
    <t>20200118:0210</t>
  </si>
  <si>
    <t>20200118:0310</t>
  </si>
  <si>
    <t>20200118:0410</t>
  </si>
  <si>
    <t>20200118:0510</t>
  </si>
  <si>
    <t>20200118:0610</t>
  </si>
  <si>
    <t>20200118:0710</t>
  </si>
  <si>
    <t>20200118:0810</t>
  </si>
  <si>
    <t>20200118:0910</t>
  </si>
  <si>
    <t>20200118:1010</t>
  </si>
  <si>
    <t>20200118:1110</t>
  </si>
  <si>
    <t>20200118:1210</t>
  </si>
  <si>
    <t>20200118:1310</t>
  </si>
  <si>
    <t>20200118:1410</t>
  </si>
  <si>
    <t>20200118:1510</t>
  </si>
  <si>
    <t>20200118:1610</t>
  </si>
  <si>
    <t>20200118:1710</t>
  </si>
  <si>
    <t>20200118:1810</t>
  </si>
  <si>
    <t>20200118:1910</t>
  </si>
  <si>
    <t>20200118:2010</t>
  </si>
  <si>
    <t>20200118:2110</t>
  </si>
  <si>
    <t>20200118:2210</t>
  </si>
  <si>
    <t>20200118:2310</t>
  </si>
  <si>
    <t>20200119:0010</t>
  </si>
  <si>
    <t>20200119:0110</t>
  </si>
  <si>
    <t>20200119:0210</t>
  </si>
  <si>
    <t>20200119:0310</t>
  </si>
  <si>
    <t>20200119:0410</t>
  </si>
  <si>
    <t>20200119:0510</t>
  </si>
  <si>
    <t>20200119:0610</t>
  </si>
  <si>
    <t>20200119:0710</t>
  </si>
  <si>
    <t>20200119:0810</t>
  </si>
  <si>
    <t>20200119:0910</t>
  </si>
  <si>
    <t>20200119:1010</t>
  </si>
  <si>
    <t>20200119:1110</t>
  </si>
  <si>
    <t>20200119:1210</t>
  </si>
  <si>
    <t>20200119:1310</t>
  </si>
  <si>
    <t>20200119:1410</t>
  </si>
  <si>
    <t>20200119:1510</t>
  </si>
  <si>
    <t>20200119:1610</t>
  </si>
  <si>
    <t>20200119:1710</t>
  </si>
  <si>
    <t>20200119:1810</t>
  </si>
  <si>
    <t>20200119:1910</t>
  </si>
  <si>
    <t>20200119:2010</t>
  </si>
  <si>
    <t>20200119:2110</t>
  </si>
  <si>
    <t>20200119:2210</t>
  </si>
  <si>
    <t>20200119:2310</t>
  </si>
  <si>
    <t>20200120:0010</t>
  </si>
  <si>
    <t>20200120:0110</t>
  </si>
  <si>
    <t>20200120:0210</t>
  </si>
  <si>
    <t>20200120:0310</t>
  </si>
  <si>
    <t>20200120:0410</t>
  </si>
  <si>
    <t>20200120:0510</t>
  </si>
  <si>
    <t>20200120:0610</t>
  </si>
  <si>
    <t>20200120:0710</t>
  </si>
  <si>
    <t>20200120:0810</t>
  </si>
  <si>
    <t>20200120:0910</t>
  </si>
  <si>
    <t>20200120:1010</t>
  </si>
  <si>
    <t>20200120:1110</t>
  </si>
  <si>
    <t>20200120:1210</t>
  </si>
  <si>
    <t>20200120:1310</t>
  </si>
  <si>
    <t>20200120:1410</t>
  </si>
  <si>
    <t>20200120:1510</t>
  </si>
  <si>
    <t>20200120:1610</t>
  </si>
  <si>
    <t>20200120:1710</t>
  </si>
  <si>
    <t>20200120:1810</t>
  </si>
  <si>
    <t>20200120:1910</t>
  </si>
  <si>
    <t>20200120:2010</t>
  </si>
  <si>
    <t>20200120:2110</t>
  </si>
  <si>
    <t>20200120:2210</t>
  </si>
  <si>
    <t>20200120:2310</t>
  </si>
  <si>
    <t>20200121:0010</t>
  </si>
  <si>
    <t>20200121:0110</t>
  </si>
  <si>
    <t>20200121:0210</t>
  </si>
  <si>
    <t>20200121:0310</t>
  </si>
  <si>
    <t>20200121:0410</t>
  </si>
  <si>
    <t>20200121:0510</t>
  </si>
  <si>
    <t>20200121:0610</t>
  </si>
  <si>
    <t>20200121:0710</t>
  </si>
  <si>
    <t>20200121:0810</t>
  </si>
  <si>
    <t>20200121:0910</t>
  </si>
  <si>
    <t>20200121:1010</t>
  </si>
  <si>
    <t>20200121:1110</t>
  </si>
  <si>
    <t>20200121:1210</t>
  </si>
  <si>
    <t>20200121:1310</t>
  </si>
  <si>
    <t>20200121:1410</t>
  </si>
  <si>
    <t>20200121:1510</t>
  </si>
  <si>
    <t>20200121:1610</t>
  </si>
  <si>
    <t>20200121:1710</t>
  </si>
  <si>
    <t>20200121:1810</t>
  </si>
  <si>
    <t>20200121:1910</t>
  </si>
  <si>
    <t>20200121:2010</t>
  </si>
  <si>
    <t>20200121:2110</t>
  </si>
  <si>
    <t>20200121:2210</t>
  </si>
  <si>
    <t>20200121:2310</t>
  </si>
  <si>
    <t>20200122:0010</t>
  </si>
  <si>
    <t>20200122:0110</t>
  </si>
  <si>
    <t>20200122:0210</t>
  </si>
  <si>
    <t>20200122:0310</t>
  </si>
  <si>
    <t>20200122:0410</t>
  </si>
  <si>
    <t>20200122:0510</t>
  </si>
  <si>
    <t>20200122:0610</t>
  </si>
  <si>
    <t>20200122:0710</t>
  </si>
  <si>
    <t>20200122:0810</t>
  </si>
  <si>
    <t>20200122:0910</t>
  </si>
  <si>
    <t>20200122:1010</t>
  </si>
  <si>
    <t>20200122:1110</t>
  </si>
  <si>
    <t>20200122:1210</t>
  </si>
  <si>
    <t>20200122:1310</t>
  </si>
  <si>
    <t>20200122:1410</t>
  </si>
  <si>
    <t>20200122:1510</t>
  </si>
  <si>
    <t>20200122:1610</t>
  </si>
  <si>
    <t>20200122:1710</t>
  </si>
  <si>
    <t>20200122:1810</t>
  </si>
  <si>
    <t>20200122:1910</t>
  </si>
  <si>
    <t>20200122:2010</t>
  </si>
  <si>
    <t>20200122:2110</t>
  </si>
  <si>
    <t>20200122:2210</t>
  </si>
  <si>
    <t>20200122:2310</t>
  </si>
  <si>
    <t>20200123:0010</t>
  </si>
  <si>
    <t>20200123:0110</t>
  </si>
  <si>
    <t>20200123:0210</t>
  </si>
  <si>
    <t>20200123:0310</t>
  </si>
  <si>
    <t>20200123:0410</t>
  </si>
  <si>
    <t>20200123:0510</t>
  </si>
  <si>
    <t>20200123:0610</t>
  </si>
  <si>
    <t>20200123:0710</t>
  </si>
  <si>
    <t>20200123:0810</t>
  </si>
  <si>
    <t>20200123:0910</t>
  </si>
  <si>
    <t>20200123:1010</t>
  </si>
  <si>
    <t>20200123:1110</t>
  </si>
  <si>
    <t>20200123:1210</t>
  </si>
  <si>
    <t>20200123:1310</t>
  </si>
  <si>
    <t>20200123:1410</t>
  </si>
  <si>
    <t>20200123:1510</t>
  </si>
  <si>
    <t>20200123:1610</t>
  </si>
  <si>
    <t>20200123:1710</t>
  </si>
  <si>
    <t>20200123:1810</t>
  </si>
  <si>
    <t>20200123:1910</t>
  </si>
  <si>
    <t>20200123:2010</t>
  </si>
  <si>
    <t>20200123:2110</t>
  </si>
  <si>
    <t>20200123:2210</t>
  </si>
  <si>
    <t>20200123:2310</t>
  </si>
  <si>
    <t>20200124:0010</t>
  </si>
  <si>
    <t>20200124:0110</t>
  </si>
  <si>
    <t>20200124:0210</t>
  </si>
  <si>
    <t>20200124:0310</t>
  </si>
  <si>
    <t>20200124:0410</t>
  </si>
  <si>
    <t>20200124:0510</t>
  </si>
  <si>
    <t>20200124:0610</t>
  </si>
  <si>
    <t>20200124:0710</t>
  </si>
  <si>
    <t>20200124:0810</t>
  </si>
  <si>
    <t>20200124:0910</t>
  </si>
  <si>
    <t>20200124:1010</t>
  </si>
  <si>
    <t>20200124:1110</t>
  </si>
  <si>
    <t>20200124:1210</t>
  </si>
  <si>
    <t>20200124:1310</t>
  </si>
  <si>
    <t>20200124:1410</t>
  </si>
  <si>
    <t>20200124:1510</t>
  </si>
  <si>
    <t>20200124:1610</t>
  </si>
  <si>
    <t>20200124:1710</t>
  </si>
  <si>
    <t>20200124:1810</t>
  </si>
  <si>
    <t>20200124:1910</t>
  </si>
  <si>
    <t>20200124:2010</t>
  </si>
  <si>
    <t>20200124:2110</t>
  </si>
  <si>
    <t>20200124:2210</t>
  </si>
  <si>
    <t>20200124:2310</t>
  </si>
  <si>
    <t>20200125:0010</t>
  </si>
  <si>
    <t>20200125:0110</t>
  </si>
  <si>
    <t>20200125:0210</t>
  </si>
  <si>
    <t>20200125:0310</t>
  </si>
  <si>
    <t>20200125:0410</t>
  </si>
  <si>
    <t>20200125:0510</t>
  </si>
  <si>
    <t>20200125:0610</t>
  </si>
  <si>
    <t>20200125:0710</t>
  </si>
  <si>
    <t>20200125:0810</t>
  </si>
  <si>
    <t>20200125:0910</t>
  </si>
  <si>
    <t>20200125:1010</t>
  </si>
  <si>
    <t>20200125:1110</t>
  </si>
  <si>
    <t>20200125:1210</t>
  </si>
  <si>
    <t>20200125:1310</t>
  </si>
  <si>
    <t>20200125:1410</t>
  </si>
  <si>
    <t>20200125:1510</t>
  </si>
  <si>
    <t>20200125:1610</t>
  </si>
  <si>
    <t>20200125:1710</t>
  </si>
  <si>
    <t>20200125:1810</t>
  </si>
  <si>
    <t>20200125:1910</t>
  </si>
  <si>
    <t>20200125:2010</t>
  </si>
  <si>
    <t>20200125:2110</t>
  </si>
  <si>
    <t>20200125:2210</t>
  </si>
  <si>
    <t>20200125:2310</t>
  </si>
  <si>
    <t>20200126:0010</t>
  </si>
  <si>
    <t>20200126:0110</t>
  </si>
  <si>
    <t>20200126:0210</t>
  </si>
  <si>
    <t>20200126:0310</t>
  </si>
  <si>
    <t>20200126:0410</t>
  </si>
  <si>
    <t>20200126:0510</t>
  </si>
  <si>
    <t>20200126:0610</t>
  </si>
  <si>
    <t>20200126:0710</t>
  </si>
  <si>
    <t>20200126:0810</t>
  </si>
  <si>
    <t>20200126:0910</t>
  </si>
  <si>
    <t>20200126:1010</t>
  </si>
  <si>
    <t>20200126:1110</t>
  </si>
  <si>
    <t>20200126:1210</t>
  </si>
  <si>
    <t>20200126:1310</t>
  </si>
  <si>
    <t>20200126:1410</t>
  </si>
  <si>
    <t>20200126:1510</t>
  </si>
  <si>
    <t>20200126:1610</t>
  </si>
  <si>
    <t>20200126:1710</t>
  </si>
  <si>
    <t>20200126:1810</t>
  </si>
  <si>
    <t>20200126:1910</t>
  </si>
  <si>
    <t>20200126:2010</t>
  </si>
  <si>
    <t>20200126:2110</t>
  </si>
  <si>
    <t>20200126:2210</t>
  </si>
  <si>
    <t>20200126:2310</t>
  </si>
  <si>
    <t>20200127:0010</t>
  </si>
  <si>
    <t>20200127:0110</t>
  </si>
  <si>
    <t>20200127:0210</t>
  </si>
  <si>
    <t>20200127:0310</t>
  </si>
  <si>
    <t>20200127:0410</t>
  </si>
  <si>
    <t>20200127:0510</t>
  </si>
  <si>
    <t>20200127:0610</t>
  </si>
  <si>
    <t>20200127:0710</t>
  </si>
  <si>
    <t>20200127:0810</t>
  </si>
  <si>
    <t>20200127:0910</t>
  </si>
  <si>
    <t>20200127:1010</t>
  </si>
  <si>
    <t>20200127:1110</t>
  </si>
  <si>
    <t>20200127:1210</t>
  </si>
  <si>
    <t>20200127:1310</t>
  </si>
  <si>
    <t>20200127:1410</t>
  </si>
  <si>
    <t>20200127:1510</t>
  </si>
  <si>
    <t>20200127:1610</t>
  </si>
  <si>
    <t>20200127:1710</t>
  </si>
  <si>
    <t>20200127:1810</t>
  </si>
  <si>
    <t>20200127:1910</t>
  </si>
  <si>
    <t>20200127:2010</t>
  </si>
  <si>
    <t>20200127:2110</t>
  </si>
  <si>
    <t>20200127:2210</t>
  </si>
  <si>
    <t>20200127:2310</t>
  </si>
  <si>
    <t>20200128:0010</t>
  </si>
  <si>
    <t>20200128:0110</t>
  </si>
  <si>
    <t>20200128:0210</t>
  </si>
  <si>
    <t>20200128:0310</t>
  </si>
  <si>
    <t>20200128:0410</t>
  </si>
  <si>
    <t>20200128:0510</t>
  </si>
  <si>
    <t>20200128:0610</t>
  </si>
  <si>
    <t>20200128:0710</t>
  </si>
  <si>
    <t>20200128:0810</t>
  </si>
  <si>
    <t>20200128:0910</t>
  </si>
  <si>
    <t>20200128:1010</t>
  </si>
  <si>
    <t>20200128:1110</t>
  </si>
  <si>
    <t>20200128:1210</t>
  </si>
  <si>
    <t>20200128:1310</t>
  </si>
  <si>
    <t>20200128:1410</t>
  </si>
  <si>
    <t>20200128:1510</t>
  </si>
  <si>
    <t>20200128:1610</t>
  </si>
  <si>
    <t>20200128:1710</t>
  </si>
  <si>
    <t>20200128:1810</t>
  </si>
  <si>
    <t>20200128:1910</t>
  </si>
  <si>
    <t>20200128:2010</t>
  </si>
  <si>
    <t>20200128:2110</t>
  </si>
  <si>
    <t>20200128:2210</t>
  </si>
  <si>
    <t>20200128:2310</t>
  </si>
  <si>
    <t>20200129:0010</t>
  </si>
  <si>
    <t>20200129:0110</t>
  </si>
  <si>
    <t>20200129:0210</t>
  </si>
  <si>
    <t>20200129:0310</t>
  </si>
  <si>
    <t>20200129:0410</t>
  </si>
  <si>
    <t>20200129:0510</t>
  </si>
  <si>
    <t>20200129:0610</t>
  </si>
  <si>
    <t>20200129:0710</t>
  </si>
  <si>
    <t>20200129:0810</t>
  </si>
  <si>
    <t>20200129:0910</t>
  </si>
  <si>
    <t>20200129:1010</t>
  </si>
  <si>
    <t>20200129:1110</t>
  </si>
  <si>
    <t>20200129:1210</t>
  </si>
  <si>
    <t>20200129:1310</t>
  </si>
  <si>
    <t>20200129:1410</t>
  </si>
  <si>
    <t>20200129:1510</t>
  </si>
  <si>
    <t>20200129:1610</t>
  </si>
  <si>
    <t>20200129:1710</t>
  </si>
  <si>
    <t>20200129:1810</t>
  </si>
  <si>
    <t>20200129:1910</t>
  </si>
  <si>
    <t>20200129:2010</t>
  </si>
  <si>
    <t>20200129:2110</t>
  </si>
  <si>
    <t>20200129:2210</t>
  </si>
  <si>
    <t>20200129:2310</t>
  </si>
  <si>
    <t>20200130:0010</t>
  </si>
  <si>
    <t>20200130:0110</t>
  </si>
  <si>
    <t>20200130:0210</t>
  </si>
  <si>
    <t>20200130:0310</t>
  </si>
  <si>
    <t>20200130:0410</t>
  </si>
  <si>
    <t>20200130:0510</t>
  </si>
  <si>
    <t>20200130:0610</t>
  </si>
  <si>
    <t>20200130:0710</t>
  </si>
  <si>
    <t>20200130:0810</t>
  </si>
  <si>
    <t>20200130:0910</t>
  </si>
  <si>
    <t>20200130:1010</t>
  </si>
  <si>
    <t>20200130:1110</t>
  </si>
  <si>
    <t>20200130:1210</t>
  </si>
  <si>
    <t>20200130:1310</t>
  </si>
  <si>
    <t>20200130:1410</t>
  </si>
  <si>
    <t>20200130:1510</t>
  </si>
  <si>
    <t>20200130:1610</t>
  </si>
  <si>
    <t>20200130:1710</t>
  </si>
  <si>
    <t>20200130:1810</t>
  </si>
  <si>
    <t>20200130:1910</t>
  </si>
  <si>
    <t>20200130:2010</t>
  </si>
  <si>
    <t>20200130:2110</t>
  </si>
  <si>
    <t>20200130:2210</t>
  </si>
  <si>
    <t>20200130:2310</t>
  </si>
  <si>
    <t>20200131:0010</t>
  </si>
  <si>
    <t>20200131:0110</t>
  </si>
  <si>
    <t>20200131:0210</t>
  </si>
  <si>
    <t>20200131:0310</t>
  </si>
  <si>
    <t>20200131:0410</t>
  </si>
  <si>
    <t>20200131:0510</t>
  </si>
  <si>
    <t>20200131:0610</t>
  </si>
  <si>
    <t>20200131:0710</t>
  </si>
  <si>
    <t>20200131:0810</t>
  </si>
  <si>
    <t>20200131:0910</t>
  </si>
  <si>
    <t>20200131:1010</t>
  </si>
  <si>
    <t>20200131:1110</t>
  </si>
  <si>
    <t>20200131:1210</t>
  </si>
  <si>
    <t>20200131:1310</t>
  </si>
  <si>
    <t>20200131:1410</t>
  </si>
  <si>
    <t>20200131:1510</t>
  </si>
  <si>
    <t>20200131:1610</t>
  </si>
  <si>
    <t>20200131:1710</t>
  </si>
  <si>
    <t>20200131:1810</t>
  </si>
  <si>
    <t>20200131:1910</t>
  </si>
  <si>
    <t>20200131:2010</t>
  </si>
  <si>
    <t>20200131:2110</t>
  </si>
  <si>
    <t>20200131:2210</t>
  </si>
  <si>
    <t>20200131:2310</t>
  </si>
  <si>
    <t>20200201:0010</t>
  </si>
  <si>
    <t>20200201:0110</t>
  </si>
  <si>
    <t>20200201:0210</t>
  </si>
  <si>
    <t>20200201:0310</t>
  </si>
  <si>
    <t>20200201:0410</t>
  </si>
  <si>
    <t>20200201:0510</t>
  </si>
  <si>
    <t>20200201:0610</t>
  </si>
  <si>
    <t>20200201:0710</t>
  </si>
  <si>
    <t>20200201:0810</t>
  </si>
  <si>
    <t>20200201:0910</t>
  </si>
  <si>
    <t>20200201:1010</t>
  </si>
  <si>
    <t>20200201:1110</t>
  </si>
  <si>
    <t>20200201:1210</t>
  </si>
  <si>
    <t>20200201:1310</t>
  </si>
  <si>
    <t>20200201:1410</t>
  </si>
  <si>
    <t>20200201:1510</t>
  </si>
  <si>
    <t>20200201:1610</t>
  </si>
  <si>
    <t>20200201:1710</t>
  </si>
  <si>
    <t>20200201:1810</t>
  </si>
  <si>
    <t>20200201:1910</t>
  </si>
  <si>
    <t>20200201:2010</t>
  </si>
  <si>
    <t>20200201:2110</t>
  </si>
  <si>
    <t>20200201:2210</t>
  </si>
  <si>
    <t>20200201:2310</t>
  </si>
  <si>
    <t>20200202:0010</t>
  </si>
  <si>
    <t>20200202:0110</t>
  </si>
  <si>
    <t>20200202:0210</t>
  </si>
  <si>
    <t>20200202:0310</t>
  </si>
  <si>
    <t>20200202:0410</t>
  </si>
  <si>
    <t>20200202:0510</t>
  </si>
  <si>
    <t>20200202:0610</t>
  </si>
  <si>
    <t>20200202:0710</t>
  </si>
  <si>
    <t>20200202:0810</t>
  </si>
  <si>
    <t>20200202:0910</t>
  </si>
  <si>
    <t>20200202:1010</t>
  </si>
  <si>
    <t>20200202:1110</t>
  </si>
  <si>
    <t>20200202:1210</t>
  </si>
  <si>
    <t>20200202:1310</t>
  </si>
  <si>
    <t>20200202:1410</t>
  </si>
  <si>
    <t>20200202:1510</t>
  </si>
  <si>
    <t>20200202:1610</t>
  </si>
  <si>
    <t>20200202:1710</t>
  </si>
  <si>
    <t>20200202:1810</t>
  </si>
  <si>
    <t>20200202:1910</t>
  </si>
  <si>
    <t>20200202:2010</t>
  </si>
  <si>
    <t>20200202:2110</t>
  </si>
  <si>
    <t>20200202:2210</t>
  </si>
  <si>
    <t>20200202:2310</t>
  </si>
  <si>
    <t>20200203:0010</t>
  </si>
  <si>
    <t>20200203:0110</t>
  </si>
  <si>
    <t>20200203:0210</t>
  </si>
  <si>
    <t>20200203:0310</t>
  </si>
  <si>
    <t>20200203:0410</t>
  </si>
  <si>
    <t>20200203:0510</t>
  </si>
  <si>
    <t>20200203:0610</t>
  </si>
  <si>
    <t>20200203:0710</t>
  </si>
  <si>
    <t>20200203:0810</t>
  </si>
  <si>
    <t>20200203:0910</t>
  </si>
  <si>
    <t>20200203:1010</t>
  </si>
  <si>
    <t>20200203:1110</t>
  </si>
  <si>
    <t>20200203:1210</t>
  </si>
  <si>
    <t>20200203:1310</t>
  </si>
  <si>
    <t>20200203:1410</t>
  </si>
  <si>
    <t>20200203:1510</t>
  </si>
  <si>
    <t>20200203:1610</t>
  </si>
  <si>
    <t>20200203:1710</t>
  </si>
  <si>
    <t>20200203:1810</t>
  </si>
  <si>
    <t>20200203:1910</t>
  </si>
  <si>
    <t>20200203:2010</t>
  </si>
  <si>
    <t>20200203:2110</t>
  </si>
  <si>
    <t>20200203:2210</t>
  </si>
  <si>
    <t>20200203:2310</t>
  </si>
  <si>
    <t>20200204:0010</t>
  </si>
  <si>
    <t>20200204:0110</t>
  </si>
  <si>
    <t>20200204:0210</t>
  </si>
  <si>
    <t>20200204:0310</t>
  </si>
  <si>
    <t>20200204:0410</t>
  </si>
  <si>
    <t>20200204:0510</t>
  </si>
  <si>
    <t>20200204:0610</t>
  </si>
  <si>
    <t>20200204:0710</t>
  </si>
  <si>
    <t>20200204:0810</t>
  </si>
  <si>
    <t>20200204:0910</t>
  </si>
  <si>
    <t>20200204:1010</t>
  </si>
  <si>
    <t>20200204:1110</t>
  </si>
  <si>
    <t>20200204:1210</t>
  </si>
  <si>
    <t>20200204:1310</t>
  </si>
  <si>
    <t>20200204:1410</t>
  </si>
  <si>
    <t>20200204:1510</t>
  </si>
  <si>
    <t>20200204:1610</t>
  </si>
  <si>
    <t>20200204:1710</t>
  </si>
  <si>
    <t>20200204:1810</t>
  </si>
  <si>
    <t>20200204:1910</t>
  </si>
  <si>
    <t>20200204:2010</t>
  </si>
  <si>
    <t>20200204:2110</t>
  </si>
  <si>
    <t>20200204:2210</t>
  </si>
  <si>
    <t>20200204:2310</t>
  </si>
  <si>
    <t>20200205:0010</t>
  </si>
  <si>
    <t>20200205:0110</t>
  </si>
  <si>
    <t>20200205:0210</t>
  </si>
  <si>
    <t>20200205:0310</t>
  </si>
  <si>
    <t>20200205:0410</t>
  </si>
  <si>
    <t>20200205:0510</t>
  </si>
  <si>
    <t>20200205:0610</t>
  </si>
  <si>
    <t>20200205:0710</t>
  </si>
  <si>
    <t>20200205:0810</t>
  </si>
  <si>
    <t>20200205:0910</t>
  </si>
  <si>
    <t>20200205:1010</t>
  </si>
  <si>
    <t>20200205:1110</t>
  </si>
  <si>
    <t>20200205:1210</t>
  </si>
  <si>
    <t>20200205:1310</t>
  </si>
  <si>
    <t>20200205:1410</t>
  </si>
  <si>
    <t>20200205:1510</t>
  </si>
  <si>
    <t>20200205:1610</t>
  </si>
  <si>
    <t>20200205:1710</t>
  </si>
  <si>
    <t>20200205:1810</t>
  </si>
  <si>
    <t>20200205:1910</t>
  </si>
  <si>
    <t>20200205:2010</t>
  </si>
  <si>
    <t>20200205:2110</t>
  </si>
  <si>
    <t>20200205:2210</t>
  </si>
  <si>
    <t>20200205:2310</t>
  </si>
  <si>
    <t>20200206:0010</t>
  </si>
  <si>
    <t>20200206:0110</t>
  </si>
  <si>
    <t>20200206:0210</t>
  </si>
  <si>
    <t>20200206:0310</t>
  </si>
  <si>
    <t>20200206:0410</t>
  </si>
  <si>
    <t>20200206:0510</t>
  </si>
  <si>
    <t>20200206:0610</t>
  </si>
  <si>
    <t>20200206:0710</t>
  </si>
  <si>
    <t>20200206:0810</t>
  </si>
  <si>
    <t>20200206:0910</t>
  </si>
  <si>
    <t>20200206:1010</t>
  </si>
  <si>
    <t>20200206:1110</t>
  </si>
  <si>
    <t>20200206:1210</t>
  </si>
  <si>
    <t>20200206:1310</t>
  </si>
  <si>
    <t>20200206:1410</t>
  </si>
  <si>
    <t>20200206:1510</t>
  </si>
  <si>
    <t>20200206:1610</t>
  </si>
  <si>
    <t>20200206:1710</t>
  </si>
  <si>
    <t>20200206:1810</t>
  </si>
  <si>
    <t>20200206:1910</t>
  </si>
  <si>
    <t>20200206:2010</t>
  </si>
  <si>
    <t>20200206:2110</t>
  </si>
  <si>
    <t>20200206:2210</t>
  </si>
  <si>
    <t>20200206:2310</t>
  </si>
  <si>
    <t>20200207:0010</t>
  </si>
  <si>
    <t>20200207:0110</t>
  </si>
  <si>
    <t>20200207:0210</t>
  </si>
  <si>
    <t>20200207:0310</t>
  </si>
  <si>
    <t>20200207:0410</t>
  </si>
  <si>
    <t>20200207:0510</t>
  </si>
  <si>
    <t>20200207:0610</t>
  </si>
  <si>
    <t>20200207:0710</t>
  </si>
  <si>
    <t>20200207:0810</t>
  </si>
  <si>
    <t>20200207:0910</t>
  </si>
  <si>
    <t>20200207:1010</t>
  </si>
  <si>
    <t>20200207:1110</t>
  </si>
  <si>
    <t>20200207:1210</t>
  </si>
  <si>
    <t>20200207:1310</t>
  </si>
  <si>
    <t>20200207:1410</t>
  </si>
  <si>
    <t>20200207:1510</t>
  </si>
  <si>
    <t>20200207:1610</t>
  </si>
  <si>
    <t>20200207:1710</t>
  </si>
  <si>
    <t>20200207:1810</t>
  </si>
  <si>
    <t>20200207:1910</t>
  </si>
  <si>
    <t>20200207:2010</t>
  </si>
  <si>
    <t>20200207:2110</t>
  </si>
  <si>
    <t>20200207:2210</t>
  </si>
  <si>
    <t>20200207:2310</t>
  </si>
  <si>
    <t>20200208:0010</t>
  </si>
  <si>
    <t>20200208:0110</t>
  </si>
  <si>
    <t>20200208:0210</t>
  </si>
  <si>
    <t>20200208:0310</t>
  </si>
  <si>
    <t>20200208:0410</t>
  </si>
  <si>
    <t>20200208:0510</t>
  </si>
  <si>
    <t>20200208:0610</t>
  </si>
  <si>
    <t>20200208:0710</t>
  </si>
  <si>
    <t>20200208:0810</t>
  </si>
  <si>
    <t>20200208:0910</t>
  </si>
  <si>
    <t>20200208:1010</t>
  </si>
  <si>
    <t>20200208:1110</t>
  </si>
  <si>
    <t>20200208:1210</t>
  </si>
  <si>
    <t>20200208:1310</t>
  </si>
  <si>
    <t>20200208:1410</t>
  </si>
  <si>
    <t>20200208:1510</t>
  </si>
  <si>
    <t>20200208:1610</t>
  </si>
  <si>
    <t>20200208:1710</t>
  </si>
  <si>
    <t>20200208:1810</t>
  </si>
  <si>
    <t>20200208:1910</t>
  </si>
  <si>
    <t>20200208:2010</t>
  </si>
  <si>
    <t>20200208:2110</t>
  </si>
  <si>
    <t>20200208:2210</t>
  </si>
  <si>
    <t>20200208:2310</t>
  </si>
  <si>
    <t>20200209:0010</t>
  </si>
  <si>
    <t>20200209:0110</t>
  </si>
  <si>
    <t>20200209:0210</t>
  </si>
  <si>
    <t>20200209:0310</t>
  </si>
  <si>
    <t>20200209:0410</t>
  </si>
  <si>
    <t>20200209:0510</t>
  </si>
  <si>
    <t>20200209:0610</t>
  </si>
  <si>
    <t>20200209:0710</t>
  </si>
  <si>
    <t>20200209:0810</t>
  </si>
  <si>
    <t>20200209:0910</t>
  </si>
  <si>
    <t>20200209:1010</t>
  </si>
  <si>
    <t>20200209:1110</t>
  </si>
  <si>
    <t>20200209:1210</t>
  </si>
  <si>
    <t>20200209:1310</t>
  </si>
  <si>
    <t>20200209:1410</t>
  </si>
  <si>
    <t>20200209:1510</t>
  </si>
  <si>
    <t>20200209:1610</t>
  </si>
  <si>
    <t>20200209:1710</t>
  </si>
  <si>
    <t>20200209:1810</t>
  </si>
  <si>
    <t>20200209:1910</t>
  </si>
  <si>
    <t>20200209:2010</t>
  </si>
  <si>
    <t>20200209:2110</t>
  </si>
  <si>
    <t>20200209:2210</t>
  </si>
  <si>
    <t>20200209:2310</t>
  </si>
  <si>
    <t>20200210:0010</t>
  </si>
  <si>
    <t>20200210:0110</t>
  </si>
  <si>
    <t>20200210:0210</t>
  </si>
  <si>
    <t>20200210:0310</t>
  </si>
  <si>
    <t>20200210:0410</t>
  </si>
  <si>
    <t>20200210:0510</t>
  </si>
  <si>
    <t>20200210:0610</t>
  </si>
  <si>
    <t>20200210:0710</t>
  </si>
  <si>
    <t>20200210:0810</t>
  </si>
  <si>
    <t>20200210:0910</t>
  </si>
  <si>
    <t>20200210:1010</t>
  </si>
  <si>
    <t>20200210:1110</t>
  </si>
  <si>
    <t>20200210:1210</t>
  </si>
  <si>
    <t>20200210:1310</t>
  </si>
  <si>
    <t>20200210:1410</t>
  </si>
  <si>
    <t>20200210:1510</t>
  </si>
  <si>
    <t>20200210:1610</t>
  </si>
  <si>
    <t>20200210:1710</t>
  </si>
  <si>
    <t>20200210:1810</t>
  </si>
  <si>
    <t>20200210:1910</t>
  </si>
  <si>
    <t>20200210:2010</t>
  </si>
  <si>
    <t>20200210:2110</t>
  </si>
  <si>
    <t>20200210:2210</t>
  </si>
  <si>
    <t>20200210:2310</t>
  </si>
  <si>
    <t>20200211:0010</t>
  </si>
  <si>
    <t>20200211:0110</t>
  </si>
  <si>
    <t>20200211:0210</t>
  </si>
  <si>
    <t>20200211:0310</t>
  </si>
  <si>
    <t>20200211:0410</t>
  </si>
  <si>
    <t>20200211:0510</t>
  </si>
  <si>
    <t>20200211:0610</t>
  </si>
  <si>
    <t>20200211:0710</t>
  </si>
  <si>
    <t>20200211:0810</t>
  </si>
  <si>
    <t>20200211:0910</t>
  </si>
  <si>
    <t>20200211:1010</t>
  </si>
  <si>
    <t>20200211:1110</t>
  </si>
  <si>
    <t>20200211:1210</t>
  </si>
  <si>
    <t>20200211:1310</t>
  </si>
  <si>
    <t>20200211:1410</t>
  </si>
  <si>
    <t>20200211:1510</t>
  </si>
  <si>
    <t>20200211:1610</t>
  </si>
  <si>
    <t>20200211:1710</t>
  </si>
  <si>
    <t>20200211:1810</t>
  </si>
  <si>
    <t>20200211:1910</t>
  </si>
  <si>
    <t>20200211:2010</t>
  </si>
  <si>
    <t>20200211:2110</t>
  </si>
  <si>
    <t>20200211:2210</t>
  </si>
  <si>
    <t>20200211:2310</t>
  </si>
  <si>
    <t>20200212:0010</t>
  </si>
  <si>
    <t>20200212:0110</t>
  </si>
  <si>
    <t>20200212:0210</t>
  </si>
  <si>
    <t>20200212:0310</t>
  </si>
  <si>
    <t>20200212:0410</t>
  </si>
  <si>
    <t>20200212:0510</t>
  </si>
  <si>
    <t>20200212:0610</t>
  </si>
  <si>
    <t>20200212:0710</t>
  </si>
  <si>
    <t>20200212:0810</t>
  </si>
  <si>
    <t>20200212:0910</t>
  </si>
  <si>
    <t>20200212:1010</t>
  </si>
  <si>
    <t>20200212:1110</t>
  </si>
  <si>
    <t>20200212:1210</t>
  </si>
  <si>
    <t>20200212:1310</t>
  </si>
  <si>
    <t>20200212:1410</t>
  </si>
  <si>
    <t>20200212:1510</t>
  </si>
  <si>
    <t>20200212:1610</t>
  </si>
  <si>
    <t>20200212:1710</t>
  </si>
  <si>
    <t>20200212:1810</t>
  </si>
  <si>
    <t>20200212:1910</t>
  </si>
  <si>
    <t>20200212:2010</t>
  </si>
  <si>
    <t>20200212:2110</t>
  </si>
  <si>
    <t>20200212:2210</t>
  </si>
  <si>
    <t>20200212:2310</t>
  </si>
  <si>
    <t>20200213:0010</t>
  </si>
  <si>
    <t>20200213:0110</t>
  </si>
  <si>
    <t>20200213:0210</t>
  </si>
  <si>
    <t>20200213:0310</t>
  </si>
  <si>
    <t>20200213:0410</t>
  </si>
  <si>
    <t>20200213:0510</t>
  </si>
  <si>
    <t>20200213:0610</t>
  </si>
  <si>
    <t>20200213:0710</t>
  </si>
  <si>
    <t>20200213:0810</t>
  </si>
  <si>
    <t>20200213:0910</t>
  </si>
  <si>
    <t>20200213:1010</t>
  </si>
  <si>
    <t>20200213:1110</t>
  </si>
  <si>
    <t>20200213:1210</t>
  </si>
  <si>
    <t>20200213:1310</t>
  </si>
  <si>
    <t>20200213:1410</t>
  </si>
  <si>
    <t>20200213:1510</t>
  </si>
  <si>
    <t>20200213:1610</t>
  </si>
  <si>
    <t>20200213:1710</t>
  </si>
  <si>
    <t>20200213:1810</t>
  </si>
  <si>
    <t>20200213:1910</t>
  </si>
  <si>
    <t>20200213:2010</t>
  </si>
  <si>
    <t>20200213:2110</t>
  </si>
  <si>
    <t>20200213:2210</t>
  </si>
  <si>
    <t>20200213:2310</t>
  </si>
  <si>
    <t>20200214:0010</t>
  </si>
  <si>
    <t>20200214:0110</t>
  </si>
  <si>
    <t>20200214:0210</t>
  </si>
  <si>
    <t>20200214:0310</t>
  </si>
  <si>
    <t>20200214:0410</t>
  </si>
  <si>
    <t>20200214:0510</t>
  </si>
  <si>
    <t>20200214:0610</t>
  </si>
  <si>
    <t>20200214:0710</t>
  </si>
  <si>
    <t>20200214:0810</t>
  </si>
  <si>
    <t>20200214:0910</t>
  </si>
  <si>
    <t>20200214:1010</t>
  </si>
  <si>
    <t>20200214:1110</t>
  </si>
  <si>
    <t>20200214:1210</t>
  </si>
  <si>
    <t>20200214:1310</t>
  </si>
  <si>
    <t>20200214:1410</t>
  </si>
  <si>
    <t>20200214:1510</t>
  </si>
  <si>
    <t>20200214:1610</t>
  </si>
  <si>
    <t>20200214:1710</t>
  </si>
  <si>
    <t>20200214:1810</t>
  </si>
  <si>
    <t>20200214:1910</t>
  </si>
  <si>
    <t>20200214:2010</t>
  </si>
  <si>
    <t>20200214:2110</t>
  </si>
  <si>
    <t>20200214:2210</t>
  </si>
  <si>
    <t>20200214:2310</t>
  </si>
  <si>
    <t>20200215:0010</t>
  </si>
  <si>
    <t>20200215:0110</t>
  </si>
  <si>
    <t>20200215:0210</t>
  </si>
  <si>
    <t>20200215:0310</t>
  </si>
  <si>
    <t>20200215:0410</t>
  </si>
  <si>
    <t>20200215:0510</t>
  </si>
  <si>
    <t>20200215:0610</t>
  </si>
  <si>
    <t>20200215:0710</t>
  </si>
  <si>
    <t>20200215:0810</t>
  </si>
  <si>
    <t>20200215:0910</t>
  </si>
  <si>
    <t>20200215:1010</t>
  </si>
  <si>
    <t>20200215:1110</t>
  </si>
  <si>
    <t>20200215:1210</t>
  </si>
  <si>
    <t>20200215:1310</t>
  </si>
  <si>
    <t>20200215:1410</t>
  </si>
  <si>
    <t>20200215:1510</t>
  </si>
  <si>
    <t>20200215:1610</t>
  </si>
  <si>
    <t>20200215:1710</t>
  </si>
  <si>
    <t>20200215:1810</t>
  </si>
  <si>
    <t>20200215:1910</t>
  </si>
  <si>
    <t>20200215:2010</t>
  </si>
  <si>
    <t>20200215:2110</t>
  </si>
  <si>
    <t>20200215:2210</t>
  </si>
  <si>
    <t>20200215:2310</t>
  </si>
  <si>
    <t>20200216:0010</t>
  </si>
  <si>
    <t>20200216:0110</t>
  </si>
  <si>
    <t>20200216:0210</t>
  </si>
  <si>
    <t>20200216:0310</t>
  </si>
  <si>
    <t>20200216:0410</t>
  </si>
  <si>
    <t>20200216:0510</t>
  </si>
  <si>
    <t>20200216:0610</t>
  </si>
  <si>
    <t>20200216:0710</t>
  </si>
  <si>
    <t>20200216:0810</t>
  </si>
  <si>
    <t>20200216:0910</t>
  </si>
  <si>
    <t>20200216:1010</t>
  </si>
  <si>
    <t>20200216:1110</t>
  </si>
  <si>
    <t>20200216:1210</t>
  </si>
  <si>
    <t>20200216:1310</t>
  </si>
  <si>
    <t>20200216:1410</t>
  </si>
  <si>
    <t>20200216:1510</t>
  </si>
  <si>
    <t>20200216:1610</t>
  </si>
  <si>
    <t>20200216:1710</t>
  </si>
  <si>
    <t>20200216:1810</t>
  </si>
  <si>
    <t>20200216:1910</t>
  </si>
  <si>
    <t>20200216:2010</t>
  </si>
  <si>
    <t>20200216:2110</t>
  </si>
  <si>
    <t>20200216:2210</t>
  </si>
  <si>
    <t>20200216:2310</t>
  </si>
  <si>
    <t>20200217:0010</t>
  </si>
  <si>
    <t>20200217:0110</t>
  </si>
  <si>
    <t>20200217:0210</t>
  </si>
  <si>
    <t>20200217:0310</t>
  </si>
  <si>
    <t>20200217:0410</t>
  </si>
  <si>
    <t>20200217:0510</t>
  </si>
  <si>
    <t>20200217:0610</t>
  </si>
  <si>
    <t>20200217:0710</t>
  </si>
  <si>
    <t>20200217:0810</t>
  </si>
  <si>
    <t>20200217:0910</t>
  </si>
  <si>
    <t>20200217:1010</t>
  </si>
  <si>
    <t>20200217:1110</t>
  </si>
  <si>
    <t>20200217:1210</t>
  </si>
  <si>
    <t>20200217:1310</t>
  </si>
  <si>
    <t>20200217:1410</t>
  </si>
  <si>
    <t>20200217:1510</t>
  </si>
  <si>
    <t>20200217:1610</t>
  </si>
  <si>
    <t>20200217:1710</t>
  </si>
  <si>
    <t>20200217:1810</t>
  </si>
  <si>
    <t>20200217:1910</t>
  </si>
  <si>
    <t>20200217:2010</t>
  </si>
  <si>
    <t>20200217:2110</t>
  </si>
  <si>
    <t>20200217:2210</t>
  </si>
  <si>
    <t>20200217:2310</t>
  </si>
  <si>
    <t>20200218:0010</t>
  </si>
  <si>
    <t>20200218:0110</t>
  </si>
  <si>
    <t>20200218:0210</t>
  </si>
  <si>
    <t>20200218:0310</t>
  </si>
  <si>
    <t>20200218:0410</t>
  </si>
  <si>
    <t>20200218:0510</t>
  </si>
  <si>
    <t>20200218:0610</t>
  </si>
  <si>
    <t>20200218:0710</t>
  </si>
  <si>
    <t>20200218:0810</t>
  </si>
  <si>
    <t>20200218:0910</t>
  </si>
  <si>
    <t>20200218:1010</t>
  </si>
  <si>
    <t>20200218:1110</t>
  </si>
  <si>
    <t>20200218:1210</t>
  </si>
  <si>
    <t>20200218:1310</t>
  </si>
  <si>
    <t>20200218:1410</t>
  </si>
  <si>
    <t>20200218:1510</t>
  </si>
  <si>
    <t>20200218:1610</t>
  </si>
  <si>
    <t>20200218:1710</t>
  </si>
  <si>
    <t>20200218:1810</t>
  </si>
  <si>
    <t>20200218:1910</t>
  </si>
  <si>
    <t>20200218:2010</t>
  </si>
  <si>
    <t>20200218:2110</t>
  </si>
  <si>
    <t>20200218:2210</t>
  </si>
  <si>
    <t>20200218:2310</t>
  </si>
  <si>
    <t>20200219:0010</t>
  </si>
  <si>
    <t>20200219:0110</t>
  </si>
  <si>
    <t>20200219:0210</t>
  </si>
  <si>
    <t>20200219:0310</t>
  </si>
  <si>
    <t>20200219:0410</t>
  </si>
  <si>
    <t>20200219:0510</t>
  </si>
  <si>
    <t>20200219:0610</t>
  </si>
  <si>
    <t>20200219:0710</t>
  </si>
  <si>
    <t>20200219:0810</t>
  </si>
  <si>
    <t>20200219:0910</t>
  </si>
  <si>
    <t>20200219:1010</t>
  </si>
  <si>
    <t>20200219:1110</t>
  </si>
  <si>
    <t>20200219:1210</t>
  </si>
  <si>
    <t>20200219:1310</t>
  </si>
  <si>
    <t>20200219:1410</t>
  </si>
  <si>
    <t>20200219:1510</t>
  </si>
  <si>
    <t>20200219:1610</t>
  </si>
  <si>
    <t>20200219:1710</t>
  </si>
  <si>
    <t>20200219:1810</t>
  </si>
  <si>
    <t>20200219:1910</t>
  </si>
  <si>
    <t>20200219:2010</t>
  </si>
  <si>
    <t>20200219:2110</t>
  </si>
  <si>
    <t>20200219:2210</t>
  </si>
  <si>
    <t>20200219:2310</t>
  </si>
  <si>
    <t>20200220:0010</t>
  </si>
  <si>
    <t>20200220:0110</t>
  </si>
  <si>
    <t>20200220:0210</t>
  </si>
  <si>
    <t>20200220:0310</t>
  </si>
  <si>
    <t>20200220:0410</t>
  </si>
  <si>
    <t>20200220:0510</t>
  </si>
  <si>
    <t>20200220:0610</t>
  </si>
  <si>
    <t>20200220:0710</t>
  </si>
  <si>
    <t>20200220:0810</t>
  </si>
  <si>
    <t>20200220:0910</t>
  </si>
  <si>
    <t>20200220:1010</t>
  </si>
  <si>
    <t>20200220:1110</t>
  </si>
  <si>
    <t>20200220:1210</t>
  </si>
  <si>
    <t>20200220:1310</t>
  </si>
  <si>
    <t>20200220:1410</t>
  </si>
  <si>
    <t>20200220:1510</t>
  </si>
  <si>
    <t>20200220:1610</t>
  </si>
  <si>
    <t>20200220:1710</t>
  </si>
  <si>
    <t>20200220:1810</t>
  </si>
  <si>
    <t>20200220:1910</t>
  </si>
  <si>
    <t>20200220:2010</t>
  </si>
  <si>
    <t>20200220:2110</t>
  </si>
  <si>
    <t>20200220:2210</t>
  </si>
  <si>
    <t>20200220:2310</t>
  </si>
  <si>
    <t>20200221:0010</t>
  </si>
  <si>
    <t>20200221:0110</t>
  </si>
  <si>
    <t>20200221:0210</t>
  </si>
  <si>
    <t>20200221:0310</t>
  </si>
  <si>
    <t>20200221:0410</t>
  </si>
  <si>
    <t>20200221:0510</t>
  </si>
  <si>
    <t>20200221:0610</t>
  </si>
  <si>
    <t>20200221:0710</t>
  </si>
  <si>
    <t>20200221:0810</t>
  </si>
  <si>
    <t>20200221:0910</t>
  </si>
  <si>
    <t>20200221:1010</t>
  </si>
  <si>
    <t>20200221:1110</t>
  </si>
  <si>
    <t>20200221:1210</t>
  </si>
  <si>
    <t>20200221:1310</t>
  </si>
  <si>
    <t>20200221:1410</t>
  </si>
  <si>
    <t>20200221:1510</t>
  </si>
  <si>
    <t>20200221:1610</t>
  </si>
  <si>
    <t>20200221:1710</t>
  </si>
  <si>
    <t>20200221:1810</t>
  </si>
  <si>
    <t>20200221:1910</t>
  </si>
  <si>
    <t>20200221:2010</t>
  </si>
  <si>
    <t>20200221:2110</t>
  </si>
  <si>
    <t>20200221:2210</t>
  </si>
  <si>
    <t>20200221:2310</t>
  </si>
  <si>
    <t>20200222:0010</t>
  </si>
  <si>
    <t>20200222:0110</t>
  </si>
  <si>
    <t>20200222:0210</t>
  </si>
  <si>
    <t>20200222:0310</t>
  </si>
  <si>
    <t>20200222:0410</t>
  </si>
  <si>
    <t>20200222:0510</t>
  </si>
  <si>
    <t>20200222:0610</t>
  </si>
  <si>
    <t>20200222:0710</t>
  </si>
  <si>
    <t>20200222:0810</t>
  </si>
  <si>
    <t>20200222:0910</t>
  </si>
  <si>
    <t>20200222:1010</t>
  </si>
  <si>
    <t>20200222:1110</t>
  </si>
  <si>
    <t>20200222:1210</t>
  </si>
  <si>
    <t>20200222:1310</t>
  </si>
  <si>
    <t>20200222:1410</t>
  </si>
  <si>
    <t>20200222:1510</t>
  </si>
  <si>
    <t>20200222:1610</t>
  </si>
  <si>
    <t>20200222:1710</t>
  </si>
  <si>
    <t>20200222:1810</t>
  </si>
  <si>
    <t>20200222:1910</t>
  </si>
  <si>
    <t>20200222:2010</t>
  </si>
  <si>
    <t>20200222:2110</t>
  </si>
  <si>
    <t>20200222:2210</t>
  </si>
  <si>
    <t>20200222:2310</t>
  </si>
  <si>
    <t>20200223:0010</t>
  </si>
  <si>
    <t>20200223:0110</t>
  </si>
  <si>
    <t>20200223:0210</t>
  </si>
  <si>
    <t>20200223:0310</t>
  </si>
  <si>
    <t>20200223:0410</t>
  </si>
  <si>
    <t>20200223:0510</t>
  </si>
  <si>
    <t>20200223:0610</t>
  </si>
  <si>
    <t>20200223:0710</t>
  </si>
  <si>
    <t>20200223:0810</t>
  </si>
  <si>
    <t>20200223:0910</t>
  </si>
  <si>
    <t>20200223:1010</t>
  </si>
  <si>
    <t>20200223:1110</t>
  </si>
  <si>
    <t>20200223:1210</t>
  </si>
  <si>
    <t>20200223:1310</t>
  </si>
  <si>
    <t>20200223:1410</t>
  </si>
  <si>
    <t>20200223:1510</t>
  </si>
  <si>
    <t>20200223:1610</t>
  </si>
  <si>
    <t>20200223:1710</t>
  </si>
  <si>
    <t>20200223:1810</t>
  </si>
  <si>
    <t>20200223:1910</t>
  </si>
  <si>
    <t>20200223:2010</t>
  </si>
  <si>
    <t>20200223:2110</t>
  </si>
  <si>
    <t>20200223:2210</t>
  </si>
  <si>
    <t>20200223:2310</t>
  </si>
  <si>
    <t>20200224:0010</t>
  </si>
  <si>
    <t>20200224:0110</t>
  </si>
  <si>
    <t>20200224:0210</t>
  </si>
  <si>
    <t>20200224:0310</t>
  </si>
  <si>
    <t>20200224:0410</t>
  </si>
  <si>
    <t>20200224:0510</t>
  </si>
  <si>
    <t>20200224:0610</t>
  </si>
  <si>
    <t>20200224:0710</t>
  </si>
  <si>
    <t>20200224:0810</t>
  </si>
  <si>
    <t>20200224:0910</t>
  </si>
  <si>
    <t>20200224:1010</t>
  </si>
  <si>
    <t>20200224:1110</t>
  </si>
  <si>
    <t>20200224:1210</t>
  </si>
  <si>
    <t>20200224:1310</t>
  </si>
  <si>
    <t>20200224:1410</t>
  </si>
  <si>
    <t>20200224:1510</t>
  </si>
  <si>
    <t>20200224:1610</t>
  </si>
  <si>
    <t>20200224:1710</t>
  </si>
  <si>
    <t>20200224:1810</t>
  </si>
  <si>
    <t>20200224:1910</t>
  </si>
  <si>
    <t>20200224:2010</t>
  </si>
  <si>
    <t>20200224:2110</t>
  </si>
  <si>
    <t>20200224:2210</t>
  </si>
  <si>
    <t>20200224:2310</t>
  </si>
  <si>
    <t>20200225:0010</t>
  </si>
  <si>
    <t>20200225:0110</t>
  </si>
  <si>
    <t>20200225:0210</t>
  </si>
  <si>
    <t>20200225:0310</t>
  </si>
  <si>
    <t>20200225:0410</t>
  </si>
  <si>
    <t>20200225:0510</t>
  </si>
  <si>
    <t>20200225:0610</t>
  </si>
  <si>
    <t>20200225:0710</t>
  </si>
  <si>
    <t>20200225:0810</t>
  </si>
  <si>
    <t>20200225:0910</t>
  </si>
  <si>
    <t>20200225:1010</t>
  </si>
  <si>
    <t>20200225:1110</t>
  </si>
  <si>
    <t>20200225:1210</t>
  </si>
  <si>
    <t>20200225:1310</t>
  </si>
  <si>
    <t>20200225:1410</t>
  </si>
  <si>
    <t>20200225:1510</t>
  </si>
  <si>
    <t>20200225:1610</t>
  </si>
  <si>
    <t>20200225:1710</t>
  </si>
  <si>
    <t>20200225:1810</t>
  </si>
  <si>
    <t>20200225:1910</t>
  </si>
  <si>
    <t>20200225:2010</t>
  </si>
  <si>
    <t>20200225:2110</t>
  </si>
  <si>
    <t>20200225:2210</t>
  </si>
  <si>
    <t>20200225:2310</t>
  </si>
  <si>
    <t>20200226:0010</t>
  </si>
  <si>
    <t>20200226:0110</t>
  </si>
  <si>
    <t>20200226:0210</t>
  </si>
  <si>
    <t>20200226:0310</t>
  </si>
  <si>
    <t>20200226:0410</t>
  </si>
  <si>
    <t>20200226:0510</t>
  </si>
  <si>
    <t>20200226:0610</t>
  </si>
  <si>
    <t>20200226:0710</t>
  </si>
  <si>
    <t>20200226:0810</t>
  </si>
  <si>
    <t>20200226:0910</t>
  </si>
  <si>
    <t>20200226:1010</t>
  </si>
  <si>
    <t>20200226:1110</t>
  </si>
  <si>
    <t>20200226:1210</t>
  </si>
  <si>
    <t>20200226:1310</t>
  </si>
  <si>
    <t>20200226:1410</t>
  </si>
  <si>
    <t>20200226:1510</t>
  </si>
  <si>
    <t>20200226:1610</t>
  </si>
  <si>
    <t>20200226:1710</t>
  </si>
  <si>
    <t>20200226:1810</t>
  </si>
  <si>
    <t>20200226:1910</t>
  </si>
  <si>
    <t>20200226:2010</t>
  </si>
  <si>
    <t>20200226:2110</t>
  </si>
  <si>
    <t>20200226:2210</t>
  </si>
  <si>
    <t>20200226:2310</t>
  </si>
  <si>
    <t>20200227:0010</t>
  </si>
  <si>
    <t>20200227:0110</t>
  </si>
  <si>
    <t>20200227:0210</t>
  </si>
  <si>
    <t>20200227:0310</t>
  </si>
  <si>
    <t>20200227:0410</t>
  </si>
  <si>
    <t>20200227:0510</t>
  </si>
  <si>
    <t>20200227:0610</t>
  </si>
  <si>
    <t>20200227:0710</t>
  </si>
  <si>
    <t>20200227:0810</t>
  </si>
  <si>
    <t>20200227:0910</t>
  </si>
  <si>
    <t>20200227:1010</t>
  </si>
  <si>
    <t>20200227:1110</t>
  </si>
  <si>
    <t>20200227:1210</t>
  </si>
  <si>
    <t>20200227:1310</t>
  </si>
  <si>
    <t>20200227:1410</t>
  </si>
  <si>
    <t>20200227:1510</t>
  </si>
  <si>
    <t>20200227:1610</t>
  </si>
  <si>
    <t>20200227:1710</t>
  </si>
  <si>
    <t>20200227:1810</t>
  </si>
  <si>
    <t>20200227:1910</t>
  </si>
  <si>
    <t>20200227:2010</t>
  </si>
  <si>
    <t>20200227:2110</t>
  </si>
  <si>
    <t>20200227:2210</t>
  </si>
  <si>
    <t>20200227:2310</t>
  </si>
  <si>
    <t>20200228:0010</t>
  </si>
  <si>
    <t>20200228:0110</t>
  </si>
  <si>
    <t>20200228:0210</t>
  </si>
  <si>
    <t>20200228:0310</t>
  </si>
  <si>
    <t>20200228:0410</t>
  </si>
  <si>
    <t>20200228:0510</t>
  </si>
  <si>
    <t>20200228:0610</t>
  </si>
  <si>
    <t>20200228:0710</t>
  </si>
  <si>
    <t>20200228:0810</t>
  </si>
  <si>
    <t>20200228:0910</t>
  </si>
  <si>
    <t>20200228:1010</t>
  </si>
  <si>
    <t>20200228:1110</t>
  </si>
  <si>
    <t>20200228:1210</t>
  </si>
  <si>
    <t>20200228:1310</t>
  </si>
  <si>
    <t>20200228:1410</t>
  </si>
  <si>
    <t>20200228:1510</t>
  </si>
  <si>
    <t>20200228:1610</t>
  </si>
  <si>
    <t>20200228:1710</t>
  </si>
  <si>
    <t>20200228:1810</t>
  </si>
  <si>
    <t>20200228:1910</t>
  </si>
  <si>
    <t>20200228:2010</t>
  </si>
  <si>
    <t>20200228:2110</t>
  </si>
  <si>
    <t>20200228:2210</t>
  </si>
  <si>
    <t>20200228:2310</t>
  </si>
  <si>
    <t>20200229:0010</t>
  </si>
  <si>
    <t>20200229:0110</t>
  </si>
  <si>
    <t>20200229:0210</t>
  </si>
  <si>
    <t>20200229:0310</t>
  </si>
  <si>
    <t>20200229:0410</t>
  </si>
  <si>
    <t>20200229:0510</t>
  </si>
  <si>
    <t>20200229:0610</t>
  </si>
  <si>
    <t>20200229:0710</t>
  </si>
  <si>
    <t>20200229:0810</t>
  </si>
  <si>
    <t>20200229:0910</t>
  </si>
  <si>
    <t>20200229:1010</t>
  </si>
  <si>
    <t>20200229:1110</t>
  </si>
  <si>
    <t>20200229:1210</t>
  </si>
  <si>
    <t>20200229:1310</t>
  </si>
  <si>
    <t>20200229:1410</t>
  </si>
  <si>
    <t>20200229:1510</t>
  </si>
  <si>
    <t>20200229:1610</t>
  </si>
  <si>
    <t>20200229:1710</t>
  </si>
  <si>
    <t>20200229:1810</t>
  </si>
  <si>
    <t>20200229:1910</t>
  </si>
  <si>
    <t>20200229:2010</t>
  </si>
  <si>
    <t>20200229:2110</t>
  </si>
  <si>
    <t>20200229:2210</t>
  </si>
  <si>
    <t>20200229:2310</t>
  </si>
  <si>
    <t>20200301:0010</t>
  </si>
  <si>
    <t>20200301:0110</t>
  </si>
  <si>
    <t>20200301:0210</t>
  </si>
  <si>
    <t>20200301:0310</t>
  </si>
  <si>
    <t>20200301:0410</t>
  </si>
  <si>
    <t>20200301:0510</t>
  </si>
  <si>
    <t>20200301:0610</t>
  </si>
  <si>
    <t>20200301:0710</t>
  </si>
  <si>
    <t>20200301:0810</t>
  </si>
  <si>
    <t>20200301:0910</t>
  </si>
  <si>
    <t>20200301:1010</t>
  </si>
  <si>
    <t>20200301:1110</t>
  </si>
  <si>
    <t>20200301:1210</t>
  </si>
  <si>
    <t>20200301:1310</t>
  </si>
  <si>
    <t>20200301:1410</t>
  </si>
  <si>
    <t>20200301:1510</t>
  </si>
  <si>
    <t>20200301:1610</t>
  </si>
  <si>
    <t>20200301:1710</t>
  </si>
  <si>
    <t>20200301:1810</t>
  </si>
  <si>
    <t>20200301:1910</t>
  </si>
  <si>
    <t>20200301:2010</t>
  </si>
  <si>
    <t>20200301:2110</t>
  </si>
  <si>
    <t>20200301:2210</t>
  </si>
  <si>
    <t>20200301:2310</t>
  </si>
  <si>
    <t>20200302:0010</t>
  </si>
  <si>
    <t>20200302:0110</t>
  </si>
  <si>
    <t>20200302:0210</t>
  </si>
  <si>
    <t>20200302:0310</t>
  </si>
  <si>
    <t>20200302:0410</t>
  </si>
  <si>
    <t>20200302:0510</t>
  </si>
  <si>
    <t>20200302:0610</t>
  </si>
  <si>
    <t>20200302:0710</t>
  </si>
  <si>
    <t>20200302:0810</t>
  </si>
  <si>
    <t>20200302:0910</t>
  </si>
  <si>
    <t>20200302:1010</t>
  </si>
  <si>
    <t>20200302:1110</t>
  </si>
  <si>
    <t>20200302:1210</t>
  </si>
  <si>
    <t>20200302:1310</t>
  </si>
  <si>
    <t>20200302:1410</t>
  </si>
  <si>
    <t>20200302:1510</t>
  </si>
  <si>
    <t>20200302:1610</t>
  </si>
  <si>
    <t>20200302:1710</t>
  </si>
  <si>
    <t>20200302:1810</t>
  </si>
  <si>
    <t>20200302:1910</t>
  </si>
  <si>
    <t>20200302:2010</t>
  </si>
  <si>
    <t>20200302:2110</t>
  </si>
  <si>
    <t>20200302:2210</t>
  </si>
  <si>
    <t>20200302:2310</t>
  </si>
  <si>
    <t>20200303:0010</t>
  </si>
  <si>
    <t>20200303:0110</t>
  </si>
  <si>
    <t>20200303:0210</t>
  </si>
  <si>
    <t>20200303:0310</t>
  </si>
  <si>
    <t>20200303:0410</t>
  </si>
  <si>
    <t>20200303:0510</t>
  </si>
  <si>
    <t>20200303:0610</t>
  </si>
  <si>
    <t>20200303:0710</t>
  </si>
  <si>
    <t>20200303:0810</t>
  </si>
  <si>
    <t>20200303:0910</t>
  </si>
  <si>
    <t>20200303:1010</t>
  </si>
  <si>
    <t>20200303:1110</t>
  </si>
  <si>
    <t>20200303:1210</t>
  </si>
  <si>
    <t>20200303:1310</t>
  </si>
  <si>
    <t>20200303:1410</t>
  </si>
  <si>
    <t>20200303:1510</t>
  </si>
  <si>
    <t>20200303:1610</t>
  </si>
  <si>
    <t>20200303:1710</t>
  </si>
  <si>
    <t>20200303:1810</t>
  </si>
  <si>
    <t>20200303:1910</t>
  </si>
  <si>
    <t>20200303:2010</t>
  </si>
  <si>
    <t>20200303:2110</t>
  </si>
  <si>
    <t>20200303:2210</t>
  </si>
  <si>
    <t>20200303:2310</t>
  </si>
  <si>
    <t>20200304:0010</t>
  </si>
  <si>
    <t>20200304:0110</t>
  </si>
  <si>
    <t>20200304:0210</t>
  </si>
  <si>
    <t>20200304:0310</t>
  </si>
  <si>
    <t>20200304:0410</t>
  </si>
  <si>
    <t>20200304:0510</t>
  </si>
  <si>
    <t>20200304:0610</t>
  </si>
  <si>
    <t>20200304:0710</t>
  </si>
  <si>
    <t>20200304:0810</t>
  </si>
  <si>
    <t>20200304:0910</t>
  </si>
  <si>
    <t>20200304:1010</t>
  </si>
  <si>
    <t>20200304:1110</t>
  </si>
  <si>
    <t>20200304:1210</t>
  </si>
  <si>
    <t>20200304:1310</t>
  </si>
  <si>
    <t>20200304:1410</t>
  </si>
  <si>
    <t>20200304:1510</t>
  </si>
  <si>
    <t>20200304:1610</t>
  </si>
  <si>
    <t>20200304:1710</t>
  </si>
  <si>
    <t>20200304:1810</t>
  </si>
  <si>
    <t>20200304:1910</t>
  </si>
  <si>
    <t>20200304:2010</t>
  </si>
  <si>
    <t>20200304:2110</t>
  </si>
  <si>
    <t>20200304:2210</t>
  </si>
  <si>
    <t>20200304:2310</t>
  </si>
  <si>
    <t>20200305:0010</t>
  </si>
  <si>
    <t>20200305:0110</t>
  </si>
  <si>
    <t>20200305:0210</t>
  </si>
  <si>
    <t>20200305:0310</t>
  </si>
  <si>
    <t>20200305:0410</t>
  </si>
  <si>
    <t>20200305:0510</t>
  </si>
  <si>
    <t>20200305:0610</t>
  </si>
  <si>
    <t>20200305:0710</t>
  </si>
  <si>
    <t>20200305:0810</t>
  </si>
  <si>
    <t>20200305:0910</t>
  </si>
  <si>
    <t>20200305:1010</t>
  </si>
  <si>
    <t>20200305:1110</t>
  </si>
  <si>
    <t>20200305:1210</t>
  </si>
  <si>
    <t>20200305:1310</t>
  </si>
  <si>
    <t>20200305:1410</t>
  </si>
  <si>
    <t>20200305:1510</t>
  </si>
  <si>
    <t>20200305:1610</t>
  </si>
  <si>
    <t>20200305:1710</t>
  </si>
  <si>
    <t>20200305:1810</t>
  </si>
  <si>
    <t>20200305:1910</t>
  </si>
  <si>
    <t>20200305:2010</t>
  </si>
  <si>
    <t>20200305:2110</t>
  </si>
  <si>
    <t>20200305:2210</t>
  </si>
  <si>
    <t>20200305:2310</t>
  </si>
  <si>
    <t>20200306:0010</t>
  </si>
  <si>
    <t>20200306:0110</t>
  </si>
  <si>
    <t>20200306:0210</t>
  </si>
  <si>
    <t>20200306:0310</t>
  </si>
  <si>
    <t>20200306:0410</t>
  </si>
  <si>
    <t>20200306:0510</t>
  </si>
  <si>
    <t>20200306:0610</t>
  </si>
  <si>
    <t>20200306:0710</t>
  </si>
  <si>
    <t>20200306:0810</t>
  </si>
  <si>
    <t>20200306:0910</t>
  </si>
  <si>
    <t>20200306:1010</t>
  </si>
  <si>
    <t>20200306:1110</t>
  </si>
  <si>
    <t>20200306:1210</t>
  </si>
  <si>
    <t>20200306:1310</t>
  </si>
  <si>
    <t>20200306:1410</t>
  </si>
  <si>
    <t>20200306:1510</t>
  </si>
  <si>
    <t>20200306:1610</t>
  </si>
  <si>
    <t>20200306:1710</t>
  </si>
  <si>
    <t>20200306:1810</t>
  </si>
  <si>
    <t>20200306:1910</t>
  </si>
  <si>
    <t>20200306:2010</t>
  </si>
  <si>
    <t>20200306:2110</t>
  </si>
  <si>
    <t>20200306:2210</t>
  </si>
  <si>
    <t>20200306:2310</t>
  </si>
  <si>
    <t>20200307:0010</t>
  </si>
  <si>
    <t>20200307:0110</t>
  </si>
  <si>
    <t>20200307:0210</t>
  </si>
  <si>
    <t>20200307:0310</t>
  </si>
  <si>
    <t>20200307:0410</t>
  </si>
  <si>
    <t>20200307:0510</t>
  </si>
  <si>
    <t>20200307:0610</t>
  </si>
  <si>
    <t>20200307:0710</t>
  </si>
  <si>
    <t>20200307:0810</t>
  </si>
  <si>
    <t>20200307:0910</t>
  </si>
  <si>
    <t>20200307:1010</t>
  </si>
  <si>
    <t>20200307:1110</t>
  </si>
  <si>
    <t>20200307:1210</t>
  </si>
  <si>
    <t>20200307:1310</t>
  </si>
  <si>
    <t>20200307:1410</t>
  </si>
  <si>
    <t>20200307:1510</t>
  </si>
  <si>
    <t>20200307:1610</t>
  </si>
  <si>
    <t>20200307:1710</t>
  </si>
  <si>
    <t>20200307:1810</t>
  </si>
  <si>
    <t>20200307:1910</t>
  </si>
  <si>
    <t>20200307:2010</t>
  </si>
  <si>
    <t>20200307:2110</t>
  </si>
  <si>
    <t>20200307:2210</t>
  </si>
  <si>
    <t>20200307:2310</t>
  </si>
  <si>
    <t>20200308:0010</t>
  </si>
  <si>
    <t>20200308:0110</t>
  </si>
  <si>
    <t>20200308:0210</t>
  </si>
  <si>
    <t>20200308:0310</t>
  </si>
  <si>
    <t>20200308:0410</t>
  </si>
  <si>
    <t>20200308:0510</t>
  </si>
  <si>
    <t>20200308:0610</t>
  </si>
  <si>
    <t>20200308:0710</t>
  </si>
  <si>
    <t>20200308:0810</t>
  </si>
  <si>
    <t>20200308:0910</t>
  </si>
  <si>
    <t>20200308:1010</t>
  </si>
  <si>
    <t>20200308:1110</t>
  </si>
  <si>
    <t>20200308:1210</t>
  </si>
  <si>
    <t>20200308:1310</t>
  </si>
  <si>
    <t>20200308:1410</t>
  </si>
  <si>
    <t>20200308:1510</t>
  </si>
  <si>
    <t>20200308:1610</t>
  </si>
  <si>
    <t>20200308:1710</t>
  </si>
  <si>
    <t>20200308:1810</t>
  </si>
  <si>
    <t>20200308:1910</t>
  </si>
  <si>
    <t>20200308:2010</t>
  </si>
  <si>
    <t>20200308:2110</t>
  </si>
  <si>
    <t>20200308:2210</t>
  </si>
  <si>
    <t>20200308:2310</t>
  </si>
  <si>
    <t>20200309:0010</t>
  </si>
  <si>
    <t>20200309:0110</t>
  </si>
  <si>
    <t>20200309:0210</t>
  </si>
  <si>
    <t>20200309:0310</t>
  </si>
  <si>
    <t>20200309:0410</t>
  </si>
  <si>
    <t>20200309:0510</t>
  </si>
  <si>
    <t>20200309:0610</t>
  </si>
  <si>
    <t>20200309:0710</t>
  </si>
  <si>
    <t>20200309:0810</t>
  </si>
  <si>
    <t>20200309:0910</t>
  </si>
  <si>
    <t>20200309:1010</t>
  </si>
  <si>
    <t>20200309:1110</t>
  </si>
  <si>
    <t>20200309:1210</t>
  </si>
  <si>
    <t>20200309:1310</t>
  </si>
  <si>
    <t>20200309:1410</t>
  </si>
  <si>
    <t>20200309:1510</t>
  </si>
  <si>
    <t>20200309:1610</t>
  </si>
  <si>
    <t>20200309:1710</t>
  </si>
  <si>
    <t>20200309:1810</t>
  </si>
  <si>
    <t>20200309:1910</t>
  </si>
  <si>
    <t>20200309:2010</t>
  </si>
  <si>
    <t>20200309:2110</t>
  </si>
  <si>
    <t>20200309:2210</t>
  </si>
  <si>
    <t>20200309:2310</t>
  </si>
  <si>
    <t>20200310:0010</t>
  </si>
  <si>
    <t>20200310:0110</t>
  </si>
  <si>
    <t>20200310:0210</t>
  </si>
  <si>
    <t>20200310:0310</t>
  </si>
  <si>
    <t>20200310:0410</t>
  </si>
  <si>
    <t>20200310:0510</t>
  </si>
  <si>
    <t>20200310:0610</t>
  </si>
  <si>
    <t>20200310:0710</t>
  </si>
  <si>
    <t>20200310:0810</t>
  </si>
  <si>
    <t>20200310:0910</t>
  </si>
  <si>
    <t>20200310:1010</t>
  </si>
  <si>
    <t>20200310:1110</t>
  </si>
  <si>
    <t>20200310:1210</t>
  </si>
  <si>
    <t>20200310:1310</t>
  </si>
  <si>
    <t>20200310:1410</t>
  </si>
  <si>
    <t>20200310:1510</t>
  </si>
  <si>
    <t>20200310:1610</t>
  </si>
  <si>
    <t>20200310:1710</t>
  </si>
  <si>
    <t>20200310:1810</t>
  </si>
  <si>
    <t>20200310:1910</t>
  </si>
  <si>
    <t>20200310:2010</t>
  </si>
  <si>
    <t>20200310:2110</t>
  </si>
  <si>
    <t>20200310:2210</t>
  </si>
  <si>
    <t>20200310:2310</t>
  </si>
  <si>
    <t>20200311:0010</t>
  </si>
  <si>
    <t>20200311:0110</t>
  </si>
  <si>
    <t>20200311:0210</t>
  </si>
  <si>
    <t>20200311:0310</t>
  </si>
  <si>
    <t>20200311:0410</t>
  </si>
  <si>
    <t>20200311:0510</t>
  </si>
  <si>
    <t>20200311:0610</t>
  </si>
  <si>
    <t>20200311:0710</t>
  </si>
  <si>
    <t>20200311:0810</t>
  </si>
  <si>
    <t>20200311:0910</t>
  </si>
  <si>
    <t>20200311:1010</t>
  </si>
  <si>
    <t>20200311:1110</t>
  </si>
  <si>
    <t>20200311:1210</t>
  </si>
  <si>
    <t>20200311:1310</t>
  </si>
  <si>
    <t>20200311:1410</t>
  </si>
  <si>
    <t>20200311:1510</t>
  </si>
  <si>
    <t>20200311:1610</t>
  </si>
  <si>
    <t>20200311:1710</t>
  </si>
  <si>
    <t>20200311:1810</t>
  </si>
  <si>
    <t>20200311:1910</t>
  </si>
  <si>
    <t>20200311:2010</t>
  </si>
  <si>
    <t>20200311:2110</t>
  </si>
  <si>
    <t>20200311:2210</t>
  </si>
  <si>
    <t>20200311:2310</t>
  </si>
  <si>
    <t>20200312:0010</t>
  </si>
  <si>
    <t>20200312:0110</t>
  </si>
  <si>
    <t>20200312:0210</t>
  </si>
  <si>
    <t>20200312:0310</t>
  </si>
  <si>
    <t>20200312:0410</t>
  </si>
  <si>
    <t>20200312:0510</t>
  </si>
  <si>
    <t>20200312:0610</t>
  </si>
  <si>
    <t>20200312:0710</t>
  </si>
  <si>
    <t>20200312:0810</t>
  </si>
  <si>
    <t>20200312:0910</t>
  </si>
  <si>
    <t>20200312:1010</t>
  </si>
  <si>
    <t>20200312:1110</t>
  </si>
  <si>
    <t>20200312:1210</t>
  </si>
  <si>
    <t>20200312:1310</t>
  </si>
  <si>
    <t>20200312:1410</t>
  </si>
  <si>
    <t>20200312:1510</t>
  </si>
  <si>
    <t>20200312:1610</t>
  </si>
  <si>
    <t>20200312:1710</t>
  </si>
  <si>
    <t>20200312:1810</t>
  </si>
  <si>
    <t>20200312:1910</t>
  </si>
  <si>
    <t>20200312:2010</t>
  </si>
  <si>
    <t>20200312:2110</t>
  </si>
  <si>
    <t>20200312:2210</t>
  </si>
  <si>
    <t>20200312:2310</t>
  </si>
  <si>
    <t>20200313:0010</t>
  </si>
  <si>
    <t>20200313:0110</t>
  </si>
  <si>
    <t>20200313:0210</t>
  </si>
  <si>
    <t>20200313:0310</t>
  </si>
  <si>
    <t>20200313:0410</t>
  </si>
  <si>
    <t>20200313:0510</t>
  </si>
  <si>
    <t>20200313:0610</t>
  </si>
  <si>
    <t>20200313:0710</t>
  </si>
  <si>
    <t>20200313:0810</t>
  </si>
  <si>
    <t>20200313:0910</t>
  </si>
  <si>
    <t>20200313:1010</t>
  </si>
  <si>
    <t>20200313:1110</t>
  </si>
  <si>
    <t>20200313:1210</t>
  </si>
  <si>
    <t>20200313:1310</t>
  </si>
  <si>
    <t>20200313:1410</t>
  </si>
  <si>
    <t>20200313:1510</t>
  </si>
  <si>
    <t>20200313:1610</t>
  </si>
  <si>
    <t>20200313:1710</t>
  </si>
  <si>
    <t>20200313:1810</t>
  </si>
  <si>
    <t>20200313:1910</t>
  </si>
  <si>
    <t>20200313:2010</t>
  </si>
  <si>
    <t>20200313:2110</t>
  </si>
  <si>
    <t>20200313:2210</t>
  </si>
  <si>
    <t>20200313:2310</t>
  </si>
  <si>
    <t>20200314:0010</t>
  </si>
  <si>
    <t>20200314:0110</t>
  </si>
  <si>
    <t>20200314:0210</t>
  </si>
  <si>
    <t>20200314:0310</t>
  </si>
  <si>
    <t>20200314:0410</t>
  </si>
  <si>
    <t>20200314:0510</t>
  </si>
  <si>
    <t>20200314:0610</t>
  </si>
  <si>
    <t>20200314:0710</t>
  </si>
  <si>
    <t>20200314:0810</t>
  </si>
  <si>
    <t>20200314:0910</t>
  </si>
  <si>
    <t>20200314:1010</t>
  </si>
  <si>
    <t>20200314:1110</t>
  </si>
  <si>
    <t>20200314:1210</t>
  </si>
  <si>
    <t>20200314:1310</t>
  </si>
  <si>
    <t>20200314:1410</t>
  </si>
  <si>
    <t>20200314:1510</t>
  </si>
  <si>
    <t>20200314:1610</t>
  </si>
  <si>
    <t>20200314:1710</t>
  </si>
  <si>
    <t>20200314:1810</t>
  </si>
  <si>
    <t>20200314:1910</t>
  </si>
  <si>
    <t>20200314:2010</t>
  </si>
  <si>
    <t>20200314:2110</t>
  </si>
  <si>
    <t>20200314:2210</t>
  </si>
  <si>
    <t>20200314:2310</t>
  </si>
  <si>
    <t>20200315:0010</t>
  </si>
  <si>
    <t>20200315:0110</t>
  </si>
  <si>
    <t>20200315:0210</t>
  </si>
  <si>
    <t>20200315:0310</t>
  </si>
  <si>
    <t>20200315:0410</t>
  </si>
  <si>
    <t>20200315:0510</t>
  </si>
  <si>
    <t>20200315:0610</t>
  </si>
  <si>
    <t>20200315:0710</t>
  </si>
  <si>
    <t>20200315:0810</t>
  </si>
  <si>
    <t>20200315:0910</t>
  </si>
  <si>
    <t>20200315:1010</t>
  </si>
  <si>
    <t>20200315:1110</t>
  </si>
  <si>
    <t>20200315:1210</t>
  </si>
  <si>
    <t>20200315:1310</t>
  </si>
  <si>
    <t>20200315:1410</t>
  </si>
  <si>
    <t>20200315:1510</t>
  </si>
  <si>
    <t>20200315:1610</t>
  </si>
  <si>
    <t>20200315:1710</t>
  </si>
  <si>
    <t>20200315:1810</t>
  </si>
  <si>
    <t>20200315:1910</t>
  </si>
  <si>
    <t>20200315:2010</t>
  </si>
  <si>
    <t>20200315:2110</t>
  </si>
  <si>
    <t>20200315:2210</t>
  </si>
  <si>
    <t>20200315:2310</t>
  </si>
  <si>
    <t>20200316:0010</t>
  </si>
  <si>
    <t>20200316:0110</t>
  </si>
  <si>
    <t>20200316:0210</t>
  </si>
  <si>
    <t>20200316:0310</t>
  </si>
  <si>
    <t>20200316:0410</t>
  </si>
  <si>
    <t>20200316:0510</t>
  </si>
  <si>
    <t>20200316:0610</t>
  </si>
  <si>
    <t>20200316:0710</t>
  </si>
  <si>
    <t>20200316:0810</t>
  </si>
  <si>
    <t>20200316:0910</t>
  </si>
  <si>
    <t>20200316:1010</t>
  </si>
  <si>
    <t>20200316:1110</t>
  </si>
  <si>
    <t>20200316:1210</t>
  </si>
  <si>
    <t>20200316:1310</t>
  </si>
  <si>
    <t>20200316:1410</t>
  </si>
  <si>
    <t>20200316:1510</t>
  </si>
  <si>
    <t>20200316:1610</t>
  </si>
  <si>
    <t>20200316:1710</t>
  </si>
  <si>
    <t>20200316:1810</t>
  </si>
  <si>
    <t>20200316:1910</t>
  </si>
  <si>
    <t>20200316:2010</t>
  </si>
  <si>
    <t>20200316:2110</t>
  </si>
  <si>
    <t>20200316:2210</t>
  </si>
  <si>
    <t>20200316:2310</t>
  </si>
  <si>
    <t>20200317:0010</t>
  </si>
  <si>
    <t>20200317:0110</t>
  </si>
  <si>
    <t>20200317:0210</t>
  </si>
  <si>
    <t>20200317:0310</t>
  </si>
  <si>
    <t>20200317:0410</t>
  </si>
  <si>
    <t>20200317:0510</t>
  </si>
  <si>
    <t>20200317:0610</t>
  </si>
  <si>
    <t>20200317:0710</t>
  </si>
  <si>
    <t>20200317:0810</t>
  </si>
  <si>
    <t>20200317:0910</t>
  </si>
  <si>
    <t>20200317:1010</t>
  </si>
  <si>
    <t>20200317:1110</t>
  </si>
  <si>
    <t>20200317:1210</t>
  </si>
  <si>
    <t>20200317:1310</t>
  </si>
  <si>
    <t>20200317:1410</t>
  </si>
  <si>
    <t>20200317:1510</t>
  </si>
  <si>
    <t>20200317:1610</t>
  </si>
  <si>
    <t>20200317:1710</t>
  </si>
  <si>
    <t>20200317:1810</t>
  </si>
  <si>
    <t>20200317:1910</t>
  </si>
  <si>
    <t>20200317:2010</t>
  </si>
  <si>
    <t>20200317:2110</t>
  </si>
  <si>
    <t>20200317:2210</t>
  </si>
  <si>
    <t>20200317:2310</t>
  </si>
  <si>
    <t>20200318:0010</t>
  </si>
  <si>
    <t>20200318:0110</t>
  </si>
  <si>
    <t>20200318:0210</t>
  </si>
  <si>
    <t>20200318:0310</t>
  </si>
  <si>
    <t>20200318:0410</t>
  </si>
  <si>
    <t>20200318:0510</t>
  </si>
  <si>
    <t>20200318:0610</t>
  </si>
  <si>
    <t>20200318:0710</t>
  </si>
  <si>
    <t>20200318:0810</t>
  </si>
  <si>
    <t>20200318:0910</t>
  </si>
  <si>
    <t>20200318:1010</t>
  </si>
  <si>
    <t>20200318:1110</t>
  </si>
  <si>
    <t>20200318:1210</t>
  </si>
  <si>
    <t>20200318:1310</t>
  </si>
  <si>
    <t>20200318:1410</t>
  </si>
  <si>
    <t>20200318:1510</t>
  </si>
  <si>
    <t>20200318:1610</t>
  </si>
  <si>
    <t>20200318:1710</t>
  </si>
  <si>
    <t>20200318:1810</t>
  </si>
  <si>
    <t>20200318:1910</t>
  </si>
  <si>
    <t>20200318:2010</t>
  </si>
  <si>
    <t>20200318:2110</t>
  </si>
  <si>
    <t>20200318:2210</t>
  </si>
  <si>
    <t>20200318:2310</t>
  </si>
  <si>
    <t>20200319:0010</t>
  </si>
  <si>
    <t>20200319:0110</t>
  </si>
  <si>
    <t>20200319:0210</t>
  </si>
  <si>
    <t>20200319:0310</t>
  </si>
  <si>
    <t>20200319:0410</t>
  </si>
  <si>
    <t>20200319:0510</t>
  </si>
  <si>
    <t>20200319:0610</t>
  </si>
  <si>
    <t>20200319:0710</t>
  </si>
  <si>
    <t>20200319:0810</t>
  </si>
  <si>
    <t>20200319:0910</t>
  </si>
  <si>
    <t>20200319:1010</t>
  </si>
  <si>
    <t>20200319:1110</t>
  </si>
  <si>
    <t>20200319:1210</t>
  </si>
  <si>
    <t>20200319:1310</t>
  </si>
  <si>
    <t>20200319:1410</t>
  </si>
  <si>
    <t>20200319:1510</t>
  </si>
  <si>
    <t>20200319:1610</t>
  </si>
  <si>
    <t>20200319:1710</t>
  </si>
  <si>
    <t>20200319:1810</t>
  </si>
  <si>
    <t>20200319:1910</t>
  </si>
  <si>
    <t>20200319:2010</t>
  </si>
  <si>
    <t>20200319:2110</t>
  </si>
  <si>
    <t>20200319:2210</t>
  </si>
  <si>
    <t>20200319:2310</t>
  </si>
  <si>
    <t>20200320:0010</t>
  </si>
  <si>
    <t>20200320:0110</t>
  </si>
  <si>
    <t>20200320:0210</t>
  </si>
  <si>
    <t>20200320:0310</t>
  </si>
  <si>
    <t>20200320:0410</t>
  </si>
  <si>
    <t>20200320:0510</t>
  </si>
  <si>
    <t>20200320:0610</t>
  </si>
  <si>
    <t>20200320:0710</t>
  </si>
  <si>
    <t>20200320:0810</t>
  </si>
  <si>
    <t>20200320:0910</t>
  </si>
  <si>
    <t>20200320:1010</t>
  </si>
  <si>
    <t>20200320:1110</t>
  </si>
  <si>
    <t>20200320:1210</t>
  </si>
  <si>
    <t>20200320:1310</t>
  </si>
  <si>
    <t>20200320:1410</t>
  </si>
  <si>
    <t>20200320:1510</t>
  </si>
  <si>
    <t>20200320:1610</t>
  </si>
  <si>
    <t>20200320:1710</t>
  </si>
  <si>
    <t>20200320:1810</t>
  </si>
  <si>
    <t>20200320:1910</t>
  </si>
  <si>
    <t>20200320:2010</t>
  </si>
  <si>
    <t>20200320:2110</t>
  </si>
  <si>
    <t>20200320:2210</t>
  </si>
  <si>
    <t>20200320:2310</t>
  </si>
  <si>
    <t>20200321:0010</t>
  </si>
  <si>
    <t>20200321:0110</t>
  </si>
  <si>
    <t>20200321:0210</t>
  </si>
  <si>
    <t>20200321:0310</t>
  </si>
  <si>
    <t>20200321:0410</t>
  </si>
  <si>
    <t>20200321:0510</t>
  </si>
  <si>
    <t>20200321:0610</t>
  </si>
  <si>
    <t>20200321:0710</t>
  </si>
  <si>
    <t>20200321:0810</t>
  </si>
  <si>
    <t>20200321:0910</t>
  </si>
  <si>
    <t>20200321:1010</t>
  </si>
  <si>
    <t>20200321:1110</t>
  </si>
  <si>
    <t>20200321:1210</t>
  </si>
  <si>
    <t>20200321:1310</t>
  </si>
  <si>
    <t>20200321:1410</t>
  </si>
  <si>
    <t>20200321:1510</t>
  </si>
  <si>
    <t>20200321:1610</t>
  </si>
  <si>
    <t>20200321:1710</t>
  </si>
  <si>
    <t>20200321:1810</t>
  </si>
  <si>
    <t>20200321:1910</t>
  </si>
  <si>
    <t>20200321:2010</t>
  </si>
  <si>
    <t>20200321:2110</t>
  </si>
  <si>
    <t>20200321:2210</t>
  </si>
  <si>
    <t>20200321:2310</t>
  </si>
  <si>
    <t>20200322:0010</t>
  </si>
  <si>
    <t>20200322:0110</t>
  </si>
  <si>
    <t>20200322:0210</t>
  </si>
  <si>
    <t>20200322:0310</t>
  </si>
  <si>
    <t>20200322:0410</t>
  </si>
  <si>
    <t>20200322:0510</t>
  </si>
  <si>
    <t>20200322:0610</t>
  </si>
  <si>
    <t>20200322:0710</t>
  </si>
  <si>
    <t>20200322:0810</t>
  </si>
  <si>
    <t>20200322:0910</t>
  </si>
  <si>
    <t>20200322:1010</t>
  </si>
  <si>
    <t>20200322:1110</t>
  </si>
  <si>
    <t>20200322:1210</t>
  </si>
  <si>
    <t>20200322:1310</t>
  </si>
  <si>
    <t>20200322:1410</t>
  </si>
  <si>
    <t>20200322:1510</t>
  </si>
  <si>
    <t>20200322:1610</t>
  </si>
  <si>
    <t>20200322:1710</t>
  </si>
  <si>
    <t>20200322:1810</t>
  </si>
  <si>
    <t>20200322:1910</t>
  </si>
  <si>
    <t>20200322:2010</t>
  </si>
  <si>
    <t>20200322:2110</t>
  </si>
  <si>
    <t>20200322:2210</t>
  </si>
  <si>
    <t>20200322:2310</t>
  </si>
  <si>
    <t>20200323:0010</t>
  </si>
  <si>
    <t>20200323:0110</t>
  </si>
  <si>
    <t>20200323:0210</t>
  </si>
  <si>
    <t>20200323:0310</t>
  </si>
  <si>
    <t>20200323:0410</t>
  </si>
  <si>
    <t>20200323:0510</t>
  </si>
  <si>
    <t>20200323:0610</t>
  </si>
  <si>
    <t>20200323:0710</t>
  </si>
  <si>
    <t>20200323:0810</t>
  </si>
  <si>
    <t>20200323:0910</t>
  </si>
  <si>
    <t>20200323:1010</t>
  </si>
  <si>
    <t>20200323:1110</t>
  </si>
  <si>
    <t>20200323:1210</t>
  </si>
  <si>
    <t>20200323:1310</t>
  </si>
  <si>
    <t>20200323:1410</t>
  </si>
  <si>
    <t>20200323:1510</t>
  </si>
  <si>
    <t>20200323:1610</t>
  </si>
  <si>
    <t>20200323:1710</t>
  </si>
  <si>
    <t>20200323:1810</t>
  </si>
  <si>
    <t>20200323:1910</t>
  </si>
  <si>
    <t>20200323:2010</t>
  </si>
  <si>
    <t>20200323:2110</t>
  </si>
  <si>
    <t>20200323:2210</t>
  </si>
  <si>
    <t>20200323:2310</t>
  </si>
  <si>
    <t>20200324:0010</t>
  </si>
  <si>
    <t>20200324:0110</t>
  </si>
  <si>
    <t>20200324:0210</t>
  </si>
  <si>
    <t>20200324:0310</t>
  </si>
  <si>
    <t>20200324:0410</t>
  </si>
  <si>
    <t>20200324:0510</t>
  </si>
  <si>
    <t>20200324:0610</t>
  </si>
  <si>
    <t>20200324:0710</t>
  </si>
  <si>
    <t>20200324:0810</t>
  </si>
  <si>
    <t>20200324:0910</t>
  </si>
  <si>
    <t>20200324:1010</t>
  </si>
  <si>
    <t>20200324:1110</t>
  </si>
  <si>
    <t>20200324:1210</t>
  </si>
  <si>
    <t>20200324:1310</t>
  </si>
  <si>
    <t>20200324:1410</t>
  </si>
  <si>
    <t>20200324:1510</t>
  </si>
  <si>
    <t>20200324:1610</t>
  </si>
  <si>
    <t>20200324:1710</t>
  </si>
  <si>
    <t>20200324:1810</t>
  </si>
  <si>
    <t>20200324:1910</t>
  </si>
  <si>
    <t>20200324:2010</t>
  </si>
  <si>
    <t>20200324:2110</t>
  </si>
  <si>
    <t>20200324:2210</t>
  </si>
  <si>
    <t>20200324:2310</t>
  </si>
  <si>
    <t>20200325:0010</t>
  </si>
  <si>
    <t>20200325:0110</t>
  </si>
  <si>
    <t>20200325:0210</t>
  </si>
  <si>
    <t>20200325:0310</t>
  </si>
  <si>
    <t>20200325:0410</t>
  </si>
  <si>
    <t>20200325:0510</t>
  </si>
  <si>
    <t>20200325:0610</t>
  </si>
  <si>
    <t>20200325:0710</t>
  </si>
  <si>
    <t>20200325:0810</t>
  </si>
  <si>
    <t>20200325:0910</t>
  </si>
  <si>
    <t>20200325:1010</t>
  </si>
  <si>
    <t>20200325:1110</t>
  </si>
  <si>
    <t>20200325:1210</t>
  </si>
  <si>
    <t>20200325:1310</t>
  </si>
  <si>
    <t>20200325:1410</t>
  </si>
  <si>
    <t>20200325:1510</t>
  </si>
  <si>
    <t>20200325:1610</t>
  </si>
  <si>
    <t>20200325:1710</t>
  </si>
  <si>
    <t>20200325:1810</t>
  </si>
  <si>
    <t>20200325:1910</t>
  </si>
  <si>
    <t>20200325:2010</t>
  </si>
  <si>
    <t>20200325:2110</t>
  </si>
  <si>
    <t>20200325:2210</t>
  </si>
  <si>
    <t>20200325:2310</t>
  </si>
  <si>
    <t>20200326:0010</t>
  </si>
  <si>
    <t>20200326:0110</t>
  </si>
  <si>
    <t>20200326:0210</t>
  </si>
  <si>
    <t>20200326:0310</t>
  </si>
  <si>
    <t>20200326:0410</t>
  </si>
  <si>
    <t>20200326:0510</t>
  </si>
  <si>
    <t>20200326:0610</t>
  </si>
  <si>
    <t>20200326:0710</t>
  </si>
  <si>
    <t>20200326:0810</t>
  </si>
  <si>
    <t>20200326:0910</t>
  </si>
  <si>
    <t>20200326:1010</t>
  </si>
  <si>
    <t>20200326:1110</t>
  </si>
  <si>
    <t>20200326:1210</t>
  </si>
  <si>
    <t>20200326:1310</t>
  </si>
  <si>
    <t>20200326:1410</t>
  </si>
  <si>
    <t>20200326:1510</t>
  </si>
  <si>
    <t>20200326:1610</t>
  </si>
  <si>
    <t>20200326:1710</t>
  </si>
  <si>
    <t>20200326:1810</t>
  </si>
  <si>
    <t>20200326:1910</t>
  </si>
  <si>
    <t>20200326:2010</t>
  </si>
  <si>
    <t>20200326:2110</t>
  </si>
  <si>
    <t>20200326:2210</t>
  </si>
  <si>
    <t>20200326:2310</t>
  </si>
  <si>
    <t>20200327:0010</t>
  </si>
  <si>
    <t>20200327:0110</t>
  </si>
  <si>
    <t>20200327:0210</t>
  </si>
  <si>
    <t>20200327:0310</t>
  </si>
  <si>
    <t>20200327:0410</t>
  </si>
  <si>
    <t>20200327:0510</t>
  </si>
  <si>
    <t>20200327:0610</t>
  </si>
  <si>
    <t>20200327:0710</t>
  </si>
  <si>
    <t>20200327:0810</t>
  </si>
  <si>
    <t>20200327:0910</t>
  </si>
  <si>
    <t>20200327:1010</t>
  </si>
  <si>
    <t>20200327:1110</t>
  </si>
  <si>
    <t>20200327:1210</t>
  </si>
  <si>
    <t>20200327:1310</t>
  </si>
  <si>
    <t>20200327:1410</t>
  </si>
  <si>
    <t>20200327:1510</t>
  </si>
  <si>
    <t>20200327:1610</t>
  </si>
  <si>
    <t>20200327:1710</t>
  </si>
  <si>
    <t>20200327:1810</t>
  </si>
  <si>
    <t>20200327:1910</t>
  </si>
  <si>
    <t>20200327:2010</t>
  </si>
  <si>
    <t>20200327:2110</t>
  </si>
  <si>
    <t>20200327:2210</t>
  </si>
  <si>
    <t>20200327:2310</t>
  </si>
  <si>
    <t>20200328:0010</t>
  </si>
  <si>
    <t>20200328:0110</t>
  </si>
  <si>
    <t>20200328:0210</t>
  </si>
  <si>
    <t>20200328:0310</t>
  </si>
  <si>
    <t>20200328:0410</t>
  </si>
  <si>
    <t>20200328:0510</t>
  </si>
  <si>
    <t>20200328:0610</t>
  </si>
  <si>
    <t>20200328:0710</t>
  </si>
  <si>
    <t>20200328:0810</t>
  </si>
  <si>
    <t>20200328:0910</t>
  </si>
  <si>
    <t>20200328:1010</t>
  </si>
  <si>
    <t>20200328:1110</t>
  </si>
  <si>
    <t>20200328:1210</t>
  </si>
  <si>
    <t>20200328:1310</t>
  </si>
  <si>
    <t>20200328:1410</t>
  </si>
  <si>
    <t>20200328:1510</t>
  </si>
  <si>
    <t>20200328:1610</t>
  </si>
  <si>
    <t>20200328:1710</t>
  </si>
  <si>
    <t>20200328:1810</t>
  </si>
  <si>
    <t>20200328:1910</t>
  </si>
  <si>
    <t>20200328:2010</t>
  </si>
  <si>
    <t>20200328:2110</t>
  </si>
  <si>
    <t>20200328:2210</t>
  </si>
  <si>
    <t>20200328:2310</t>
  </si>
  <si>
    <t>20200329:0010</t>
  </si>
  <si>
    <t>20200329:0110</t>
  </si>
  <si>
    <t>20200329:0210</t>
  </si>
  <si>
    <t>20200329:0310</t>
  </si>
  <si>
    <t>20200329:0410</t>
  </si>
  <si>
    <t>20200329:0510</t>
  </si>
  <si>
    <t>20200329:0610</t>
  </si>
  <si>
    <t>20200329:0710</t>
  </si>
  <si>
    <t>20200329:0810</t>
  </si>
  <si>
    <t>20200329:0910</t>
  </si>
  <si>
    <t>20200329:1010</t>
  </si>
  <si>
    <t>20200329:1110</t>
  </si>
  <si>
    <t>20200329:1210</t>
  </si>
  <si>
    <t>20200329:1310</t>
  </si>
  <si>
    <t>20200329:1410</t>
  </si>
  <si>
    <t>20200329:1510</t>
  </si>
  <si>
    <t>20200329:1610</t>
  </si>
  <si>
    <t>20200329:1710</t>
  </si>
  <si>
    <t>20200329:1810</t>
  </si>
  <si>
    <t>20200329:1910</t>
  </si>
  <si>
    <t>20200329:2010</t>
  </si>
  <si>
    <t>20200329:2110</t>
  </si>
  <si>
    <t>20200329:2210</t>
  </si>
  <si>
    <t>20200329:2310</t>
  </si>
  <si>
    <t>20200330:0010</t>
  </si>
  <si>
    <t>20200330:0110</t>
  </si>
  <si>
    <t>20200330:0210</t>
  </si>
  <si>
    <t>20200330:0310</t>
  </si>
  <si>
    <t>20200330:0410</t>
  </si>
  <si>
    <t>20200330:0510</t>
  </si>
  <si>
    <t>20200330:0610</t>
  </si>
  <si>
    <t>20200330:0710</t>
  </si>
  <si>
    <t>20200330:0810</t>
  </si>
  <si>
    <t>20200330:0910</t>
  </si>
  <si>
    <t>20200330:1010</t>
  </si>
  <si>
    <t>20200330:1110</t>
  </si>
  <si>
    <t>20200330:1210</t>
  </si>
  <si>
    <t>20200330:1310</t>
  </si>
  <si>
    <t>20200330:1410</t>
  </si>
  <si>
    <t>20200330:1510</t>
  </si>
  <si>
    <t>20200330:1610</t>
  </si>
  <si>
    <t>20200330:1710</t>
  </si>
  <si>
    <t>20200330:1810</t>
  </si>
  <si>
    <t>20200330:1910</t>
  </si>
  <si>
    <t>20200330:2010</t>
  </si>
  <si>
    <t>20200330:2110</t>
  </si>
  <si>
    <t>20200330:2210</t>
  </si>
  <si>
    <t>20200330:2310</t>
  </si>
  <si>
    <t>20200331:0010</t>
  </si>
  <si>
    <t>20200331:0110</t>
  </si>
  <si>
    <t>20200331:0210</t>
  </si>
  <si>
    <t>20200331:0310</t>
  </si>
  <si>
    <t>20200331:0410</t>
  </si>
  <si>
    <t>20200331:0510</t>
  </si>
  <si>
    <t>20200331:0610</t>
  </si>
  <si>
    <t>20200331:0710</t>
  </si>
  <si>
    <t>20200331:0810</t>
  </si>
  <si>
    <t>20200331:0910</t>
  </si>
  <si>
    <t>20200331:1010</t>
  </si>
  <si>
    <t>20200331:1110</t>
  </si>
  <si>
    <t>20200331:1210</t>
  </si>
  <si>
    <t>20200331:1310</t>
  </si>
  <si>
    <t>20200331:1410</t>
  </si>
  <si>
    <t>20200331:1510</t>
  </si>
  <si>
    <t>20200331:1610</t>
  </si>
  <si>
    <t>20200331:1710</t>
  </si>
  <si>
    <t>20200331:1810</t>
  </si>
  <si>
    <t>20200331:1910</t>
  </si>
  <si>
    <t>20200331:2010</t>
  </si>
  <si>
    <t>20200331:2110</t>
  </si>
  <si>
    <t>20200331:2210</t>
  </si>
  <si>
    <t>20200331:2310</t>
  </si>
  <si>
    <t>20200401:0010</t>
  </si>
  <si>
    <t>20200401:0110</t>
  </si>
  <si>
    <t>20200401:0210</t>
  </si>
  <si>
    <t>20200401:0310</t>
  </si>
  <si>
    <t>20200401:0410</t>
  </si>
  <si>
    <t>20200401:0510</t>
  </si>
  <si>
    <t>20200401:0610</t>
  </si>
  <si>
    <t>20200401:0710</t>
  </si>
  <si>
    <t>20200401:0810</t>
  </si>
  <si>
    <t>20200401:0910</t>
  </si>
  <si>
    <t>20200401:1010</t>
  </si>
  <si>
    <t>20200401:1110</t>
  </si>
  <si>
    <t>20200401:1210</t>
  </si>
  <si>
    <t>20200401:1310</t>
  </si>
  <si>
    <t>20200401:1410</t>
  </si>
  <si>
    <t>20200401:1510</t>
  </si>
  <si>
    <t>20200401:1610</t>
  </si>
  <si>
    <t>20200401:1710</t>
  </si>
  <si>
    <t>20200401:1810</t>
  </si>
  <si>
    <t>20200401:1910</t>
  </si>
  <si>
    <t>20200401:2010</t>
  </si>
  <si>
    <t>20200401:2110</t>
  </si>
  <si>
    <t>20200401:2210</t>
  </si>
  <si>
    <t>20200401:2310</t>
  </si>
  <si>
    <t>20200402:0010</t>
  </si>
  <si>
    <t>20200402:0110</t>
  </si>
  <si>
    <t>20200402:0210</t>
  </si>
  <si>
    <t>20200402:0310</t>
  </si>
  <si>
    <t>20200402:0410</t>
  </si>
  <si>
    <t>20200402:0510</t>
  </si>
  <si>
    <t>20200402:0610</t>
  </si>
  <si>
    <t>20200402:0710</t>
  </si>
  <si>
    <t>20200402:0810</t>
  </si>
  <si>
    <t>20200402:0910</t>
  </si>
  <si>
    <t>20200402:1010</t>
  </si>
  <si>
    <t>20200402:1110</t>
  </si>
  <si>
    <t>20200402:1210</t>
  </si>
  <si>
    <t>20200402:1310</t>
  </si>
  <si>
    <t>20200402:1410</t>
  </si>
  <si>
    <t>20200402:1510</t>
  </si>
  <si>
    <t>20200402:1610</t>
  </si>
  <si>
    <t>20200402:1710</t>
  </si>
  <si>
    <t>20200402:1810</t>
  </si>
  <si>
    <t>20200402:1910</t>
  </si>
  <si>
    <t>20200402:2010</t>
  </si>
  <si>
    <t>20200402:2110</t>
  </si>
  <si>
    <t>20200402:2210</t>
  </si>
  <si>
    <t>20200402:2310</t>
  </si>
  <si>
    <t>20200403:0010</t>
  </si>
  <si>
    <t>20200403:0110</t>
  </si>
  <si>
    <t>20200403:0210</t>
  </si>
  <si>
    <t>20200403:0310</t>
  </si>
  <si>
    <t>20200403:0410</t>
  </si>
  <si>
    <t>20200403:0510</t>
  </si>
  <si>
    <t>20200403:0610</t>
  </si>
  <si>
    <t>20200403:0710</t>
  </si>
  <si>
    <t>20200403:0810</t>
  </si>
  <si>
    <t>20200403:0910</t>
  </si>
  <si>
    <t>20200403:1010</t>
  </si>
  <si>
    <t>20200403:1110</t>
  </si>
  <si>
    <t>20200403:1210</t>
  </si>
  <si>
    <t>20200403:1310</t>
  </si>
  <si>
    <t>20200403:1410</t>
  </si>
  <si>
    <t>20200403:1510</t>
  </si>
  <si>
    <t>20200403:1610</t>
  </si>
  <si>
    <t>20200403:1710</t>
  </si>
  <si>
    <t>20200403:1810</t>
  </si>
  <si>
    <t>20200403:1910</t>
  </si>
  <si>
    <t>20200403:2010</t>
  </si>
  <si>
    <t>20200403:2110</t>
  </si>
  <si>
    <t>20200403:2210</t>
  </si>
  <si>
    <t>20200403:2310</t>
  </si>
  <si>
    <t>20200404:0010</t>
  </si>
  <si>
    <t>20200404:0110</t>
  </si>
  <si>
    <t>20200404:0210</t>
  </si>
  <si>
    <t>20200404:0310</t>
  </si>
  <si>
    <t>20200404:0410</t>
  </si>
  <si>
    <t>20200404:0510</t>
  </si>
  <si>
    <t>20200404:0610</t>
  </si>
  <si>
    <t>20200404:0710</t>
  </si>
  <si>
    <t>20200404:0810</t>
  </si>
  <si>
    <t>20200404:0910</t>
  </si>
  <si>
    <t>20200404:1010</t>
  </si>
  <si>
    <t>20200404:1110</t>
  </si>
  <si>
    <t>20200404:1210</t>
  </si>
  <si>
    <t>20200404:1310</t>
  </si>
  <si>
    <t>20200404:1410</t>
  </si>
  <si>
    <t>20200404:1510</t>
  </si>
  <si>
    <t>20200404:1610</t>
  </si>
  <si>
    <t>20200404:1710</t>
  </si>
  <si>
    <t>20200404:1810</t>
  </si>
  <si>
    <t>20200404:1910</t>
  </si>
  <si>
    <t>20200404:2010</t>
  </si>
  <si>
    <t>20200404:2110</t>
  </si>
  <si>
    <t>20200404:2210</t>
  </si>
  <si>
    <t>20200404:2310</t>
  </si>
  <si>
    <t>20200405:0010</t>
  </si>
  <si>
    <t>20200405:0110</t>
  </si>
  <si>
    <t>20200405:0210</t>
  </si>
  <si>
    <t>20200405:0310</t>
  </si>
  <si>
    <t>20200405:0410</t>
  </si>
  <si>
    <t>20200405:0510</t>
  </si>
  <si>
    <t>20200405:0610</t>
  </si>
  <si>
    <t>20200405:0710</t>
  </si>
  <si>
    <t>20200405:0810</t>
  </si>
  <si>
    <t>20200405:0910</t>
  </si>
  <si>
    <t>20200405:1010</t>
  </si>
  <si>
    <t>20200405:1110</t>
  </si>
  <si>
    <t>20200405:1210</t>
  </si>
  <si>
    <t>20200405:1310</t>
  </si>
  <si>
    <t>20200405:1410</t>
  </si>
  <si>
    <t>20200405:1510</t>
  </si>
  <si>
    <t>20200405:1610</t>
  </si>
  <si>
    <t>20200405:1710</t>
  </si>
  <si>
    <t>20200405:1810</t>
  </si>
  <si>
    <t>20200405:1910</t>
  </si>
  <si>
    <t>20200405:2010</t>
  </si>
  <si>
    <t>20200405:2110</t>
  </si>
  <si>
    <t>20200405:2210</t>
  </si>
  <si>
    <t>20200405:2310</t>
  </si>
  <si>
    <t>20200406:0010</t>
  </si>
  <si>
    <t>20200406:0110</t>
  </si>
  <si>
    <t>20200406:0210</t>
  </si>
  <si>
    <t>20200406:0310</t>
  </si>
  <si>
    <t>20200406:0410</t>
  </si>
  <si>
    <t>20200406:0510</t>
  </si>
  <si>
    <t>20200406:0610</t>
  </si>
  <si>
    <t>20200406:0710</t>
  </si>
  <si>
    <t>20200406:0810</t>
  </si>
  <si>
    <t>20200406:0910</t>
  </si>
  <si>
    <t>20200406:1010</t>
  </si>
  <si>
    <t>20200406:1110</t>
  </si>
  <si>
    <t>20200406:1210</t>
  </si>
  <si>
    <t>20200406:1310</t>
  </si>
  <si>
    <t>20200406:1410</t>
  </si>
  <si>
    <t>20200406:1510</t>
  </si>
  <si>
    <t>20200406:1610</t>
  </si>
  <si>
    <t>20200406:1710</t>
  </si>
  <si>
    <t>20200406:1810</t>
  </si>
  <si>
    <t>20200406:1910</t>
  </si>
  <si>
    <t>20200406:2010</t>
  </si>
  <si>
    <t>20200406:2110</t>
  </si>
  <si>
    <t>20200406:2210</t>
  </si>
  <si>
    <t>20200406:2310</t>
  </si>
  <si>
    <t>20200407:0010</t>
  </si>
  <si>
    <t>20200407:0110</t>
  </si>
  <si>
    <t>20200407:0210</t>
  </si>
  <si>
    <t>20200407:0310</t>
  </si>
  <si>
    <t>20200407:0410</t>
  </si>
  <si>
    <t>20200407:0510</t>
  </si>
  <si>
    <t>20200407:0610</t>
  </si>
  <si>
    <t>20200407:0710</t>
  </si>
  <si>
    <t>20200407:0810</t>
  </si>
  <si>
    <t>20200407:0910</t>
  </si>
  <si>
    <t>20200407:1010</t>
  </si>
  <si>
    <t>20200407:1110</t>
  </si>
  <si>
    <t>20200407:1210</t>
  </si>
  <si>
    <t>20200407:1310</t>
  </si>
  <si>
    <t>20200407:1410</t>
  </si>
  <si>
    <t>20200407:1510</t>
  </si>
  <si>
    <t>20200407:1610</t>
  </si>
  <si>
    <t>20200407:1710</t>
  </si>
  <si>
    <t>20200407:1810</t>
  </si>
  <si>
    <t>20200407:1910</t>
  </si>
  <si>
    <t>20200407:2010</t>
  </si>
  <si>
    <t>20200407:2110</t>
  </si>
  <si>
    <t>20200407:2210</t>
  </si>
  <si>
    <t>20200407:2310</t>
  </si>
  <si>
    <t>20200408:0010</t>
  </si>
  <si>
    <t>20200408:0110</t>
  </si>
  <si>
    <t>20200408:0210</t>
  </si>
  <si>
    <t>20200408:0310</t>
  </si>
  <si>
    <t>20200408:0410</t>
  </si>
  <si>
    <t>20200408:0510</t>
  </si>
  <si>
    <t>20200408:0610</t>
  </si>
  <si>
    <t>20200408:0710</t>
  </si>
  <si>
    <t>20200408:0810</t>
  </si>
  <si>
    <t>20200408:0910</t>
  </si>
  <si>
    <t>20200408:1010</t>
  </si>
  <si>
    <t>20200408:1110</t>
  </si>
  <si>
    <t>20200408:1210</t>
  </si>
  <si>
    <t>20200408:1310</t>
  </si>
  <si>
    <t>20200408:1410</t>
  </si>
  <si>
    <t>20200408:1510</t>
  </si>
  <si>
    <t>20200408:1610</t>
  </si>
  <si>
    <t>20200408:1710</t>
  </si>
  <si>
    <t>20200408:1810</t>
  </si>
  <si>
    <t>20200408:1910</t>
  </si>
  <si>
    <t>20200408:2010</t>
  </si>
  <si>
    <t>20200408:2110</t>
  </si>
  <si>
    <t>20200408:2210</t>
  </si>
  <si>
    <t>20200408:2310</t>
  </si>
  <si>
    <t>20200409:0010</t>
  </si>
  <si>
    <t>20200409:0110</t>
  </si>
  <si>
    <t>20200409:0210</t>
  </si>
  <si>
    <t>20200409:0310</t>
  </si>
  <si>
    <t>20200409:0410</t>
  </si>
  <si>
    <t>20200409:0510</t>
  </si>
  <si>
    <t>20200409:0610</t>
  </si>
  <si>
    <t>20200409:0710</t>
  </si>
  <si>
    <t>20200409:0810</t>
  </si>
  <si>
    <t>20200409:0910</t>
  </si>
  <si>
    <t>20200409:1010</t>
  </si>
  <si>
    <t>20200409:1110</t>
  </si>
  <si>
    <t>20200409:1210</t>
  </si>
  <si>
    <t>20200409:1310</t>
  </si>
  <si>
    <t>20200409:1410</t>
  </si>
  <si>
    <t>20200409:1510</t>
  </si>
  <si>
    <t>20200409:1610</t>
  </si>
  <si>
    <t>20200409:1710</t>
  </si>
  <si>
    <t>20200409:1810</t>
  </si>
  <si>
    <t>20200409:1910</t>
  </si>
  <si>
    <t>20200409:2010</t>
  </si>
  <si>
    <t>20200409:2110</t>
  </si>
  <si>
    <t>20200409:2210</t>
  </si>
  <si>
    <t>20200409:2310</t>
  </si>
  <si>
    <t>20200410:0010</t>
  </si>
  <si>
    <t>20200410:0110</t>
  </si>
  <si>
    <t>20200410:0210</t>
  </si>
  <si>
    <t>20200410:0310</t>
  </si>
  <si>
    <t>20200410:0410</t>
  </si>
  <si>
    <t>20200410:0510</t>
  </si>
  <si>
    <t>20200410:0610</t>
  </si>
  <si>
    <t>20200410:0710</t>
  </si>
  <si>
    <t>20200410:0810</t>
  </si>
  <si>
    <t>20200410:0910</t>
  </si>
  <si>
    <t>20200410:1010</t>
  </si>
  <si>
    <t>20200410:1110</t>
  </si>
  <si>
    <t>20200410:1210</t>
  </si>
  <si>
    <t>20200410:1310</t>
  </si>
  <si>
    <t>20200410:1410</t>
  </si>
  <si>
    <t>20200410:1510</t>
  </si>
  <si>
    <t>20200410:1610</t>
  </si>
  <si>
    <t>20200410:1710</t>
  </si>
  <si>
    <t>20200410:1810</t>
  </si>
  <si>
    <t>20200410:1910</t>
  </si>
  <si>
    <t>20200410:2010</t>
  </si>
  <si>
    <t>20200410:2110</t>
  </si>
  <si>
    <t>20200410:2210</t>
  </si>
  <si>
    <t>20200410:2310</t>
  </si>
  <si>
    <t>20200411:0010</t>
  </si>
  <si>
    <t>20200411:0110</t>
  </si>
  <si>
    <t>20200411:0210</t>
  </si>
  <si>
    <t>20200411:0310</t>
  </si>
  <si>
    <t>20200411:0410</t>
  </si>
  <si>
    <t>20200411:0510</t>
  </si>
  <si>
    <t>20200411:0610</t>
  </si>
  <si>
    <t>20200411:0710</t>
  </si>
  <si>
    <t>20200411:0810</t>
  </si>
  <si>
    <t>20200411:0910</t>
  </si>
  <si>
    <t>20200411:1010</t>
  </si>
  <si>
    <t>20200411:1110</t>
  </si>
  <si>
    <t>20200411:1210</t>
  </si>
  <si>
    <t>20200411:1310</t>
  </si>
  <si>
    <t>20200411:1410</t>
  </si>
  <si>
    <t>20200411:1510</t>
  </si>
  <si>
    <t>20200411:1610</t>
  </si>
  <si>
    <t>20200411:1710</t>
  </si>
  <si>
    <t>20200411:1810</t>
  </si>
  <si>
    <t>20200411:1910</t>
  </si>
  <si>
    <t>20200411:2010</t>
  </si>
  <si>
    <t>20200411:2110</t>
  </si>
  <si>
    <t>20200411:2210</t>
  </si>
  <si>
    <t>20200411:2310</t>
  </si>
  <si>
    <t>20200412:0010</t>
  </si>
  <si>
    <t>20200412:0110</t>
  </si>
  <si>
    <t>20200412:0210</t>
  </si>
  <si>
    <t>20200412:0310</t>
  </si>
  <si>
    <t>20200412:0410</t>
  </si>
  <si>
    <t>20200412:0510</t>
  </si>
  <si>
    <t>20200412:0610</t>
  </si>
  <si>
    <t>20200412:0710</t>
  </si>
  <si>
    <t>20200412:0810</t>
  </si>
  <si>
    <t>20200412:0910</t>
  </si>
  <si>
    <t>20200412:1010</t>
  </si>
  <si>
    <t>20200412:1110</t>
  </si>
  <si>
    <t>20200412:1210</t>
  </si>
  <si>
    <t>20200412:1310</t>
  </si>
  <si>
    <t>20200412:1410</t>
  </si>
  <si>
    <t>20200412:1510</t>
  </si>
  <si>
    <t>20200412:1610</t>
  </si>
  <si>
    <t>20200412:1710</t>
  </si>
  <si>
    <t>20200412:1810</t>
  </si>
  <si>
    <t>20200412:1910</t>
  </si>
  <si>
    <t>20200412:2010</t>
  </si>
  <si>
    <t>20200412:2110</t>
  </si>
  <si>
    <t>20200412:2210</t>
  </si>
  <si>
    <t>20200412:2310</t>
  </si>
  <si>
    <t>20200413:0010</t>
  </si>
  <si>
    <t>20200413:0110</t>
  </si>
  <si>
    <t>20200413:0210</t>
  </si>
  <si>
    <t>20200413:0310</t>
  </si>
  <si>
    <t>20200413:0410</t>
  </si>
  <si>
    <t>20200413:0510</t>
  </si>
  <si>
    <t>20200413:0610</t>
  </si>
  <si>
    <t>20200413:0710</t>
  </si>
  <si>
    <t>20200413:0810</t>
  </si>
  <si>
    <t>20200413:0910</t>
  </si>
  <si>
    <t>20200413:1010</t>
  </si>
  <si>
    <t>20200413:1110</t>
  </si>
  <si>
    <t>20200413:1210</t>
  </si>
  <si>
    <t>20200413:1310</t>
  </si>
  <si>
    <t>20200413:1410</t>
  </si>
  <si>
    <t>20200413:1510</t>
  </si>
  <si>
    <t>20200413:1610</t>
  </si>
  <si>
    <t>20200413:1710</t>
  </si>
  <si>
    <t>20200413:1810</t>
  </si>
  <si>
    <t>20200413:1910</t>
  </si>
  <si>
    <t>20200413:2010</t>
  </si>
  <si>
    <t>20200413:2110</t>
  </si>
  <si>
    <t>20200413:2210</t>
  </si>
  <si>
    <t>20200413:2310</t>
  </si>
  <si>
    <t>20200414:0010</t>
  </si>
  <si>
    <t>20200414:0110</t>
  </si>
  <si>
    <t>20200414:0210</t>
  </si>
  <si>
    <t>20200414:0310</t>
  </si>
  <si>
    <t>20200414:0410</t>
  </si>
  <si>
    <t>20200414:0510</t>
  </si>
  <si>
    <t>20200414:0610</t>
  </si>
  <si>
    <t>20200414:0710</t>
  </si>
  <si>
    <t>20200414:0810</t>
  </si>
  <si>
    <t>20200414:0910</t>
  </si>
  <si>
    <t>20200414:1010</t>
  </si>
  <si>
    <t>20200414:1110</t>
  </si>
  <si>
    <t>20200414:1210</t>
  </si>
  <si>
    <t>20200414:1310</t>
  </si>
  <si>
    <t>20200414:1410</t>
  </si>
  <si>
    <t>20200414:1510</t>
  </si>
  <si>
    <t>20200414:1610</t>
  </si>
  <si>
    <t>20200414:1710</t>
  </si>
  <si>
    <t>20200414:1810</t>
  </si>
  <si>
    <t>20200414:1910</t>
  </si>
  <si>
    <t>20200414:2010</t>
  </si>
  <si>
    <t>20200414:2110</t>
  </si>
  <si>
    <t>20200414:2210</t>
  </si>
  <si>
    <t>20200414:2310</t>
  </si>
  <si>
    <t>20200415:0010</t>
  </si>
  <si>
    <t>20200415:0110</t>
  </si>
  <si>
    <t>20200415:0210</t>
  </si>
  <si>
    <t>20200415:0310</t>
  </si>
  <si>
    <t>20200415:0410</t>
  </si>
  <si>
    <t>20200415:0510</t>
  </si>
  <si>
    <t>20200415:0610</t>
  </si>
  <si>
    <t>20200415:0710</t>
  </si>
  <si>
    <t>20200415:0810</t>
  </si>
  <si>
    <t>20200415:0910</t>
  </si>
  <si>
    <t>20200415:1010</t>
  </si>
  <si>
    <t>20200415:1110</t>
  </si>
  <si>
    <t>20200415:1210</t>
  </si>
  <si>
    <t>20200415:1310</t>
  </si>
  <si>
    <t>20200415:1410</t>
  </si>
  <si>
    <t>20200415:1510</t>
  </si>
  <si>
    <t>20200415:1610</t>
  </si>
  <si>
    <t>20200415:1710</t>
  </si>
  <si>
    <t>20200415:1810</t>
  </si>
  <si>
    <t>20200415:1910</t>
  </si>
  <si>
    <t>20200415:2010</t>
  </si>
  <si>
    <t>20200415:2110</t>
  </si>
  <si>
    <t>20200415:2210</t>
  </si>
  <si>
    <t>20200415:2310</t>
  </si>
  <si>
    <t>20200416:0010</t>
  </si>
  <si>
    <t>20200416:0110</t>
  </si>
  <si>
    <t>20200416:0210</t>
  </si>
  <si>
    <t>20200416:0310</t>
  </si>
  <si>
    <t>20200416:0410</t>
  </si>
  <si>
    <t>20200416:0510</t>
  </si>
  <si>
    <t>20200416:0610</t>
  </si>
  <si>
    <t>20200416:0710</t>
  </si>
  <si>
    <t>20200416:0810</t>
  </si>
  <si>
    <t>20200416:0910</t>
  </si>
  <si>
    <t>20200416:1010</t>
  </si>
  <si>
    <t>20200416:1110</t>
  </si>
  <si>
    <t>20200416:1210</t>
  </si>
  <si>
    <t>20200416:1310</t>
  </si>
  <si>
    <t>20200416:1410</t>
  </si>
  <si>
    <t>20200416:1510</t>
  </si>
  <si>
    <t>20200416:1610</t>
  </si>
  <si>
    <t>20200416:1710</t>
  </si>
  <si>
    <t>20200416:1810</t>
  </si>
  <si>
    <t>20200416:1910</t>
  </si>
  <si>
    <t>20200416:2010</t>
  </si>
  <si>
    <t>20200416:2110</t>
  </si>
  <si>
    <t>20200416:2210</t>
  </si>
  <si>
    <t>20200416:2310</t>
  </si>
  <si>
    <t>20200417:0010</t>
  </si>
  <si>
    <t>20200417:0110</t>
  </si>
  <si>
    <t>20200417:0210</t>
  </si>
  <si>
    <t>20200417:0310</t>
  </si>
  <si>
    <t>20200417:0410</t>
  </si>
  <si>
    <t>20200417:0510</t>
  </si>
  <si>
    <t>20200417:0610</t>
  </si>
  <si>
    <t>20200417:0710</t>
  </si>
  <si>
    <t>20200417:0810</t>
  </si>
  <si>
    <t>20200417:0910</t>
  </si>
  <si>
    <t>20200417:1010</t>
  </si>
  <si>
    <t>20200417:1110</t>
  </si>
  <si>
    <t>20200417:1210</t>
  </si>
  <si>
    <t>20200417:1310</t>
  </si>
  <si>
    <t>20200417:1410</t>
  </si>
  <si>
    <t>20200417:1510</t>
  </si>
  <si>
    <t>20200417:1610</t>
  </si>
  <si>
    <t>20200417:1710</t>
  </si>
  <si>
    <t>20200417:1810</t>
  </si>
  <si>
    <t>20200417:1910</t>
  </si>
  <si>
    <t>20200417:2010</t>
  </si>
  <si>
    <t>20200417:2110</t>
  </si>
  <si>
    <t>20200417:2210</t>
  </si>
  <si>
    <t>20200417:2310</t>
  </si>
  <si>
    <t>20200418:0010</t>
  </si>
  <si>
    <t>20200418:0110</t>
  </si>
  <si>
    <t>20200418:0210</t>
  </si>
  <si>
    <t>20200418:0310</t>
  </si>
  <si>
    <t>20200418:0410</t>
  </si>
  <si>
    <t>20200418:0510</t>
  </si>
  <si>
    <t>20200418:0610</t>
  </si>
  <si>
    <t>20200418:0710</t>
  </si>
  <si>
    <t>20200418:0810</t>
  </si>
  <si>
    <t>20200418:0910</t>
  </si>
  <si>
    <t>20200418:1010</t>
  </si>
  <si>
    <t>20200418:1110</t>
  </si>
  <si>
    <t>20200418:1210</t>
  </si>
  <si>
    <t>20200418:1310</t>
  </si>
  <si>
    <t>20200418:1410</t>
  </si>
  <si>
    <t>20200418:1510</t>
  </si>
  <si>
    <t>20200418:1610</t>
  </si>
  <si>
    <t>20200418:1710</t>
  </si>
  <si>
    <t>20200418:1810</t>
  </si>
  <si>
    <t>20200418:1910</t>
  </si>
  <si>
    <t>20200418:2010</t>
  </si>
  <si>
    <t>20200418:2110</t>
  </si>
  <si>
    <t>20200418:2210</t>
  </si>
  <si>
    <t>20200418:2310</t>
  </si>
  <si>
    <t>20200419:0010</t>
  </si>
  <si>
    <t>20200419:0110</t>
  </si>
  <si>
    <t>20200419:0210</t>
  </si>
  <si>
    <t>20200419:0310</t>
  </si>
  <si>
    <t>20200419:0410</t>
  </si>
  <si>
    <t>20200419:0510</t>
  </si>
  <si>
    <t>20200419:0610</t>
  </si>
  <si>
    <t>20200419:0710</t>
  </si>
  <si>
    <t>20200419:0810</t>
  </si>
  <si>
    <t>20200419:0910</t>
  </si>
  <si>
    <t>20200419:1010</t>
  </si>
  <si>
    <t>20200419:1110</t>
  </si>
  <si>
    <t>20200419:1210</t>
  </si>
  <si>
    <t>20200419:1310</t>
  </si>
  <si>
    <t>20200419:1410</t>
  </si>
  <si>
    <t>20200419:1510</t>
  </si>
  <si>
    <t>20200419:1610</t>
  </si>
  <si>
    <t>20200419:1710</t>
  </si>
  <si>
    <t>20200419:1810</t>
  </si>
  <si>
    <t>20200419:1910</t>
  </si>
  <si>
    <t>20200419:2010</t>
  </si>
  <si>
    <t>20200419:2110</t>
  </si>
  <si>
    <t>20200419:2210</t>
  </si>
  <si>
    <t>20200419:2310</t>
  </si>
  <si>
    <t>20200420:0010</t>
  </si>
  <si>
    <t>20200420:0110</t>
  </si>
  <si>
    <t>20200420:0210</t>
  </si>
  <si>
    <t>20200420:0310</t>
  </si>
  <si>
    <t>20200420:0410</t>
  </si>
  <si>
    <t>20200420:0510</t>
  </si>
  <si>
    <t>20200420:0610</t>
  </si>
  <si>
    <t>20200420:0710</t>
  </si>
  <si>
    <t>20200420:0810</t>
  </si>
  <si>
    <t>20200420:0910</t>
  </si>
  <si>
    <t>20200420:1010</t>
  </si>
  <si>
    <t>20200420:1110</t>
  </si>
  <si>
    <t>20200420:1210</t>
  </si>
  <si>
    <t>20200420:1310</t>
  </si>
  <si>
    <t>20200420:1410</t>
  </si>
  <si>
    <t>20200420:1510</t>
  </si>
  <si>
    <t>20200420:1610</t>
  </si>
  <si>
    <t>20200420:1710</t>
  </si>
  <si>
    <t>20200420:1810</t>
  </si>
  <si>
    <t>20200420:1910</t>
  </si>
  <si>
    <t>20200420:2010</t>
  </si>
  <si>
    <t>20200420:2110</t>
  </si>
  <si>
    <t>20200420:2210</t>
  </si>
  <si>
    <t>20200420:2310</t>
  </si>
  <si>
    <t>20200421:0010</t>
  </si>
  <si>
    <t>20200421:0110</t>
  </si>
  <si>
    <t>20200421:0210</t>
  </si>
  <si>
    <t>20200421:0310</t>
  </si>
  <si>
    <t>20200421:0410</t>
  </si>
  <si>
    <t>20200421:0510</t>
  </si>
  <si>
    <t>20200421:0610</t>
  </si>
  <si>
    <t>20200421:0710</t>
  </si>
  <si>
    <t>20200421:0810</t>
  </si>
  <si>
    <t>20200421:0910</t>
  </si>
  <si>
    <t>20200421:1010</t>
  </si>
  <si>
    <t>20200421:1110</t>
  </si>
  <si>
    <t>20200421:1210</t>
  </si>
  <si>
    <t>20200421:1310</t>
  </si>
  <si>
    <t>20200421:1410</t>
  </si>
  <si>
    <t>20200421:1510</t>
  </si>
  <si>
    <t>20200421:1610</t>
  </si>
  <si>
    <t>20200421:1710</t>
  </si>
  <si>
    <t>20200421:1810</t>
  </si>
  <si>
    <t>20200421:1910</t>
  </si>
  <si>
    <t>20200421:2010</t>
  </si>
  <si>
    <t>20200421:2110</t>
  </si>
  <si>
    <t>20200421:2210</t>
  </si>
  <si>
    <t>20200421:2310</t>
  </si>
  <si>
    <t>20200422:0010</t>
  </si>
  <si>
    <t>20200422:0110</t>
  </si>
  <si>
    <t>20200422:0210</t>
  </si>
  <si>
    <t>20200422:0310</t>
  </si>
  <si>
    <t>20200422:0410</t>
  </si>
  <si>
    <t>20200422:0510</t>
  </si>
  <si>
    <t>20200422:0610</t>
  </si>
  <si>
    <t>20200422:0710</t>
  </si>
  <si>
    <t>20200422:0810</t>
  </si>
  <si>
    <t>20200422:0910</t>
  </si>
  <si>
    <t>20200422:1010</t>
  </si>
  <si>
    <t>20200422:1110</t>
  </si>
  <si>
    <t>20200422:1210</t>
  </si>
  <si>
    <t>20200422:1310</t>
  </si>
  <si>
    <t>20200422:1410</t>
  </si>
  <si>
    <t>20200422:1510</t>
  </si>
  <si>
    <t>20200422:1610</t>
  </si>
  <si>
    <t>20200422:1710</t>
  </si>
  <si>
    <t>20200422:1810</t>
  </si>
  <si>
    <t>20200422:1910</t>
  </si>
  <si>
    <t>20200422:2010</t>
  </si>
  <si>
    <t>20200422:2110</t>
  </si>
  <si>
    <t>20200422:2210</t>
  </si>
  <si>
    <t>20200422:2310</t>
  </si>
  <si>
    <t>20200423:0010</t>
  </si>
  <si>
    <t>20200423:0110</t>
  </si>
  <si>
    <t>20200423:0210</t>
  </si>
  <si>
    <t>20200423:0310</t>
  </si>
  <si>
    <t>20200423:0410</t>
  </si>
  <si>
    <t>20200423:0510</t>
  </si>
  <si>
    <t>20200423:0610</t>
  </si>
  <si>
    <t>20200423:0710</t>
  </si>
  <si>
    <t>20200423:0810</t>
  </si>
  <si>
    <t>20200423:0910</t>
  </si>
  <si>
    <t>20200423:1010</t>
  </si>
  <si>
    <t>20200423:1110</t>
  </si>
  <si>
    <t>20200423:1210</t>
  </si>
  <si>
    <t>20200423:1310</t>
  </si>
  <si>
    <t>20200423:1410</t>
  </si>
  <si>
    <t>20200423:1510</t>
  </si>
  <si>
    <t>20200423:1610</t>
  </si>
  <si>
    <t>20200423:1710</t>
  </si>
  <si>
    <t>20200423:1810</t>
  </si>
  <si>
    <t>20200423:1910</t>
  </si>
  <si>
    <t>20200423:2010</t>
  </si>
  <si>
    <t>20200423:2110</t>
  </si>
  <si>
    <t>20200423:2210</t>
  </si>
  <si>
    <t>20200423:2310</t>
  </si>
  <si>
    <t>20200424:0010</t>
  </si>
  <si>
    <t>20200424:0110</t>
  </si>
  <si>
    <t>20200424:0210</t>
  </si>
  <si>
    <t>20200424:0310</t>
  </si>
  <si>
    <t>20200424:0410</t>
  </si>
  <si>
    <t>20200424:0510</t>
  </si>
  <si>
    <t>20200424:0610</t>
  </si>
  <si>
    <t>20200424:0710</t>
  </si>
  <si>
    <t>20200424:0810</t>
  </si>
  <si>
    <t>20200424:0910</t>
  </si>
  <si>
    <t>20200424:1010</t>
  </si>
  <si>
    <t>20200424:1110</t>
  </si>
  <si>
    <t>20200424:1210</t>
  </si>
  <si>
    <t>20200424:1310</t>
  </si>
  <si>
    <t>20200424:1410</t>
  </si>
  <si>
    <t>20200424:1510</t>
  </si>
  <si>
    <t>20200424:1610</t>
  </si>
  <si>
    <t>20200424:1710</t>
  </si>
  <si>
    <t>20200424:1810</t>
  </si>
  <si>
    <t>20200424:1910</t>
  </si>
  <si>
    <t>20200424:2010</t>
  </si>
  <si>
    <t>20200424:2110</t>
  </si>
  <si>
    <t>20200424:2210</t>
  </si>
  <si>
    <t>20200424:2310</t>
  </si>
  <si>
    <t>20200425:0010</t>
  </si>
  <si>
    <t>20200425:0110</t>
  </si>
  <si>
    <t>20200425:0210</t>
  </si>
  <si>
    <t>20200425:0310</t>
  </si>
  <si>
    <t>20200425:0410</t>
  </si>
  <si>
    <t>20200425:0510</t>
  </si>
  <si>
    <t>20200425:0610</t>
  </si>
  <si>
    <t>20200425:0710</t>
  </si>
  <si>
    <t>20200425:0810</t>
  </si>
  <si>
    <t>20200425:0910</t>
  </si>
  <si>
    <t>20200425:1010</t>
  </si>
  <si>
    <t>20200425:1110</t>
  </si>
  <si>
    <t>20200425:1210</t>
  </si>
  <si>
    <t>20200425:1310</t>
  </si>
  <si>
    <t>20200425:1410</t>
  </si>
  <si>
    <t>20200425:1510</t>
  </si>
  <si>
    <t>20200425:1610</t>
  </si>
  <si>
    <t>20200425:1710</t>
  </si>
  <si>
    <t>20200425:1810</t>
  </si>
  <si>
    <t>20200425:1910</t>
  </si>
  <si>
    <t>20200425:2010</t>
  </si>
  <si>
    <t>20200425:2110</t>
  </si>
  <si>
    <t>20200425:2210</t>
  </si>
  <si>
    <t>20200425:2310</t>
  </si>
  <si>
    <t>20200426:0010</t>
  </si>
  <si>
    <t>20200426:0110</t>
  </si>
  <si>
    <t>20200426:0210</t>
  </si>
  <si>
    <t>20200426:0310</t>
  </si>
  <si>
    <t>20200426:0410</t>
  </si>
  <si>
    <t>20200426:0510</t>
  </si>
  <si>
    <t>20200426:0610</t>
  </si>
  <si>
    <t>20200426:0710</t>
  </si>
  <si>
    <t>20200426:0810</t>
  </si>
  <si>
    <t>20200426:0910</t>
  </si>
  <si>
    <t>20200426:1010</t>
  </si>
  <si>
    <t>20200426:1110</t>
  </si>
  <si>
    <t>20200426:1210</t>
  </si>
  <si>
    <t>20200426:1310</t>
  </si>
  <si>
    <t>20200426:1410</t>
  </si>
  <si>
    <t>20200426:1510</t>
  </si>
  <si>
    <t>20200426:1610</t>
  </si>
  <si>
    <t>20200426:1710</t>
  </si>
  <si>
    <t>20200426:1810</t>
  </si>
  <si>
    <t>20200426:1910</t>
  </si>
  <si>
    <t>20200426:2010</t>
  </si>
  <si>
    <t>20200426:2110</t>
  </si>
  <si>
    <t>20200426:2210</t>
  </si>
  <si>
    <t>20200426:2310</t>
  </si>
  <si>
    <t>20200427:0010</t>
  </si>
  <si>
    <t>20200427:0110</t>
  </si>
  <si>
    <t>20200427:0210</t>
  </si>
  <si>
    <t>20200427:0310</t>
  </si>
  <si>
    <t>20200427:0410</t>
  </si>
  <si>
    <t>20200427:0510</t>
  </si>
  <si>
    <t>20200427:0610</t>
  </si>
  <si>
    <t>20200427:0710</t>
  </si>
  <si>
    <t>20200427:0810</t>
  </si>
  <si>
    <t>20200427:0910</t>
  </si>
  <si>
    <t>20200427:1010</t>
  </si>
  <si>
    <t>20200427:1110</t>
  </si>
  <si>
    <t>20200427:1210</t>
  </si>
  <si>
    <t>20200427:1310</t>
  </si>
  <si>
    <t>20200427:1410</t>
  </si>
  <si>
    <t>20200427:1510</t>
  </si>
  <si>
    <t>20200427:1610</t>
  </si>
  <si>
    <t>20200427:1710</t>
  </si>
  <si>
    <t>20200427:1810</t>
  </si>
  <si>
    <t>20200427:1910</t>
  </si>
  <si>
    <t>20200427:2010</t>
  </si>
  <si>
    <t>20200427:2110</t>
  </si>
  <si>
    <t>20200427:2210</t>
  </si>
  <si>
    <t>20200427:2310</t>
  </si>
  <si>
    <t>20200428:0010</t>
  </si>
  <si>
    <t>20200428:0110</t>
  </si>
  <si>
    <t>20200428:0210</t>
  </si>
  <si>
    <t>20200428:0310</t>
  </si>
  <si>
    <t>20200428:0410</t>
  </si>
  <si>
    <t>20200428:0510</t>
  </si>
  <si>
    <t>20200428:0610</t>
  </si>
  <si>
    <t>20200428:0710</t>
  </si>
  <si>
    <t>20200428:0810</t>
  </si>
  <si>
    <t>20200428:0910</t>
  </si>
  <si>
    <t>20200428:1010</t>
  </si>
  <si>
    <t>20200428:1110</t>
  </si>
  <si>
    <t>20200428:1210</t>
  </si>
  <si>
    <t>20200428:1310</t>
  </si>
  <si>
    <t>20200428:1410</t>
  </si>
  <si>
    <t>20200428:1510</t>
  </si>
  <si>
    <t>20200428:1610</t>
  </si>
  <si>
    <t>20200428:1710</t>
  </si>
  <si>
    <t>20200428:1810</t>
  </si>
  <si>
    <t>20200428:1910</t>
  </si>
  <si>
    <t>20200428:2010</t>
  </si>
  <si>
    <t>20200428:2110</t>
  </si>
  <si>
    <t>20200428:2210</t>
  </si>
  <si>
    <t>20200428:2310</t>
  </si>
  <si>
    <t>20200429:0010</t>
  </si>
  <si>
    <t>20200429:0110</t>
  </si>
  <si>
    <t>20200429:0210</t>
  </si>
  <si>
    <t>20200429:0310</t>
  </si>
  <si>
    <t>20200429:0410</t>
  </si>
  <si>
    <t>20200429:0510</t>
  </si>
  <si>
    <t>20200429:0610</t>
  </si>
  <si>
    <t>20200429:0710</t>
  </si>
  <si>
    <t>20200429:0810</t>
  </si>
  <si>
    <t>20200429:0910</t>
  </si>
  <si>
    <t>20200429:1010</t>
  </si>
  <si>
    <t>20200429:1110</t>
  </si>
  <si>
    <t>20200429:1210</t>
  </si>
  <si>
    <t>20200429:1310</t>
  </si>
  <si>
    <t>20200429:1410</t>
  </si>
  <si>
    <t>20200429:1510</t>
  </si>
  <si>
    <t>20200429:1610</t>
  </si>
  <si>
    <t>20200429:1710</t>
  </si>
  <si>
    <t>20200429:1810</t>
  </si>
  <si>
    <t>20200429:1910</t>
  </si>
  <si>
    <t>20200429:2010</t>
  </si>
  <si>
    <t>20200429:2110</t>
  </si>
  <si>
    <t>20200429:2210</t>
  </si>
  <si>
    <t>20200429:2310</t>
  </si>
  <si>
    <t>20200430:0010</t>
  </si>
  <si>
    <t>20200430:0110</t>
  </si>
  <si>
    <t>20200430:0210</t>
  </si>
  <si>
    <t>20200430:0310</t>
  </si>
  <si>
    <t>20200430:0410</t>
  </si>
  <si>
    <t>20200430:0510</t>
  </si>
  <si>
    <t>20200430:0610</t>
  </si>
  <si>
    <t>20200430:0710</t>
  </si>
  <si>
    <t>20200430:0810</t>
  </si>
  <si>
    <t>20200430:0910</t>
  </si>
  <si>
    <t>20200430:1010</t>
  </si>
  <si>
    <t>20200430:1110</t>
  </si>
  <si>
    <t>20200430:1210</t>
  </si>
  <si>
    <t>20200430:1310</t>
  </si>
  <si>
    <t>20200430:1410</t>
  </si>
  <si>
    <t>20200430:1510</t>
  </si>
  <si>
    <t>20200430:1610</t>
  </si>
  <si>
    <t>20200430:1710</t>
  </si>
  <si>
    <t>20200430:1810</t>
  </si>
  <si>
    <t>20200430:1910</t>
  </si>
  <si>
    <t>20200430:2010</t>
  </si>
  <si>
    <t>20200430:2110</t>
  </si>
  <si>
    <t>20200430:2210</t>
  </si>
  <si>
    <t>20200430:2310</t>
  </si>
  <si>
    <t>20200501:0010</t>
  </si>
  <si>
    <t>20200501:0110</t>
  </si>
  <si>
    <t>20200501:0210</t>
  </si>
  <si>
    <t>20200501:0310</t>
  </si>
  <si>
    <t>20200501:0410</t>
  </si>
  <si>
    <t>20200501:0510</t>
  </si>
  <si>
    <t>20200501:0610</t>
  </si>
  <si>
    <t>20200501:0710</t>
  </si>
  <si>
    <t>20200501:0810</t>
  </si>
  <si>
    <t>20200501:0910</t>
  </si>
  <si>
    <t>20200501:1010</t>
  </si>
  <si>
    <t>20200501:1110</t>
  </si>
  <si>
    <t>20200501:1210</t>
  </si>
  <si>
    <t>20200501:1310</t>
  </si>
  <si>
    <t>20200501:1410</t>
  </si>
  <si>
    <t>20200501:1510</t>
  </si>
  <si>
    <t>20200501:1610</t>
  </si>
  <si>
    <t>20200501:1710</t>
  </si>
  <si>
    <t>20200501:1810</t>
  </si>
  <si>
    <t>20200501:1910</t>
  </si>
  <si>
    <t>20200501:2010</t>
  </si>
  <si>
    <t>20200501:2110</t>
  </si>
  <si>
    <t>20200501:2210</t>
  </si>
  <si>
    <t>20200501:2310</t>
  </si>
  <si>
    <t>20200502:0010</t>
  </si>
  <si>
    <t>20200502:0110</t>
  </si>
  <si>
    <t>20200502:0210</t>
  </si>
  <si>
    <t>20200502:0310</t>
  </si>
  <si>
    <t>20200502:0410</t>
  </si>
  <si>
    <t>20200502:0510</t>
  </si>
  <si>
    <t>20200502:0610</t>
  </si>
  <si>
    <t>20200502:0710</t>
  </si>
  <si>
    <t>20200502:0810</t>
  </si>
  <si>
    <t>20200502:0910</t>
  </si>
  <si>
    <t>20200502:1010</t>
  </si>
  <si>
    <t>20200502:1110</t>
  </si>
  <si>
    <t>20200502:1210</t>
  </si>
  <si>
    <t>20200502:1310</t>
  </si>
  <si>
    <t>20200502:1410</t>
  </si>
  <si>
    <t>20200502:1510</t>
  </si>
  <si>
    <t>20200502:1610</t>
  </si>
  <si>
    <t>20200502:1710</t>
  </si>
  <si>
    <t>20200502:1810</t>
  </si>
  <si>
    <t>20200502:1910</t>
  </si>
  <si>
    <t>20200502:2010</t>
  </si>
  <si>
    <t>20200502:2110</t>
  </si>
  <si>
    <t>20200502:2210</t>
  </si>
  <si>
    <t>20200502:2310</t>
  </si>
  <si>
    <t>20200503:0010</t>
  </si>
  <si>
    <t>20200503:0110</t>
  </si>
  <si>
    <t>20200503:0210</t>
  </si>
  <si>
    <t>20200503:0310</t>
  </si>
  <si>
    <t>20200503:0410</t>
  </si>
  <si>
    <t>20200503:0510</t>
  </si>
  <si>
    <t>20200503:0610</t>
  </si>
  <si>
    <t>20200503:0710</t>
  </si>
  <si>
    <t>20200503:0810</t>
  </si>
  <si>
    <t>20200503:0910</t>
  </si>
  <si>
    <t>20200503:1010</t>
  </si>
  <si>
    <t>20200503:1110</t>
  </si>
  <si>
    <t>20200503:1210</t>
  </si>
  <si>
    <t>20200503:1310</t>
  </si>
  <si>
    <t>20200503:1410</t>
  </si>
  <si>
    <t>20200503:1510</t>
  </si>
  <si>
    <t>20200503:1610</t>
  </si>
  <si>
    <t>20200503:1710</t>
  </si>
  <si>
    <t>20200503:1810</t>
  </si>
  <si>
    <t>20200503:1910</t>
  </si>
  <si>
    <t>20200503:2010</t>
  </si>
  <si>
    <t>20200503:2110</t>
  </si>
  <si>
    <t>20200503:2210</t>
  </si>
  <si>
    <t>20200503:2310</t>
  </si>
  <si>
    <t>20200504:0010</t>
  </si>
  <si>
    <t>20200504:0110</t>
  </si>
  <si>
    <t>20200504:0210</t>
  </si>
  <si>
    <t>20200504:0310</t>
  </si>
  <si>
    <t>20200504:0410</t>
  </si>
  <si>
    <t>20200504:0510</t>
  </si>
  <si>
    <t>20200504:0610</t>
  </si>
  <si>
    <t>20200504:0710</t>
  </si>
  <si>
    <t>20200504:0810</t>
  </si>
  <si>
    <t>20200504:0910</t>
  </si>
  <si>
    <t>20200504:1010</t>
  </si>
  <si>
    <t>20200504:1110</t>
  </si>
  <si>
    <t>20200504:1210</t>
  </si>
  <si>
    <t>20200504:1310</t>
  </si>
  <si>
    <t>20200504:1410</t>
  </si>
  <si>
    <t>20200504:1510</t>
  </si>
  <si>
    <t>20200504:1610</t>
  </si>
  <si>
    <t>20200504:1710</t>
  </si>
  <si>
    <t>20200504:1810</t>
  </si>
  <si>
    <t>20200504:1910</t>
  </si>
  <si>
    <t>20200504:2010</t>
  </si>
  <si>
    <t>20200504:2110</t>
  </si>
  <si>
    <t>20200504:2210</t>
  </si>
  <si>
    <t>20200504:2310</t>
  </si>
  <si>
    <t>20200505:0010</t>
  </si>
  <si>
    <t>20200505:0110</t>
  </si>
  <si>
    <t>20200505:0210</t>
  </si>
  <si>
    <t>20200505:0310</t>
  </si>
  <si>
    <t>20200505:0410</t>
  </si>
  <si>
    <t>20200505:0510</t>
  </si>
  <si>
    <t>20200505:0610</t>
  </si>
  <si>
    <t>20200505:0710</t>
  </si>
  <si>
    <t>20200505:0810</t>
  </si>
  <si>
    <t>20200505:0910</t>
  </si>
  <si>
    <t>20200505:1010</t>
  </si>
  <si>
    <t>20200505:1110</t>
  </si>
  <si>
    <t>20200505:1210</t>
  </si>
  <si>
    <t>20200505:1310</t>
  </si>
  <si>
    <t>20200505:1410</t>
  </si>
  <si>
    <t>20200505:1510</t>
  </si>
  <si>
    <t>20200505:1610</t>
  </si>
  <si>
    <t>20200505:1710</t>
  </si>
  <si>
    <t>20200505:1810</t>
  </si>
  <si>
    <t>20200505:1910</t>
  </si>
  <si>
    <t>20200505:2010</t>
  </si>
  <si>
    <t>20200505:2110</t>
  </si>
  <si>
    <t>20200505:2210</t>
  </si>
  <si>
    <t>20200505:2310</t>
  </si>
  <si>
    <t>20200506:0010</t>
  </si>
  <si>
    <t>20200506:0110</t>
  </si>
  <si>
    <t>20200506:0210</t>
  </si>
  <si>
    <t>20200506:0310</t>
  </si>
  <si>
    <t>20200506:0410</t>
  </si>
  <si>
    <t>20200506:0510</t>
  </si>
  <si>
    <t>20200506:0610</t>
  </si>
  <si>
    <t>20200506:0710</t>
  </si>
  <si>
    <t>20200506:0810</t>
  </si>
  <si>
    <t>20200506:0910</t>
  </si>
  <si>
    <t>20200506:1010</t>
  </si>
  <si>
    <t>20200506:1110</t>
  </si>
  <si>
    <t>20200506:1210</t>
  </si>
  <si>
    <t>20200506:1310</t>
  </si>
  <si>
    <t>20200506:1410</t>
  </si>
  <si>
    <t>20200506:1510</t>
  </si>
  <si>
    <t>20200506:1610</t>
  </si>
  <si>
    <t>20200506:1710</t>
  </si>
  <si>
    <t>20200506:1810</t>
  </si>
  <si>
    <t>20200506:1910</t>
  </si>
  <si>
    <t>20200506:2010</t>
  </si>
  <si>
    <t>20200506:2110</t>
  </si>
  <si>
    <t>20200506:2210</t>
  </si>
  <si>
    <t>20200506:2310</t>
  </si>
  <si>
    <t>20200507:0010</t>
  </si>
  <si>
    <t>20200507:0110</t>
  </si>
  <si>
    <t>20200507:0210</t>
  </si>
  <si>
    <t>20200507:0310</t>
  </si>
  <si>
    <t>20200507:0410</t>
  </si>
  <si>
    <t>20200507:0510</t>
  </si>
  <si>
    <t>20200507:0610</t>
  </si>
  <si>
    <t>20200507:0710</t>
  </si>
  <si>
    <t>20200507:0810</t>
  </si>
  <si>
    <t>20200507:0910</t>
  </si>
  <si>
    <t>20200507:1010</t>
  </si>
  <si>
    <t>20200507:1110</t>
  </si>
  <si>
    <t>20200507:1210</t>
  </si>
  <si>
    <t>20200507:1310</t>
  </si>
  <si>
    <t>20200507:1410</t>
  </si>
  <si>
    <t>20200507:1510</t>
  </si>
  <si>
    <t>20200507:1610</t>
  </si>
  <si>
    <t>20200507:1710</t>
  </si>
  <si>
    <t>20200507:1810</t>
  </si>
  <si>
    <t>20200507:1910</t>
  </si>
  <si>
    <t>20200507:2010</t>
  </si>
  <si>
    <t>20200507:2110</t>
  </si>
  <si>
    <t>20200507:2210</t>
  </si>
  <si>
    <t>20200507:2310</t>
  </si>
  <si>
    <t>20200508:0010</t>
  </si>
  <si>
    <t>20200508:0110</t>
  </si>
  <si>
    <t>20200508:0210</t>
  </si>
  <si>
    <t>20200508:0310</t>
  </si>
  <si>
    <t>20200508:0410</t>
  </si>
  <si>
    <t>20200508:0510</t>
  </si>
  <si>
    <t>20200508:0610</t>
  </si>
  <si>
    <t>20200508:0710</t>
  </si>
  <si>
    <t>20200508:0810</t>
  </si>
  <si>
    <t>20200508:0910</t>
  </si>
  <si>
    <t>20200508:1010</t>
  </si>
  <si>
    <t>20200508:1110</t>
  </si>
  <si>
    <t>20200508:1210</t>
  </si>
  <si>
    <t>20200508:1310</t>
  </si>
  <si>
    <t>20200508:1410</t>
  </si>
  <si>
    <t>20200508:1510</t>
  </si>
  <si>
    <t>20200508:1610</t>
  </si>
  <si>
    <t>20200508:1710</t>
  </si>
  <si>
    <t>20200508:1810</t>
  </si>
  <si>
    <t>20200508:1910</t>
  </si>
  <si>
    <t>20200508:2010</t>
  </si>
  <si>
    <t>20200508:2110</t>
  </si>
  <si>
    <t>20200508:2210</t>
  </si>
  <si>
    <t>20200508:2310</t>
  </si>
  <si>
    <t>20200509:0010</t>
  </si>
  <si>
    <t>20200509:0110</t>
  </si>
  <si>
    <t>20200509:0210</t>
  </si>
  <si>
    <t>20200509:0310</t>
  </si>
  <si>
    <t>20200509:0410</t>
  </si>
  <si>
    <t>20200509:0510</t>
  </si>
  <si>
    <t>20200509:0610</t>
  </si>
  <si>
    <t>20200509:0710</t>
  </si>
  <si>
    <t>20200509:0810</t>
  </si>
  <si>
    <t>20200509:0910</t>
  </si>
  <si>
    <t>20200509:1010</t>
  </si>
  <si>
    <t>20200509:1110</t>
  </si>
  <si>
    <t>20200509:1210</t>
  </si>
  <si>
    <t>20200509:1310</t>
  </si>
  <si>
    <t>20200509:1410</t>
  </si>
  <si>
    <t>20200509:1510</t>
  </si>
  <si>
    <t>20200509:1610</t>
  </si>
  <si>
    <t>20200509:1710</t>
  </si>
  <si>
    <t>20200509:1810</t>
  </si>
  <si>
    <t>20200509:1910</t>
  </si>
  <si>
    <t>20200509:2010</t>
  </si>
  <si>
    <t>20200509:2110</t>
  </si>
  <si>
    <t>20200509:2210</t>
  </si>
  <si>
    <t>20200509:2310</t>
  </si>
  <si>
    <t>20200510:0010</t>
  </si>
  <si>
    <t>20200510:0110</t>
  </si>
  <si>
    <t>20200510:0210</t>
  </si>
  <si>
    <t>20200510:0310</t>
  </si>
  <si>
    <t>20200510:0410</t>
  </si>
  <si>
    <t>20200510:0510</t>
  </si>
  <si>
    <t>20200510:0610</t>
  </si>
  <si>
    <t>20200510:0710</t>
  </si>
  <si>
    <t>20200510:0810</t>
  </si>
  <si>
    <t>20200510:0910</t>
  </si>
  <si>
    <t>20200510:1010</t>
  </si>
  <si>
    <t>20200510:1110</t>
  </si>
  <si>
    <t>20200510:1210</t>
  </si>
  <si>
    <t>20200510:1310</t>
  </si>
  <si>
    <t>20200510:1410</t>
  </si>
  <si>
    <t>20200510:1510</t>
  </si>
  <si>
    <t>20200510:1610</t>
  </si>
  <si>
    <t>20200510:1710</t>
  </si>
  <si>
    <t>20200510:1810</t>
  </si>
  <si>
    <t>20200510:1910</t>
  </si>
  <si>
    <t>20200510:2010</t>
  </si>
  <si>
    <t>20200510:2110</t>
  </si>
  <si>
    <t>20200510:2210</t>
  </si>
  <si>
    <t>20200510:2310</t>
  </si>
  <si>
    <t>20200511:0010</t>
  </si>
  <si>
    <t>20200511:0110</t>
  </si>
  <si>
    <t>20200511:0210</t>
  </si>
  <si>
    <t>20200511:0310</t>
  </si>
  <si>
    <t>20200511:0410</t>
  </si>
  <si>
    <t>20200511:0510</t>
  </si>
  <si>
    <t>20200511:0610</t>
  </si>
  <si>
    <t>20200511:0710</t>
  </si>
  <si>
    <t>20200511:0810</t>
  </si>
  <si>
    <t>20200511:0910</t>
  </si>
  <si>
    <t>20200511:1010</t>
  </si>
  <si>
    <t>20200511:1110</t>
  </si>
  <si>
    <t>20200511:1210</t>
  </si>
  <si>
    <t>20200511:1310</t>
  </si>
  <si>
    <t>20200511:1410</t>
  </si>
  <si>
    <t>20200511:1510</t>
  </si>
  <si>
    <t>20200511:1610</t>
  </si>
  <si>
    <t>20200511:1710</t>
  </si>
  <si>
    <t>20200511:1810</t>
  </si>
  <si>
    <t>20200511:1910</t>
  </si>
  <si>
    <t>20200511:2010</t>
  </si>
  <si>
    <t>20200511:2110</t>
  </si>
  <si>
    <t>20200511:2210</t>
  </si>
  <si>
    <t>20200511:2310</t>
  </si>
  <si>
    <t>20200512:0010</t>
  </si>
  <si>
    <t>20200512:0110</t>
  </si>
  <si>
    <t>20200512:0210</t>
  </si>
  <si>
    <t>20200512:0310</t>
  </si>
  <si>
    <t>20200512:0410</t>
  </si>
  <si>
    <t>20200512:0510</t>
  </si>
  <si>
    <t>20200512:0610</t>
  </si>
  <si>
    <t>20200512:0710</t>
  </si>
  <si>
    <t>20200512:0810</t>
  </si>
  <si>
    <t>20200512:0910</t>
  </si>
  <si>
    <t>20200512:1010</t>
  </si>
  <si>
    <t>20200512:1110</t>
  </si>
  <si>
    <t>20200512:1210</t>
  </si>
  <si>
    <t>20200512:1310</t>
  </si>
  <si>
    <t>20200512:1410</t>
  </si>
  <si>
    <t>20200512:1510</t>
  </si>
  <si>
    <t>20200512:1610</t>
  </si>
  <si>
    <t>20200512:1710</t>
  </si>
  <si>
    <t>20200512:1810</t>
  </si>
  <si>
    <t>20200512:1910</t>
  </si>
  <si>
    <t>20200512:2010</t>
  </si>
  <si>
    <t>20200512:2110</t>
  </si>
  <si>
    <t>20200512:2210</t>
  </si>
  <si>
    <t>20200512:2310</t>
  </si>
  <si>
    <t>20200513:0010</t>
  </si>
  <si>
    <t>20200513:0110</t>
  </si>
  <si>
    <t>20200513:0210</t>
  </si>
  <si>
    <t>20200513:0310</t>
  </si>
  <si>
    <t>20200513:0410</t>
  </si>
  <si>
    <t>20200513:0510</t>
  </si>
  <si>
    <t>20200513:0610</t>
  </si>
  <si>
    <t>20200513:0710</t>
  </si>
  <si>
    <t>20200513:0810</t>
  </si>
  <si>
    <t>20200513:0910</t>
  </si>
  <si>
    <t>20200513:1010</t>
  </si>
  <si>
    <t>20200513:1110</t>
  </si>
  <si>
    <t>20200513:1210</t>
  </si>
  <si>
    <t>20200513:1310</t>
  </si>
  <si>
    <t>20200513:1410</t>
  </si>
  <si>
    <t>20200513:1510</t>
  </si>
  <si>
    <t>20200513:1610</t>
  </si>
  <si>
    <t>20200513:1710</t>
  </si>
  <si>
    <t>20200513:1810</t>
  </si>
  <si>
    <t>20200513:1910</t>
  </si>
  <si>
    <t>20200513:2010</t>
  </si>
  <si>
    <t>20200513:2110</t>
  </si>
  <si>
    <t>20200513:2210</t>
  </si>
  <si>
    <t>20200513:2310</t>
  </si>
  <si>
    <t>20200514:0010</t>
  </si>
  <si>
    <t>20200514:0110</t>
  </si>
  <si>
    <t>20200514:0210</t>
  </si>
  <si>
    <t>20200514:0310</t>
  </si>
  <si>
    <t>20200514:0410</t>
  </si>
  <si>
    <t>20200514:0510</t>
  </si>
  <si>
    <t>20200514:0610</t>
  </si>
  <si>
    <t>20200514:0710</t>
  </si>
  <si>
    <t>20200514:0810</t>
  </si>
  <si>
    <t>20200514:0910</t>
  </si>
  <si>
    <t>20200514:1010</t>
  </si>
  <si>
    <t>20200514:1110</t>
  </si>
  <si>
    <t>20200514:1210</t>
  </si>
  <si>
    <t>20200514:1310</t>
  </si>
  <si>
    <t>20200514:1410</t>
  </si>
  <si>
    <t>20200514:1510</t>
  </si>
  <si>
    <t>20200514:1610</t>
  </si>
  <si>
    <t>20200514:1710</t>
  </si>
  <si>
    <t>20200514:1810</t>
  </si>
  <si>
    <t>20200514:1910</t>
  </si>
  <si>
    <t>20200514:2010</t>
  </si>
  <si>
    <t>20200514:2110</t>
  </si>
  <si>
    <t>20200514:2210</t>
  </si>
  <si>
    <t>20200514:2310</t>
  </si>
  <si>
    <t>20200515:0010</t>
  </si>
  <si>
    <t>20200515:0110</t>
  </si>
  <si>
    <t>20200515:0210</t>
  </si>
  <si>
    <t>20200515:0310</t>
  </si>
  <si>
    <t>20200515:0410</t>
  </si>
  <si>
    <t>20200515:0510</t>
  </si>
  <si>
    <t>20200515:0610</t>
  </si>
  <si>
    <t>20200515:0710</t>
  </si>
  <si>
    <t>20200515:0810</t>
  </si>
  <si>
    <t>20200515:0910</t>
  </si>
  <si>
    <t>20200515:1010</t>
  </si>
  <si>
    <t>20200515:1110</t>
  </si>
  <si>
    <t>20200515:1210</t>
  </si>
  <si>
    <t>20200515:1310</t>
  </si>
  <si>
    <t>20200515:1410</t>
  </si>
  <si>
    <t>20200515:1510</t>
  </si>
  <si>
    <t>20200515:1610</t>
  </si>
  <si>
    <t>20200515:1710</t>
  </si>
  <si>
    <t>20200515:1810</t>
  </si>
  <si>
    <t>20200515:1910</t>
  </si>
  <si>
    <t>20200515:2010</t>
  </si>
  <si>
    <t>20200515:2110</t>
  </si>
  <si>
    <t>20200515:2210</t>
  </si>
  <si>
    <t>20200515:2310</t>
  </si>
  <si>
    <t>20200516:0010</t>
  </si>
  <si>
    <t>20200516:0110</t>
  </si>
  <si>
    <t>20200516:0210</t>
  </si>
  <si>
    <t>20200516:0310</t>
  </si>
  <si>
    <t>20200516:0410</t>
  </si>
  <si>
    <t>20200516:0510</t>
  </si>
  <si>
    <t>20200516:0610</t>
  </si>
  <si>
    <t>20200516:0710</t>
  </si>
  <si>
    <t>20200516:0810</t>
  </si>
  <si>
    <t>20200516:0910</t>
  </si>
  <si>
    <t>20200516:1010</t>
  </si>
  <si>
    <t>20200516:1110</t>
  </si>
  <si>
    <t>20200516:1210</t>
  </si>
  <si>
    <t>20200516:1310</t>
  </si>
  <si>
    <t>20200516:1410</t>
  </si>
  <si>
    <t>20200516:1510</t>
  </si>
  <si>
    <t>20200516:1610</t>
  </si>
  <si>
    <t>20200516:1710</t>
  </si>
  <si>
    <t>20200516:1810</t>
  </si>
  <si>
    <t>20200516:1910</t>
  </si>
  <si>
    <t>20200516:2010</t>
  </si>
  <si>
    <t>20200516:2110</t>
  </si>
  <si>
    <t>20200516:2210</t>
  </si>
  <si>
    <t>20200516:2310</t>
  </si>
  <si>
    <t>20200517:0010</t>
  </si>
  <si>
    <t>20200517:0110</t>
  </si>
  <si>
    <t>20200517:0210</t>
  </si>
  <si>
    <t>20200517:0310</t>
  </si>
  <si>
    <t>20200517:0410</t>
  </si>
  <si>
    <t>20200517:0510</t>
  </si>
  <si>
    <t>20200517:0610</t>
  </si>
  <si>
    <t>20200517:0710</t>
  </si>
  <si>
    <t>20200517:0810</t>
  </si>
  <si>
    <t>20200517:0910</t>
  </si>
  <si>
    <t>20200517:1010</t>
  </si>
  <si>
    <t>20200517:1110</t>
  </si>
  <si>
    <t>20200517:1210</t>
  </si>
  <si>
    <t>20200517:1310</t>
  </si>
  <si>
    <t>20200517:1410</t>
  </si>
  <si>
    <t>20200517:1510</t>
  </si>
  <si>
    <t>20200517:1610</t>
  </si>
  <si>
    <t>20200517:1710</t>
  </si>
  <si>
    <t>20200517:1810</t>
  </si>
  <si>
    <t>20200517:1910</t>
  </si>
  <si>
    <t>20200517:2010</t>
  </si>
  <si>
    <t>20200517:2110</t>
  </si>
  <si>
    <t>20200517:2210</t>
  </si>
  <si>
    <t>20200517:2310</t>
  </si>
  <si>
    <t>20200518:0010</t>
  </si>
  <si>
    <t>20200518:0110</t>
  </si>
  <si>
    <t>20200518:0210</t>
  </si>
  <si>
    <t>20200518:0310</t>
  </si>
  <si>
    <t>20200518:0410</t>
  </si>
  <si>
    <t>20200518:0510</t>
  </si>
  <si>
    <t>20200518:0610</t>
  </si>
  <si>
    <t>20200518:0710</t>
  </si>
  <si>
    <t>20200518:0810</t>
  </si>
  <si>
    <t>20200518:0910</t>
  </si>
  <si>
    <t>20200518:1010</t>
  </si>
  <si>
    <t>20200518:1110</t>
  </si>
  <si>
    <t>20200518:1210</t>
  </si>
  <si>
    <t>20200518:1310</t>
  </si>
  <si>
    <t>20200518:1410</t>
  </si>
  <si>
    <t>20200518:1510</t>
  </si>
  <si>
    <t>20200518:1610</t>
  </si>
  <si>
    <t>20200518:1710</t>
  </si>
  <si>
    <t>20200518:1810</t>
  </si>
  <si>
    <t>20200518:1910</t>
  </si>
  <si>
    <t>20200518:2010</t>
  </si>
  <si>
    <t>20200518:2110</t>
  </si>
  <si>
    <t>20200518:2210</t>
  </si>
  <si>
    <t>20200518:2310</t>
  </si>
  <si>
    <t>20200519:0010</t>
  </si>
  <si>
    <t>20200519:0110</t>
  </si>
  <si>
    <t>20200519:0210</t>
  </si>
  <si>
    <t>20200519:0310</t>
  </si>
  <si>
    <t>20200519:0410</t>
  </si>
  <si>
    <t>20200519:0510</t>
  </si>
  <si>
    <t>20200519:0610</t>
  </si>
  <si>
    <t>20200519:0710</t>
  </si>
  <si>
    <t>20200519:0810</t>
  </si>
  <si>
    <t>20200519:0910</t>
  </si>
  <si>
    <t>20200519:1010</t>
  </si>
  <si>
    <t>20200519:1110</t>
  </si>
  <si>
    <t>20200519:1210</t>
  </si>
  <si>
    <t>20200519:1310</t>
  </si>
  <si>
    <t>20200519:1410</t>
  </si>
  <si>
    <t>20200519:1510</t>
  </si>
  <si>
    <t>20200519:1610</t>
  </si>
  <si>
    <t>20200519:1710</t>
  </si>
  <si>
    <t>20200519:1810</t>
  </si>
  <si>
    <t>20200519:1910</t>
  </si>
  <si>
    <t>20200519:2010</t>
  </si>
  <si>
    <t>20200519:2110</t>
  </si>
  <si>
    <t>20200519:2210</t>
  </si>
  <si>
    <t>20200519:2310</t>
  </si>
  <si>
    <t>20200520:0010</t>
  </si>
  <si>
    <t>20200520:0110</t>
  </si>
  <si>
    <t>20200520:0210</t>
  </si>
  <si>
    <t>20200520:0310</t>
  </si>
  <si>
    <t>20200520:0410</t>
  </si>
  <si>
    <t>20200520:0510</t>
  </si>
  <si>
    <t>20200520:0610</t>
  </si>
  <si>
    <t>20200520:0710</t>
  </si>
  <si>
    <t>20200520:0810</t>
  </si>
  <si>
    <t>20200520:0910</t>
  </si>
  <si>
    <t>20200520:1010</t>
  </si>
  <si>
    <t>20200520:1110</t>
  </si>
  <si>
    <t>20200520:1210</t>
  </si>
  <si>
    <t>20200520:1310</t>
  </si>
  <si>
    <t>20200520:1410</t>
  </si>
  <si>
    <t>20200520:1510</t>
  </si>
  <si>
    <t>20200520:1610</t>
  </si>
  <si>
    <t>20200520:1710</t>
  </si>
  <si>
    <t>20200520:1810</t>
  </si>
  <si>
    <t>20200520:1910</t>
  </si>
  <si>
    <t>20200520:2010</t>
  </si>
  <si>
    <t>20200520:2110</t>
  </si>
  <si>
    <t>20200520:2210</t>
  </si>
  <si>
    <t>20200520:2310</t>
  </si>
  <si>
    <t>20200521:0010</t>
  </si>
  <si>
    <t>20200521:0110</t>
  </si>
  <si>
    <t>20200521:0210</t>
  </si>
  <si>
    <t>20200521:0310</t>
  </si>
  <si>
    <t>20200521:0410</t>
  </si>
  <si>
    <t>20200521:0510</t>
  </si>
  <si>
    <t>20200521:0610</t>
  </si>
  <si>
    <t>20200521:0710</t>
  </si>
  <si>
    <t>20200521:0810</t>
  </si>
  <si>
    <t>20200521:0910</t>
  </si>
  <si>
    <t>20200521:1010</t>
  </si>
  <si>
    <t>20200521:1110</t>
  </si>
  <si>
    <t>20200521:1210</t>
  </si>
  <si>
    <t>20200521:1310</t>
  </si>
  <si>
    <t>20200521:1410</t>
  </si>
  <si>
    <t>20200521:1510</t>
  </si>
  <si>
    <t>20200521:1610</t>
  </si>
  <si>
    <t>20200521:1710</t>
  </si>
  <si>
    <t>20200521:1810</t>
  </si>
  <si>
    <t>20200521:1910</t>
  </si>
  <si>
    <t>20200521:2010</t>
  </si>
  <si>
    <t>20200521:2110</t>
  </si>
  <si>
    <t>20200521:2210</t>
  </si>
  <si>
    <t>20200521:2310</t>
  </si>
  <si>
    <t>20200522:0010</t>
  </si>
  <si>
    <t>20200522:0110</t>
  </si>
  <si>
    <t>20200522:0210</t>
  </si>
  <si>
    <t>20200522:0310</t>
  </si>
  <si>
    <t>20200522:0410</t>
  </si>
  <si>
    <t>20200522:0510</t>
  </si>
  <si>
    <t>20200522:0610</t>
  </si>
  <si>
    <t>20200522:0710</t>
  </si>
  <si>
    <t>20200522:0810</t>
  </si>
  <si>
    <t>20200522:0910</t>
  </si>
  <si>
    <t>20200522:1010</t>
  </si>
  <si>
    <t>20200522:1110</t>
  </si>
  <si>
    <t>20200522:1210</t>
  </si>
  <si>
    <t>20200522:1310</t>
  </si>
  <si>
    <t>20200522:1410</t>
  </si>
  <si>
    <t>20200522:1510</t>
  </si>
  <si>
    <t>20200522:1610</t>
  </si>
  <si>
    <t>20200522:1710</t>
  </si>
  <si>
    <t>20200522:1810</t>
  </si>
  <si>
    <t>20200522:1910</t>
  </si>
  <si>
    <t>20200522:2010</t>
  </si>
  <si>
    <t>20200522:2110</t>
  </si>
  <si>
    <t>20200522:2210</t>
  </si>
  <si>
    <t>20200522:2310</t>
  </si>
  <si>
    <t>20200523:0010</t>
  </si>
  <si>
    <t>20200523:0110</t>
  </si>
  <si>
    <t>20200523:0210</t>
  </si>
  <si>
    <t>20200523:0310</t>
  </si>
  <si>
    <t>20200523:0410</t>
  </si>
  <si>
    <t>20200523:0510</t>
  </si>
  <si>
    <t>20200523:0610</t>
  </si>
  <si>
    <t>20200523:0710</t>
  </si>
  <si>
    <t>20200523:0810</t>
  </si>
  <si>
    <t>20200523:0910</t>
  </si>
  <si>
    <t>20200523:1010</t>
  </si>
  <si>
    <t>20200523:1110</t>
  </si>
  <si>
    <t>20200523:1210</t>
  </si>
  <si>
    <t>20200523:1310</t>
  </si>
  <si>
    <t>20200523:1410</t>
  </si>
  <si>
    <t>20200523:1510</t>
  </si>
  <si>
    <t>20200523:1610</t>
  </si>
  <si>
    <t>20200523:1710</t>
  </si>
  <si>
    <t>20200523:1810</t>
  </si>
  <si>
    <t>20200523:1910</t>
  </si>
  <si>
    <t>20200523:2010</t>
  </si>
  <si>
    <t>20200523:2110</t>
  </si>
  <si>
    <t>20200523:2210</t>
  </si>
  <si>
    <t>20200523:2310</t>
  </si>
  <si>
    <t>20200524:0010</t>
  </si>
  <si>
    <t>20200524:0110</t>
  </si>
  <si>
    <t>20200524:0210</t>
  </si>
  <si>
    <t>20200524:0310</t>
  </si>
  <si>
    <t>20200524:0410</t>
  </si>
  <si>
    <t>20200524:0510</t>
  </si>
  <si>
    <t>20200524:0610</t>
  </si>
  <si>
    <t>20200524:0710</t>
  </si>
  <si>
    <t>20200524:0810</t>
  </si>
  <si>
    <t>20200524:0910</t>
  </si>
  <si>
    <t>20200524:1010</t>
  </si>
  <si>
    <t>20200524:1110</t>
  </si>
  <si>
    <t>20200524:1210</t>
  </si>
  <si>
    <t>20200524:1310</t>
  </si>
  <si>
    <t>20200524:1410</t>
  </si>
  <si>
    <t>20200524:1510</t>
  </si>
  <si>
    <t>20200524:1610</t>
  </si>
  <si>
    <t>20200524:1710</t>
  </si>
  <si>
    <t>20200524:1810</t>
  </si>
  <si>
    <t>20200524:1910</t>
  </si>
  <si>
    <t>20200524:2010</t>
  </si>
  <si>
    <t>20200524:2110</t>
  </si>
  <si>
    <t>20200524:2210</t>
  </si>
  <si>
    <t>20200524:2310</t>
  </si>
  <si>
    <t>20200525:0010</t>
  </si>
  <si>
    <t>20200525:0110</t>
  </si>
  <si>
    <t>20200525:0210</t>
  </si>
  <si>
    <t>20200525:0310</t>
  </si>
  <si>
    <t>20200525:0410</t>
  </si>
  <si>
    <t>20200525:0510</t>
  </si>
  <si>
    <t>20200525:0610</t>
  </si>
  <si>
    <t>20200525:0710</t>
  </si>
  <si>
    <t>20200525:0810</t>
  </si>
  <si>
    <t>20200525:0910</t>
  </si>
  <si>
    <t>20200525:1010</t>
  </si>
  <si>
    <t>20200525:1110</t>
  </si>
  <si>
    <t>20200525:1210</t>
  </si>
  <si>
    <t>20200525:1310</t>
  </si>
  <si>
    <t>20200525:1410</t>
  </si>
  <si>
    <t>20200525:1510</t>
  </si>
  <si>
    <t>20200525:1610</t>
  </si>
  <si>
    <t>20200525:1710</t>
  </si>
  <si>
    <t>20200525:1810</t>
  </si>
  <si>
    <t>20200525:1910</t>
  </si>
  <si>
    <t>20200525:2010</t>
  </si>
  <si>
    <t>20200525:2110</t>
  </si>
  <si>
    <t>20200525:2210</t>
  </si>
  <si>
    <t>20200525:2310</t>
  </si>
  <si>
    <t>20200526:0010</t>
  </si>
  <si>
    <t>20200526:0110</t>
  </si>
  <si>
    <t>20200526:0210</t>
  </si>
  <si>
    <t>20200526:0310</t>
  </si>
  <si>
    <t>20200526:0410</t>
  </si>
  <si>
    <t>20200526:0510</t>
  </si>
  <si>
    <t>20200526:0610</t>
  </si>
  <si>
    <t>20200526:0710</t>
  </si>
  <si>
    <t>20200526:0810</t>
  </si>
  <si>
    <t>20200526:0910</t>
  </si>
  <si>
    <t>20200526:1010</t>
  </si>
  <si>
    <t>20200526:1110</t>
  </si>
  <si>
    <t>20200526:1210</t>
  </si>
  <si>
    <t>20200526:1310</t>
  </si>
  <si>
    <t>20200526:1410</t>
  </si>
  <si>
    <t>20200526:1510</t>
  </si>
  <si>
    <t>20200526:1610</t>
  </si>
  <si>
    <t>20200526:1710</t>
  </si>
  <si>
    <t>20200526:1810</t>
  </si>
  <si>
    <t>20200526:1910</t>
  </si>
  <si>
    <t>20200526:2010</t>
  </si>
  <si>
    <t>20200526:2110</t>
  </si>
  <si>
    <t>20200526:2210</t>
  </si>
  <si>
    <t>20200526:2310</t>
  </si>
  <si>
    <t>20200527:0010</t>
  </si>
  <si>
    <t>20200527:0110</t>
  </si>
  <si>
    <t>20200527:0210</t>
  </si>
  <si>
    <t>20200527:0310</t>
  </si>
  <si>
    <t>20200527:0410</t>
  </si>
  <si>
    <t>20200527:0510</t>
  </si>
  <si>
    <t>20200527:0610</t>
  </si>
  <si>
    <t>20200527:0710</t>
  </si>
  <si>
    <t>20200527:0810</t>
  </si>
  <si>
    <t>20200527:0910</t>
  </si>
  <si>
    <t>20200527:1010</t>
  </si>
  <si>
    <t>20200527:1110</t>
  </si>
  <si>
    <t>20200527:1210</t>
  </si>
  <si>
    <t>20200527:1310</t>
  </si>
  <si>
    <t>20200527:1410</t>
  </si>
  <si>
    <t>20200527:1510</t>
  </si>
  <si>
    <t>20200527:1610</t>
  </si>
  <si>
    <t>20200527:1710</t>
  </si>
  <si>
    <t>20200527:1810</t>
  </si>
  <si>
    <t>20200527:1910</t>
  </si>
  <si>
    <t>20200527:2010</t>
  </si>
  <si>
    <t>20200527:2110</t>
  </si>
  <si>
    <t>20200527:2210</t>
  </si>
  <si>
    <t>20200527:2310</t>
  </si>
  <si>
    <t>20200528:0010</t>
  </si>
  <si>
    <t>20200528:0110</t>
  </si>
  <si>
    <t>20200528:0210</t>
  </si>
  <si>
    <t>20200528:0310</t>
  </si>
  <si>
    <t>20200528:0410</t>
  </si>
  <si>
    <t>20200528:0510</t>
  </si>
  <si>
    <t>20200528:0610</t>
  </si>
  <si>
    <t>20200528:0710</t>
  </si>
  <si>
    <t>20200528:0810</t>
  </si>
  <si>
    <t>20200528:0910</t>
  </si>
  <si>
    <t>20200528:1010</t>
  </si>
  <si>
    <t>20200528:1110</t>
  </si>
  <si>
    <t>20200528:1210</t>
  </si>
  <si>
    <t>20200528:1310</t>
  </si>
  <si>
    <t>20200528:1410</t>
  </si>
  <si>
    <t>20200528:1510</t>
  </si>
  <si>
    <t>20200528:1610</t>
  </si>
  <si>
    <t>20200528:1710</t>
  </si>
  <si>
    <t>20200528:1810</t>
  </si>
  <si>
    <t>20200528:1910</t>
  </si>
  <si>
    <t>20200528:2010</t>
  </si>
  <si>
    <t>20200528:2110</t>
  </si>
  <si>
    <t>20200528:2210</t>
  </si>
  <si>
    <t>20200528:2310</t>
  </si>
  <si>
    <t>20200529:0010</t>
  </si>
  <si>
    <t>20200529:0110</t>
  </si>
  <si>
    <t>20200529:0210</t>
  </si>
  <si>
    <t>20200529:0310</t>
  </si>
  <si>
    <t>20200529:0410</t>
  </si>
  <si>
    <t>20200529:0510</t>
  </si>
  <si>
    <t>20200529:0610</t>
  </si>
  <si>
    <t>20200529:0710</t>
  </si>
  <si>
    <t>20200529:0810</t>
  </si>
  <si>
    <t>20200529:0910</t>
  </si>
  <si>
    <t>20200529:1010</t>
  </si>
  <si>
    <t>20200529:1110</t>
  </si>
  <si>
    <t>20200529:1210</t>
  </si>
  <si>
    <t>20200529:1310</t>
  </si>
  <si>
    <t>20200529:1410</t>
  </si>
  <si>
    <t>20200529:1510</t>
  </si>
  <si>
    <t>20200529:1610</t>
  </si>
  <si>
    <t>20200529:1710</t>
  </si>
  <si>
    <t>20200529:1810</t>
  </si>
  <si>
    <t>20200529:1910</t>
  </si>
  <si>
    <t>20200529:2010</t>
  </si>
  <si>
    <t>20200529:2110</t>
  </si>
  <si>
    <t>20200529:2210</t>
  </si>
  <si>
    <t>20200529:2310</t>
  </si>
  <si>
    <t>20200530:0010</t>
  </si>
  <si>
    <t>20200530:0110</t>
  </si>
  <si>
    <t>20200530:0210</t>
  </si>
  <si>
    <t>20200530:0310</t>
  </si>
  <si>
    <t>20200530:0410</t>
  </si>
  <si>
    <t>20200530:0510</t>
  </si>
  <si>
    <t>20200530:0610</t>
  </si>
  <si>
    <t>20200530:0710</t>
  </si>
  <si>
    <t>20200530:0810</t>
  </si>
  <si>
    <t>20200530:0910</t>
  </si>
  <si>
    <t>20200530:1010</t>
  </si>
  <si>
    <t>20200530:1110</t>
  </si>
  <si>
    <t>20200530:1210</t>
  </si>
  <si>
    <t>20200530:1310</t>
  </si>
  <si>
    <t>20200530:1410</t>
  </si>
  <si>
    <t>20200530:1510</t>
  </si>
  <si>
    <t>20200530:1610</t>
  </si>
  <si>
    <t>20200530:1710</t>
  </si>
  <si>
    <t>20200530:1810</t>
  </si>
  <si>
    <t>20200530:1910</t>
  </si>
  <si>
    <t>20200530:2010</t>
  </si>
  <si>
    <t>20200530:2110</t>
  </si>
  <si>
    <t>20200530:2210</t>
  </si>
  <si>
    <t>20200530:2310</t>
  </si>
  <si>
    <t>20200531:0010</t>
  </si>
  <si>
    <t>20200531:0110</t>
  </si>
  <si>
    <t>20200531:0210</t>
  </si>
  <si>
    <t>20200531:0310</t>
  </si>
  <si>
    <t>20200531:0410</t>
  </si>
  <si>
    <t>20200531:0510</t>
  </si>
  <si>
    <t>20200531:0610</t>
  </si>
  <si>
    <t>20200531:0710</t>
  </si>
  <si>
    <t>20200531:0810</t>
  </si>
  <si>
    <t>20200531:0910</t>
  </si>
  <si>
    <t>20200531:1010</t>
  </si>
  <si>
    <t>20200531:1110</t>
  </si>
  <si>
    <t>20200531:1210</t>
  </si>
  <si>
    <t>20200531:1310</t>
  </si>
  <si>
    <t>20200531:1410</t>
  </si>
  <si>
    <t>20200531:1510</t>
  </si>
  <si>
    <t>20200531:1610</t>
  </si>
  <si>
    <t>20200531:1710</t>
  </si>
  <si>
    <t>20200531:1810</t>
  </si>
  <si>
    <t>20200531:1910</t>
  </si>
  <si>
    <t>20200531:2010</t>
  </si>
  <si>
    <t>20200531:2110</t>
  </si>
  <si>
    <t>20200531:2210</t>
  </si>
  <si>
    <t>20200531:2310</t>
  </si>
  <si>
    <t>20200601:0010</t>
  </si>
  <si>
    <t>20200601:0110</t>
  </si>
  <si>
    <t>20200601:0210</t>
  </si>
  <si>
    <t>20200601:0310</t>
  </si>
  <si>
    <t>20200601:0410</t>
  </si>
  <si>
    <t>20200601:0510</t>
  </si>
  <si>
    <t>20200601:0610</t>
  </si>
  <si>
    <t>20200601:0710</t>
  </si>
  <si>
    <t>20200601:0810</t>
  </si>
  <si>
    <t>20200601:0910</t>
  </si>
  <si>
    <t>20200601:1010</t>
  </si>
  <si>
    <t>20200601:1110</t>
  </si>
  <si>
    <t>20200601:1210</t>
  </si>
  <si>
    <t>20200601:1310</t>
  </si>
  <si>
    <t>20200601:1410</t>
  </si>
  <si>
    <t>20200601:1510</t>
  </si>
  <si>
    <t>20200601:1610</t>
  </si>
  <si>
    <t>20200601:1710</t>
  </si>
  <si>
    <t>20200601:1810</t>
  </si>
  <si>
    <t>20200601:1910</t>
  </si>
  <si>
    <t>20200601:2010</t>
  </si>
  <si>
    <t>20200601:2110</t>
  </si>
  <si>
    <t>20200601:2210</t>
  </si>
  <si>
    <t>20200601:2310</t>
  </si>
  <si>
    <t>20200602:0010</t>
  </si>
  <si>
    <t>20200602:0110</t>
  </si>
  <si>
    <t>20200602:0210</t>
  </si>
  <si>
    <t>20200602:0310</t>
  </si>
  <si>
    <t>20200602:0410</t>
  </si>
  <si>
    <t>20200602:0510</t>
  </si>
  <si>
    <t>20200602:0610</t>
  </si>
  <si>
    <t>20200602:0710</t>
  </si>
  <si>
    <t>20200602:0810</t>
  </si>
  <si>
    <t>20200602:0910</t>
  </si>
  <si>
    <t>20200602:1010</t>
  </si>
  <si>
    <t>20200602:1110</t>
  </si>
  <si>
    <t>20200602:1210</t>
  </si>
  <si>
    <t>20200602:1310</t>
  </si>
  <si>
    <t>20200602:1410</t>
  </si>
  <si>
    <t>20200602:1510</t>
  </si>
  <si>
    <t>20200602:1610</t>
  </si>
  <si>
    <t>20200602:1710</t>
  </si>
  <si>
    <t>20200602:1810</t>
  </si>
  <si>
    <t>20200602:1910</t>
  </si>
  <si>
    <t>20200602:2010</t>
  </si>
  <si>
    <t>20200602:2110</t>
  </si>
  <si>
    <t>20200602:2210</t>
  </si>
  <si>
    <t>20200602:2310</t>
  </si>
  <si>
    <t>20200603:0010</t>
  </si>
  <si>
    <t>20200603:0110</t>
  </si>
  <si>
    <t>20200603:0210</t>
  </si>
  <si>
    <t>20200603:0310</t>
  </si>
  <si>
    <t>20200603:0410</t>
  </si>
  <si>
    <t>20200603:0510</t>
  </si>
  <si>
    <t>20200603:0610</t>
  </si>
  <si>
    <t>20200603:0710</t>
  </si>
  <si>
    <t>20200603:0810</t>
  </si>
  <si>
    <t>20200603:0910</t>
  </si>
  <si>
    <t>20200603:1010</t>
  </si>
  <si>
    <t>20200603:1110</t>
  </si>
  <si>
    <t>20200603:1210</t>
  </si>
  <si>
    <t>20200603:1310</t>
  </si>
  <si>
    <t>20200603:1410</t>
  </si>
  <si>
    <t>20200603:1510</t>
  </si>
  <si>
    <t>20200603:1610</t>
  </si>
  <si>
    <t>20200603:1710</t>
  </si>
  <si>
    <t>20200603:1810</t>
  </si>
  <si>
    <t>20200603:1910</t>
  </si>
  <si>
    <t>20200603:2010</t>
  </si>
  <si>
    <t>20200603:2110</t>
  </si>
  <si>
    <t>20200603:2210</t>
  </si>
  <si>
    <t>20200603:2310</t>
  </si>
  <si>
    <t>20200604:0010</t>
  </si>
  <si>
    <t>20200604:0110</t>
  </si>
  <si>
    <t>20200604:0210</t>
  </si>
  <si>
    <t>20200604:0310</t>
  </si>
  <si>
    <t>20200604:0410</t>
  </si>
  <si>
    <t>20200604:0510</t>
  </si>
  <si>
    <t>20200604:0610</t>
  </si>
  <si>
    <t>20200604:0710</t>
  </si>
  <si>
    <t>20200604:0810</t>
  </si>
  <si>
    <t>20200604:0910</t>
  </si>
  <si>
    <t>20200604:1010</t>
  </si>
  <si>
    <t>20200604:1110</t>
  </si>
  <si>
    <t>20200604:1210</t>
  </si>
  <si>
    <t>20200604:1310</t>
  </si>
  <si>
    <t>20200604:1410</t>
  </si>
  <si>
    <t>20200604:1510</t>
  </si>
  <si>
    <t>20200604:1610</t>
  </si>
  <si>
    <t>20200604:1710</t>
  </si>
  <si>
    <t>20200604:1810</t>
  </si>
  <si>
    <t>20200604:1910</t>
  </si>
  <si>
    <t>20200604:2010</t>
  </si>
  <si>
    <t>20200604:2110</t>
  </si>
  <si>
    <t>20200604:2210</t>
  </si>
  <si>
    <t>20200604:2310</t>
  </si>
  <si>
    <t>20200605:0010</t>
  </si>
  <si>
    <t>20200605:0110</t>
  </si>
  <si>
    <t>20200605:0210</t>
  </si>
  <si>
    <t>20200605:0310</t>
  </si>
  <si>
    <t>20200605:0410</t>
  </si>
  <si>
    <t>20200605:0510</t>
  </si>
  <si>
    <t>20200605:0610</t>
  </si>
  <si>
    <t>20200605:0710</t>
  </si>
  <si>
    <t>20200605:0810</t>
  </si>
  <si>
    <t>20200605:0910</t>
  </si>
  <si>
    <t>20200605:1010</t>
  </si>
  <si>
    <t>20200605:1110</t>
  </si>
  <si>
    <t>20200605:1210</t>
  </si>
  <si>
    <t>20200605:1310</t>
  </si>
  <si>
    <t>20200605:1410</t>
  </si>
  <si>
    <t>20200605:1510</t>
  </si>
  <si>
    <t>20200605:1610</t>
  </si>
  <si>
    <t>20200605:1710</t>
  </si>
  <si>
    <t>20200605:1810</t>
  </si>
  <si>
    <t>20200605:1910</t>
  </si>
  <si>
    <t>20200605:2010</t>
  </si>
  <si>
    <t>20200605:2110</t>
  </si>
  <si>
    <t>20200605:2210</t>
  </si>
  <si>
    <t>20200605:2310</t>
  </si>
  <si>
    <t>20200606:0010</t>
  </si>
  <si>
    <t>20200606:0110</t>
  </si>
  <si>
    <t>20200606:0210</t>
  </si>
  <si>
    <t>20200606:0310</t>
  </si>
  <si>
    <t>20200606:0410</t>
  </si>
  <si>
    <t>20200606:0510</t>
  </si>
  <si>
    <t>20200606:0610</t>
  </si>
  <si>
    <t>20200606:0710</t>
  </si>
  <si>
    <t>20200606:0810</t>
  </si>
  <si>
    <t>20200606:0910</t>
  </si>
  <si>
    <t>20200606:1010</t>
  </si>
  <si>
    <t>20200606:1110</t>
  </si>
  <si>
    <t>20200606:1210</t>
  </si>
  <si>
    <t>20200606:1310</t>
  </si>
  <si>
    <t>20200606:1410</t>
  </si>
  <si>
    <t>20200606:1510</t>
  </si>
  <si>
    <t>20200606:1610</t>
  </si>
  <si>
    <t>20200606:1710</t>
  </si>
  <si>
    <t>20200606:1810</t>
  </si>
  <si>
    <t>20200606:1910</t>
  </si>
  <si>
    <t>20200606:2010</t>
  </si>
  <si>
    <t>20200606:2110</t>
  </si>
  <si>
    <t>20200606:2210</t>
  </si>
  <si>
    <t>20200606:2310</t>
  </si>
  <si>
    <t>20200607:0010</t>
  </si>
  <si>
    <t>20200607:0110</t>
  </si>
  <si>
    <t>20200607:0210</t>
  </si>
  <si>
    <t>20200607:0310</t>
  </si>
  <si>
    <t>20200607:0410</t>
  </si>
  <si>
    <t>20200607:0510</t>
  </si>
  <si>
    <t>20200607:0610</t>
  </si>
  <si>
    <t>20200607:0710</t>
  </si>
  <si>
    <t>20200607:0810</t>
  </si>
  <si>
    <t>20200607:0910</t>
  </si>
  <si>
    <t>20200607:1010</t>
  </si>
  <si>
    <t>20200607:1110</t>
  </si>
  <si>
    <t>20200607:1210</t>
  </si>
  <si>
    <t>20200607:1310</t>
  </si>
  <si>
    <t>20200607:1410</t>
  </si>
  <si>
    <t>20200607:1510</t>
  </si>
  <si>
    <t>20200607:1610</t>
  </si>
  <si>
    <t>20200607:1710</t>
  </si>
  <si>
    <t>20200607:1810</t>
  </si>
  <si>
    <t>20200607:1910</t>
  </si>
  <si>
    <t>20200607:2010</t>
  </si>
  <si>
    <t>20200607:2110</t>
  </si>
  <si>
    <t>20200607:2210</t>
  </si>
  <si>
    <t>20200607:2310</t>
  </si>
  <si>
    <t>20200608:0010</t>
  </si>
  <si>
    <t>20200608:0110</t>
  </si>
  <si>
    <t>20200608:0210</t>
  </si>
  <si>
    <t>20200608:0310</t>
  </si>
  <si>
    <t>20200608:0410</t>
  </si>
  <si>
    <t>20200608:0510</t>
  </si>
  <si>
    <t>20200608:0610</t>
  </si>
  <si>
    <t>20200608:0710</t>
  </si>
  <si>
    <t>20200608:0810</t>
  </si>
  <si>
    <t>20200608:0910</t>
  </si>
  <si>
    <t>20200608:1010</t>
  </si>
  <si>
    <t>20200608:1110</t>
  </si>
  <si>
    <t>20200608:1210</t>
  </si>
  <si>
    <t>20200608:1310</t>
  </si>
  <si>
    <t>20200608:1410</t>
  </si>
  <si>
    <t>20200608:1510</t>
  </si>
  <si>
    <t>20200608:1610</t>
  </si>
  <si>
    <t>20200608:1710</t>
  </si>
  <si>
    <t>20200608:1810</t>
  </si>
  <si>
    <t>20200608:1910</t>
  </si>
  <si>
    <t>20200608:2010</t>
  </si>
  <si>
    <t>20200608:2110</t>
  </si>
  <si>
    <t>20200608:2210</t>
  </si>
  <si>
    <t>20200608:2310</t>
  </si>
  <si>
    <t>20200609:0010</t>
  </si>
  <si>
    <t>20200609:0110</t>
  </si>
  <si>
    <t>20200609:0210</t>
  </si>
  <si>
    <t>20200609:0310</t>
  </si>
  <si>
    <t>20200609:0410</t>
  </si>
  <si>
    <t>20200609:0510</t>
  </si>
  <si>
    <t>20200609:0610</t>
  </si>
  <si>
    <t>20200609:0710</t>
  </si>
  <si>
    <t>20200609:0810</t>
  </si>
  <si>
    <t>20200609:0910</t>
  </si>
  <si>
    <t>20200609:1010</t>
  </si>
  <si>
    <t>20200609:1110</t>
  </si>
  <si>
    <t>20200609:1210</t>
  </si>
  <si>
    <t>20200609:1310</t>
  </si>
  <si>
    <t>20200609:1410</t>
  </si>
  <si>
    <t>20200609:1510</t>
  </si>
  <si>
    <t>20200609:1610</t>
  </si>
  <si>
    <t>20200609:1710</t>
  </si>
  <si>
    <t>20200609:1810</t>
  </si>
  <si>
    <t>20200609:1910</t>
  </si>
  <si>
    <t>20200609:2010</t>
  </si>
  <si>
    <t>20200609:2110</t>
  </si>
  <si>
    <t>20200609:2210</t>
  </si>
  <si>
    <t>20200609:2310</t>
  </si>
  <si>
    <t>20200610:0010</t>
  </si>
  <si>
    <t>20200610:0110</t>
  </si>
  <si>
    <t>20200610:0210</t>
  </si>
  <si>
    <t>20200610:0310</t>
  </si>
  <si>
    <t>20200610:0410</t>
  </si>
  <si>
    <t>20200610:0510</t>
  </si>
  <si>
    <t>20200610:0610</t>
  </si>
  <si>
    <t>20200610:0710</t>
  </si>
  <si>
    <t>20200610:0810</t>
  </si>
  <si>
    <t>20200610:0910</t>
  </si>
  <si>
    <t>20200610:1010</t>
  </si>
  <si>
    <t>20200610:1110</t>
  </si>
  <si>
    <t>20200610:1210</t>
  </si>
  <si>
    <t>20200610:1310</t>
  </si>
  <si>
    <t>20200610:1410</t>
  </si>
  <si>
    <t>20200610:1510</t>
  </si>
  <si>
    <t>20200610:1610</t>
  </si>
  <si>
    <t>20200610:1710</t>
  </si>
  <si>
    <t>20200610:1810</t>
  </si>
  <si>
    <t>20200610:1910</t>
  </si>
  <si>
    <t>20200610:2010</t>
  </si>
  <si>
    <t>20200610:2110</t>
  </si>
  <si>
    <t>20200610:2210</t>
  </si>
  <si>
    <t>20200610:2310</t>
  </si>
  <si>
    <t>20200611:0010</t>
  </si>
  <si>
    <t>20200611:0110</t>
  </si>
  <si>
    <t>20200611:0210</t>
  </si>
  <si>
    <t>20200611:0310</t>
  </si>
  <si>
    <t>20200611:0410</t>
  </si>
  <si>
    <t>20200611:0510</t>
  </si>
  <si>
    <t>20200611:0610</t>
  </si>
  <si>
    <t>20200611:0710</t>
  </si>
  <si>
    <t>20200611:0810</t>
  </si>
  <si>
    <t>20200611:0910</t>
  </si>
  <si>
    <t>20200611:1010</t>
  </si>
  <si>
    <t>20200611:1110</t>
  </si>
  <si>
    <t>20200611:1210</t>
  </si>
  <si>
    <t>20200611:1310</t>
  </si>
  <si>
    <t>20200611:1410</t>
  </si>
  <si>
    <t>20200611:1510</t>
  </si>
  <si>
    <t>20200611:1610</t>
  </si>
  <si>
    <t>20200611:1710</t>
  </si>
  <si>
    <t>20200611:1810</t>
  </si>
  <si>
    <t>20200611:1910</t>
  </si>
  <si>
    <t>20200611:2010</t>
  </si>
  <si>
    <t>20200611:2110</t>
  </si>
  <si>
    <t>20200611:2210</t>
  </si>
  <si>
    <t>20200611:2310</t>
  </si>
  <si>
    <t>20200612:0010</t>
  </si>
  <si>
    <t>20200612:0110</t>
  </si>
  <si>
    <t>20200612:0210</t>
  </si>
  <si>
    <t>20200612:0310</t>
  </si>
  <si>
    <t>20200612:0410</t>
  </si>
  <si>
    <t>20200612:0510</t>
  </si>
  <si>
    <t>20200612:0610</t>
  </si>
  <si>
    <t>20200612:0710</t>
  </si>
  <si>
    <t>20200612:0810</t>
  </si>
  <si>
    <t>20200612:0910</t>
  </si>
  <si>
    <t>20200612:1010</t>
  </si>
  <si>
    <t>20200612:1110</t>
  </si>
  <si>
    <t>20200612:1210</t>
  </si>
  <si>
    <t>20200612:1310</t>
  </si>
  <si>
    <t>20200612:1410</t>
  </si>
  <si>
    <t>20200612:1510</t>
  </si>
  <si>
    <t>20200612:1610</t>
  </si>
  <si>
    <t>20200612:1710</t>
  </si>
  <si>
    <t>20200612:1810</t>
  </si>
  <si>
    <t>20200612:1910</t>
  </si>
  <si>
    <t>20200612:2010</t>
  </si>
  <si>
    <t>20200612:2110</t>
  </si>
  <si>
    <t>20200612:2210</t>
  </si>
  <si>
    <t>20200612:2310</t>
  </si>
  <si>
    <t>20200613:0010</t>
  </si>
  <si>
    <t>20200613:0110</t>
  </si>
  <si>
    <t>20200613:0210</t>
  </si>
  <si>
    <t>20200613:0310</t>
  </si>
  <si>
    <t>20200613:0410</t>
  </si>
  <si>
    <t>20200613:0510</t>
  </si>
  <si>
    <t>20200613:0610</t>
  </si>
  <si>
    <t>20200613:0710</t>
  </si>
  <si>
    <t>20200613:0810</t>
  </si>
  <si>
    <t>20200613:0910</t>
  </si>
  <si>
    <t>20200613:1010</t>
  </si>
  <si>
    <t>20200613:1110</t>
  </si>
  <si>
    <t>20200613:1210</t>
  </si>
  <si>
    <t>20200613:1310</t>
  </si>
  <si>
    <t>20200613:1410</t>
  </si>
  <si>
    <t>20200613:1510</t>
  </si>
  <si>
    <t>20200613:1610</t>
  </si>
  <si>
    <t>20200613:1710</t>
  </si>
  <si>
    <t>20200613:1810</t>
  </si>
  <si>
    <t>20200613:1910</t>
  </si>
  <si>
    <t>20200613:2010</t>
  </si>
  <si>
    <t>20200613:2110</t>
  </si>
  <si>
    <t>20200613:2210</t>
  </si>
  <si>
    <t>20200613:2310</t>
  </si>
  <si>
    <t>20200614:0010</t>
  </si>
  <si>
    <t>20200614:0110</t>
  </si>
  <si>
    <t>20200614:0210</t>
  </si>
  <si>
    <t>20200614:0310</t>
  </si>
  <si>
    <t>20200614:0410</t>
  </si>
  <si>
    <t>20200614:0510</t>
  </si>
  <si>
    <t>20200614:0610</t>
  </si>
  <si>
    <t>20200614:0710</t>
  </si>
  <si>
    <t>20200614:0810</t>
  </si>
  <si>
    <t>20200614:0910</t>
  </si>
  <si>
    <t>20200614:1010</t>
  </si>
  <si>
    <t>20200614:1110</t>
  </si>
  <si>
    <t>20200614:1210</t>
  </si>
  <si>
    <t>20200614:1310</t>
  </si>
  <si>
    <t>20200614:1410</t>
  </si>
  <si>
    <t>20200614:1510</t>
  </si>
  <si>
    <t>20200614:1610</t>
  </si>
  <si>
    <t>20200614:1710</t>
  </si>
  <si>
    <t>20200614:1810</t>
  </si>
  <si>
    <t>20200614:1910</t>
  </si>
  <si>
    <t>20200614:2010</t>
  </si>
  <si>
    <t>20200614:2110</t>
  </si>
  <si>
    <t>20200614:2210</t>
  </si>
  <si>
    <t>20200614:2310</t>
  </si>
  <si>
    <t>20200615:0010</t>
  </si>
  <si>
    <t>20200615:0110</t>
  </si>
  <si>
    <t>20200615:0210</t>
  </si>
  <si>
    <t>20200615:0310</t>
  </si>
  <si>
    <t>20200615:0410</t>
  </si>
  <si>
    <t>20200615:0510</t>
  </si>
  <si>
    <t>20200615:0610</t>
  </si>
  <si>
    <t>20200615:0710</t>
  </si>
  <si>
    <t>20200615:0810</t>
  </si>
  <si>
    <t>20200615:0910</t>
  </si>
  <si>
    <t>20200615:1010</t>
  </si>
  <si>
    <t>20200615:1110</t>
  </si>
  <si>
    <t>20200615:1210</t>
  </si>
  <si>
    <t>20200615:1310</t>
  </si>
  <si>
    <t>20200615:1410</t>
  </si>
  <si>
    <t>20200615:1510</t>
  </si>
  <si>
    <t>20200615:1610</t>
  </si>
  <si>
    <t>20200615:1710</t>
  </si>
  <si>
    <t>20200615:1810</t>
  </si>
  <si>
    <t>20200615:1910</t>
  </si>
  <si>
    <t>20200615:2010</t>
  </si>
  <si>
    <t>20200615:2110</t>
  </si>
  <si>
    <t>20200615:2210</t>
  </si>
  <si>
    <t>20200615:2310</t>
  </si>
  <si>
    <t>20200616:0010</t>
  </si>
  <si>
    <t>20200616:0110</t>
  </si>
  <si>
    <t>20200616:0210</t>
  </si>
  <si>
    <t>20200616:0310</t>
  </si>
  <si>
    <t>20200616:0410</t>
  </si>
  <si>
    <t>20200616:0510</t>
  </si>
  <si>
    <t>20200616:0610</t>
  </si>
  <si>
    <t>20200616:0710</t>
  </si>
  <si>
    <t>20200616:0810</t>
  </si>
  <si>
    <t>20200616:0910</t>
  </si>
  <si>
    <t>20200616:1010</t>
  </si>
  <si>
    <t>20200616:1110</t>
  </si>
  <si>
    <t>20200616:1210</t>
  </si>
  <si>
    <t>20200616:1310</t>
  </si>
  <si>
    <t>20200616:1410</t>
  </si>
  <si>
    <t>20200616:1510</t>
  </si>
  <si>
    <t>20200616:1610</t>
  </si>
  <si>
    <t>20200616:1710</t>
  </si>
  <si>
    <t>20200616:1810</t>
  </si>
  <si>
    <t>20200616:1910</t>
  </si>
  <si>
    <t>20200616:2010</t>
  </si>
  <si>
    <t>20200616:2110</t>
  </si>
  <si>
    <t>20200616:2210</t>
  </si>
  <si>
    <t>20200616:2310</t>
  </si>
  <si>
    <t>20200617:0010</t>
  </si>
  <si>
    <t>20200617:0110</t>
  </si>
  <si>
    <t>20200617:0210</t>
  </si>
  <si>
    <t>20200617:0310</t>
  </si>
  <si>
    <t>20200617:0410</t>
  </si>
  <si>
    <t>20200617:0510</t>
  </si>
  <si>
    <t>20200617:0610</t>
  </si>
  <si>
    <t>20200617:0710</t>
  </si>
  <si>
    <t>20200617:0810</t>
  </si>
  <si>
    <t>20200617:0910</t>
  </si>
  <si>
    <t>20200617:1010</t>
  </si>
  <si>
    <t>20200617:1110</t>
  </si>
  <si>
    <t>20200617:1210</t>
  </si>
  <si>
    <t>20200617:1310</t>
  </si>
  <si>
    <t>20200617:1410</t>
  </si>
  <si>
    <t>20200617:1510</t>
  </si>
  <si>
    <t>20200617:1610</t>
  </si>
  <si>
    <t>20200617:1710</t>
  </si>
  <si>
    <t>20200617:1810</t>
  </si>
  <si>
    <t>20200617:1910</t>
  </si>
  <si>
    <t>20200617:2010</t>
  </si>
  <si>
    <t>20200617:2110</t>
  </si>
  <si>
    <t>20200617:2210</t>
  </si>
  <si>
    <t>20200617:2310</t>
  </si>
  <si>
    <t>20200618:0010</t>
  </si>
  <si>
    <t>20200618:0110</t>
  </si>
  <si>
    <t>20200618:0210</t>
  </si>
  <si>
    <t>20200618:0310</t>
  </si>
  <si>
    <t>20200618:0410</t>
  </si>
  <si>
    <t>20200618:0510</t>
  </si>
  <si>
    <t>20200618:0610</t>
  </si>
  <si>
    <t>20200618:0710</t>
  </si>
  <si>
    <t>20200618:0810</t>
  </si>
  <si>
    <t>20200618:0910</t>
  </si>
  <si>
    <t>20200618:1010</t>
  </si>
  <si>
    <t>20200618:1110</t>
  </si>
  <si>
    <t>20200618:1210</t>
  </si>
  <si>
    <t>20200618:1310</t>
  </si>
  <si>
    <t>20200618:1410</t>
  </si>
  <si>
    <t>20200618:1510</t>
  </si>
  <si>
    <t>20200618:1610</t>
  </si>
  <si>
    <t>20200618:1710</t>
  </si>
  <si>
    <t>20200618:1810</t>
  </si>
  <si>
    <t>20200618:1910</t>
  </si>
  <si>
    <t>20200618:2010</t>
  </si>
  <si>
    <t>20200618:2110</t>
  </si>
  <si>
    <t>20200618:2210</t>
  </si>
  <si>
    <t>20200618:2310</t>
  </si>
  <si>
    <t>20200619:0010</t>
  </si>
  <si>
    <t>20200619:0110</t>
  </si>
  <si>
    <t>20200619:0210</t>
  </si>
  <si>
    <t>20200619:0310</t>
  </si>
  <si>
    <t>20200619:0410</t>
  </si>
  <si>
    <t>20200619:0510</t>
  </si>
  <si>
    <t>20200619:0610</t>
  </si>
  <si>
    <t>20200619:0710</t>
  </si>
  <si>
    <t>20200619:0810</t>
  </si>
  <si>
    <t>20200619:0910</t>
  </si>
  <si>
    <t>20200619:1010</t>
  </si>
  <si>
    <t>20200619:1110</t>
  </si>
  <si>
    <t>20200619:1210</t>
  </si>
  <si>
    <t>20200619:1310</t>
  </si>
  <si>
    <t>20200619:1410</t>
  </si>
  <si>
    <t>20200619:1510</t>
  </si>
  <si>
    <t>20200619:1610</t>
  </si>
  <si>
    <t>20200619:1710</t>
  </si>
  <si>
    <t>20200619:1810</t>
  </si>
  <si>
    <t>20200619:1910</t>
  </si>
  <si>
    <t>20200619:2010</t>
  </si>
  <si>
    <t>20200619:2110</t>
  </si>
  <si>
    <t>20200619:2210</t>
  </si>
  <si>
    <t>20200619:2310</t>
  </si>
  <si>
    <t>20200620:0010</t>
  </si>
  <si>
    <t>20200620:0110</t>
  </si>
  <si>
    <t>20200620:0210</t>
  </si>
  <si>
    <t>20200620:0310</t>
  </si>
  <si>
    <t>20200620:0410</t>
  </si>
  <si>
    <t>20200620:0510</t>
  </si>
  <si>
    <t>20200620:0610</t>
  </si>
  <si>
    <t>20200620:0710</t>
  </si>
  <si>
    <t>20200620:0810</t>
  </si>
  <si>
    <t>20200620:0910</t>
  </si>
  <si>
    <t>20200620:1010</t>
  </si>
  <si>
    <t>20200620:1110</t>
  </si>
  <si>
    <t>20200620:1210</t>
  </si>
  <si>
    <t>20200620:1310</t>
  </si>
  <si>
    <t>20200620:1410</t>
  </si>
  <si>
    <t>20200620:1510</t>
  </si>
  <si>
    <t>20200620:1610</t>
  </si>
  <si>
    <t>20200620:1710</t>
  </si>
  <si>
    <t>20200620:1810</t>
  </si>
  <si>
    <t>20200620:1910</t>
  </si>
  <si>
    <t>20200620:2010</t>
  </si>
  <si>
    <t>20200620:2110</t>
  </si>
  <si>
    <t>20200620:2210</t>
  </si>
  <si>
    <t>20200620:2310</t>
  </si>
  <si>
    <t>20200621:0010</t>
  </si>
  <si>
    <t>20200621:0110</t>
  </si>
  <si>
    <t>20200621:0210</t>
  </si>
  <si>
    <t>20200621:0310</t>
  </si>
  <si>
    <t>20200621:0410</t>
  </si>
  <si>
    <t>20200621:0510</t>
  </si>
  <si>
    <t>20200621:0610</t>
  </si>
  <si>
    <t>20200621:0710</t>
  </si>
  <si>
    <t>20200621:0810</t>
  </si>
  <si>
    <t>20200621:0910</t>
  </si>
  <si>
    <t>20200621:1010</t>
  </si>
  <si>
    <t>20200621:1110</t>
  </si>
  <si>
    <t>20200621:1210</t>
  </si>
  <si>
    <t>20200621:1310</t>
  </si>
  <si>
    <t>20200621:1410</t>
  </si>
  <si>
    <t>20200621:1510</t>
  </si>
  <si>
    <t>20200621:1610</t>
  </si>
  <si>
    <t>20200621:1710</t>
  </si>
  <si>
    <t>20200621:1810</t>
  </si>
  <si>
    <t>20200621:1910</t>
  </si>
  <si>
    <t>20200621:2010</t>
  </si>
  <si>
    <t>20200621:2110</t>
  </si>
  <si>
    <t>20200621:2210</t>
  </si>
  <si>
    <t>20200621:2310</t>
  </si>
  <si>
    <t>20200622:0010</t>
  </si>
  <si>
    <t>20200622:0110</t>
  </si>
  <si>
    <t>20200622:0210</t>
  </si>
  <si>
    <t>20200622:0310</t>
  </si>
  <si>
    <t>20200622:0410</t>
  </si>
  <si>
    <t>20200622:0510</t>
  </si>
  <si>
    <t>20200622:0610</t>
  </si>
  <si>
    <t>20200622:0710</t>
  </si>
  <si>
    <t>20200622:0810</t>
  </si>
  <si>
    <t>20200622:0910</t>
  </si>
  <si>
    <t>20200622:1010</t>
  </si>
  <si>
    <t>20200622:1110</t>
  </si>
  <si>
    <t>20200622:1210</t>
  </si>
  <si>
    <t>20200622:1310</t>
  </si>
  <si>
    <t>20200622:1410</t>
  </si>
  <si>
    <t>20200622:1510</t>
  </si>
  <si>
    <t>20200622:1610</t>
  </si>
  <si>
    <t>20200622:1710</t>
  </si>
  <si>
    <t>20200622:1810</t>
  </si>
  <si>
    <t>20200622:1910</t>
  </si>
  <si>
    <t>20200622:2010</t>
  </si>
  <si>
    <t>20200622:2110</t>
  </si>
  <si>
    <t>20200622:2210</t>
  </si>
  <si>
    <t>20200622:2310</t>
  </si>
  <si>
    <t>20200623:0010</t>
  </si>
  <si>
    <t>20200623:0110</t>
  </si>
  <si>
    <t>20200623:0210</t>
  </si>
  <si>
    <t>20200623:0310</t>
  </si>
  <si>
    <t>20200623:0410</t>
  </si>
  <si>
    <t>20200623:0510</t>
  </si>
  <si>
    <t>20200623:0610</t>
  </si>
  <si>
    <t>20200623:0710</t>
  </si>
  <si>
    <t>20200623:0810</t>
  </si>
  <si>
    <t>20200623:0910</t>
  </si>
  <si>
    <t>20200623:1010</t>
  </si>
  <si>
    <t>20200623:1110</t>
  </si>
  <si>
    <t>20200623:1210</t>
  </si>
  <si>
    <t>20200623:1310</t>
  </si>
  <si>
    <t>20200623:1410</t>
  </si>
  <si>
    <t>20200623:1510</t>
  </si>
  <si>
    <t>20200623:1610</t>
  </si>
  <si>
    <t>20200623:1710</t>
  </si>
  <si>
    <t>20200623:1810</t>
  </si>
  <si>
    <t>20200623:1910</t>
  </si>
  <si>
    <t>20200623:2010</t>
  </si>
  <si>
    <t>20200623:2110</t>
  </si>
  <si>
    <t>20200623:2210</t>
  </si>
  <si>
    <t>20200623:2310</t>
  </si>
  <si>
    <t>20200624:0010</t>
  </si>
  <si>
    <t>20200624:0110</t>
  </si>
  <si>
    <t>20200624:0210</t>
  </si>
  <si>
    <t>20200624:0310</t>
  </si>
  <si>
    <t>20200624:0410</t>
  </si>
  <si>
    <t>20200624:0510</t>
  </si>
  <si>
    <t>20200624:0610</t>
  </si>
  <si>
    <t>20200624:0710</t>
  </si>
  <si>
    <t>20200624:0810</t>
  </si>
  <si>
    <t>20200624:0910</t>
  </si>
  <si>
    <t>20200624:1010</t>
  </si>
  <si>
    <t>20200624:1110</t>
  </si>
  <si>
    <t>20200624:1210</t>
  </si>
  <si>
    <t>20200624:1310</t>
  </si>
  <si>
    <t>20200624:1410</t>
  </si>
  <si>
    <t>20200624:1510</t>
  </si>
  <si>
    <t>20200624:1610</t>
  </si>
  <si>
    <t>20200624:1710</t>
  </si>
  <si>
    <t>20200624:1810</t>
  </si>
  <si>
    <t>20200624:1910</t>
  </si>
  <si>
    <t>20200624:2010</t>
  </si>
  <si>
    <t>20200624:2110</t>
  </si>
  <si>
    <t>20200624:2210</t>
  </si>
  <si>
    <t>20200624:2310</t>
  </si>
  <si>
    <t>20200625:0010</t>
  </si>
  <si>
    <t>20200625:0110</t>
  </si>
  <si>
    <t>20200625:0210</t>
  </si>
  <si>
    <t>20200625:0310</t>
  </si>
  <si>
    <t>20200625:0410</t>
  </si>
  <si>
    <t>20200625:0510</t>
  </si>
  <si>
    <t>20200625:0610</t>
  </si>
  <si>
    <t>20200625:0710</t>
  </si>
  <si>
    <t>20200625:0810</t>
  </si>
  <si>
    <t>20200625:0910</t>
  </si>
  <si>
    <t>20200625:1010</t>
  </si>
  <si>
    <t>20200625:1110</t>
  </si>
  <si>
    <t>20200625:1210</t>
  </si>
  <si>
    <t>20200625:1310</t>
  </si>
  <si>
    <t>20200625:1410</t>
  </si>
  <si>
    <t>20200625:1510</t>
  </si>
  <si>
    <t>20200625:1610</t>
  </si>
  <si>
    <t>20200625:1710</t>
  </si>
  <si>
    <t>20200625:1810</t>
  </si>
  <si>
    <t>20200625:1910</t>
  </si>
  <si>
    <t>20200625:2010</t>
  </si>
  <si>
    <t>20200625:2110</t>
  </si>
  <si>
    <t>20200625:2210</t>
  </si>
  <si>
    <t>20200625:2310</t>
  </si>
  <si>
    <t>20200626:0010</t>
  </si>
  <si>
    <t>20200626:0110</t>
  </si>
  <si>
    <t>20200626:0210</t>
  </si>
  <si>
    <t>20200626:0310</t>
  </si>
  <si>
    <t>20200626:0410</t>
  </si>
  <si>
    <t>20200626:0510</t>
  </si>
  <si>
    <t>20200626:0610</t>
  </si>
  <si>
    <t>20200626:0710</t>
  </si>
  <si>
    <t>20200626:0810</t>
  </si>
  <si>
    <t>20200626:0910</t>
  </si>
  <si>
    <t>20200626:1010</t>
  </si>
  <si>
    <t>20200626:1110</t>
  </si>
  <si>
    <t>20200626:1210</t>
  </si>
  <si>
    <t>20200626:1310</t>
  </si>
  <si>
    <t>20200626:1410</t>
  </si>
  <si>
    <t>20200626:1510</t>
  </si>
  <si>
    <t>20200626:1610</t>
  </si>
  <si>
    <t>20200626:1710</t>
  </si>
  <si>
    <t>20200626:1810</t>
  </si>
  <si>
    <t>20200626:1910</t>
  </si>
  <si>
    <t>20200626:2010</t>
  </si>
  <si>
    <t>20200626:2110</t>
  </si>
  <si>
    <t>20200626:2210</t>
  </si>
  <si>
    <t>20200626:2310</t>
  </si>
  <si>
    <t>20200627:0010</t>
  </si>
  <si>
    <t>20200627:0110</t>
  </si>
  <si>
    <t>20200627:0210</t>
  </si>
  <si>
    <t>20200627:0310</t>
  </si>
  <si>
    <t>20200627:0410</t>
  </si>
  <si>
    <t>20200627:0510</t>
  </si>
  <si>
    <t>20200627:0610</t>
  </si>
  <si>
    <t>20200627:0710</t>
  </si>
  <si>
    <t>20200627:0810</t>
  </si>
  <si>
    <t>20200627:0910</t>
  </si>
  <si>
    <t>20200627:1010</t>
  </si>
  <si>
    <t>20200627:1110</t>
  </si>
  <si>
    <t>20200627:1210</t>
  </si>
  <si>
    <t>20200627:1310</t>
  </si>
  <si>
    <t>20200627:1410</t>
  </si>
  <si>
    <t>20200627:1510</t>
  </si>
  <si>
    <t>20200627:1610</t>
  </si>
  <si>
    <t>20200627:1710</t>
  </si>
  <si>
    <t>20200627:1810</t>
  </si>
  <si>
    <t>20200627:1910</t>
  </si>
  <si>
    <t>20200627:2010</t>
  </si>
  <si>
    <t>20200627:2110</t>
  </si>
  <si>
    <t>20200627:2210</t>
  </si>
  <si>
    <t>20200627:2310</t>
  </si>
  <si>
    <t>20200628:0010</t>
  </si>
  <si>
    <t>20200628:0110</t>
  </si>
  <si>
    <t>20200628:0210</t>
  </si>
  <si>
    <t>20200628:0310</t>
  </si>
  <si>
    <t>20200628:0410</t>
  </si>
  <si>
    <t>20200628:0510</t>
  </si>
  <si>
    <t>20200628:0610</t>
  </si>
  <si>
    <t>20200628:0710</t>
  </si>
  <si>
    <t>20200628:0810</t>
  </si>
  <si>
    <t>20200628:0910</t>
  </si>
  <si>
    <t>20200628:1010</t>
  </si>
  <si>
    <t>20200628:1110</t>
  </si>
  <si>
    <t>20200628:1210</t>
  </si>
  <si>
    <t>20200628:1310</t>
  </si>
  <si>
    <t>20200628:1410</t>
  </si>
  <si>
    <t>20200628:1510</t>
  </si>
  <si>
    <t>20200628:1610</t>
  </si>
  <si>
    <t>20200628:1710</t>
  </si>
  <si>
    <t>20200628:1810</t>
  </si>
  <si>
    <t>20200628:1910</t>
  </si>
  <si>
    <t>20200628:2010</t>
  </si>
  <si>
    <t>20200628:2110</t>
  </si>
  <si>
    <t>20200628:2210</t>
  </si>
  <si>
    <t>20200628:2310</t>
  </si>
  <si>
    <t>20200629:0010</t>
  </si>
  <si>
    <t>20200629:0110</t>
  </si>
  <si>
    <t>20200629:0210</t>
  </si>
  <si>
    <t>20200629:0310</t>
  </si>
  <si>
    <t>20200629:0410</t>
  </si>
  <si>
    <t>20200629:0510</t>
  </si>
  <si>
    <t>20200629:0610</t>
  </si>
  <si>
    <t>20200629:0710</t>
  </si>
  <si>
    <t>20200629:0810</t>
  </si>
  <si>
    <t>20200629:0910</t>
  </si>
  <si>
    <t>20200629:1010</t>
  </si>
  <si>
    <t>20200629:1110</t>
  </si>
  <si>
    <t>20200629:1210</t>
  </si>
  <si>
    <t>20200629:1310</t>
  </si>
  <si>
    <t>20200629:1410</t>
  </si>
  <si>
    <t>20200629:1510</t>
  </si>
  <si>
    <t>20200629:1610</t>
  </si>
  <si>
    <t>20200629:1710</t>
  </si>
  <si>
    <t>20200629:1810</t>
  </si>
  <si>
    <t>20200629:1910</t>
  </si>
  <si>
    <t>20200629:2010</t>
  </si>
  <si>
    <t>20200629:2110</t>
  </si>
  <si>
    <t>20200629:2210</t>
  </si>
  <si>
    <t>20200629:2310</t>
  </si>
  <si>
    <t>20200630:0010</t>
  </si>
  <si>
    <t>20200630:0110</t>
  </si>
  <si>
    <t>20200630:0210</t>
  </si>
  <si>
    <t>20200630:0310</t>
  </si>
  <si>
    <t>20200630:0410</t>
  </si>
  <si>
    <t>20200630:0510</t>
  </si>
  <si>
    <t>20200630:0610</t>
  </si>
  <si>
    <t>20200630:0710</t>
  </si>
  <si>
    <t>20200630:0810</t>
  </si>
  <si>
    <t>20200630:0910</t>
  </si>
  <si>
    <t>20200630:1010</t>
  </si>
  <si>
    <t>20200630:1110</t>
  </si>
  <si>
    <t>20200630:1210</t>
  </si>
  <si>
    <t>20200630:1310</t>
  </si>
  <si>
    <t>20200630:1410</t>
  </si>
  <si>
    <t>20200630:1510</t>
  </si>
  <si>
    <t>20200630:1610</t>
  </si>
  <si>
    <t>20200630:1710</t>
  </si>
  <si>
    <t>20200630:1810</t>
  </si>
  <si>
    <t>20200630:1910</t>
  </si>
  <si>
    <t>20200630:2010</t>
  </si>
  <si>
    <t>20200630:2110</t>
  </si>
  <si>
    <t>20200630:2210</t>
  </si>
  <si>
    <t>20200630:2310</t>
  </si>
  <si>
    <t>20200701:0010</t>
  </si>
  <si>
    <t>20200701:0110</t>
  </si>
  <si>
    <t>20200701:0210</t>
  </si>
  <si>
    <t>20200701:0310</t>
  </si>
  <si>
    <t>20200701:0410</t>
  </si>
  <si>
    <t>20200701:0510</t>
  </si>
  <si>
    <t>20200701:0610</t>
  </si>
  <si>
    <t>20200701:0710</t>
  </si>
  <si>
    <t>20200701:0810</t>
  </si>
  <si>
    <t>20200701:0910</t>
  </si>
  <si>
    <t>20200701:1010</t>
  </si>
  <si>
    <t>20200701:1110</t>
  </si>
  <si>
    <t>20200701:1210</t>
  </si>
  <si>
    <t>20200701:1310</t>
  </si>
  <si>
    <t>20200701:1410</t>
  </si>
  <si>
    <t>20200701:1510</t>
  </si>
  <si>
    <t>20200701:1610</t>
  </si>
  <si>
    <t>20200701:1710</t>
  </si>
  <si>
    <t>20200701:1810</t>
  </si>
  <si>
    <t>20200701:1910</t>
  </si>
  <si>
    <t>20200701:2010</t>
  </si>
  <si>
    <t>20200701:2110</t>
  </si>
  <si>
    <t>20200701:2210</t>
  </si>
  <si>
    <t>20200701:2310</t>
  </si>
  <si>
    <t>20200702:0010</t>
  </si>
  <si>
    <t>20200702:0110</t>
  </si>
  <si>
    <t>20200702:0210</t>
  </si>
  <si>
    <t>20200702:0310</t>
  </si>
  <si>
    <t>20200702:0410</t>
  </si>
  <si>
    <t>20200702:0510</t>
  </si>
  <si>
    <t>20200702:0610</t>
  </si>
  <si>
    <t>20200702:0710</t>
  </si>
  <si>
    <t>20200702:0810</t>
  </si>
  <si>
    <t>20200702:0910</t>
  </si>
  <si>
    <t>20200702:1010</t>
  </si>
  <si>
    <t>20200702:1110</t>
  </si>
  <si>
    <t>20200702:1210</t>
  </si>
  <si>
    <t>20200702:1310</t>
  </si>
  <si>
    <t>20200702:1410</t>
  </si>
  <si>
    <t>20200702:1510</t>
  </si>
  <si>
    <t>20200702:1610</t>
  </si>
  <si>
    <t>20200702:1710</t>
  </si>
  <si>
    <t>20200702:1810</t>
  </si>
  <si>
    <t>20200702:1910</t>
  </si>
  <si>
    <t>20200702:2010</t>
  </si>
  <si>
    <t>20200702:2110</t>
  </si>
  <si>
    <t>20200702:2210</t>
  </si>
  <si>
    <t>20200702:2310</t>
  </si>
  <si>
    <t>20200703:0010</t>
  </si>
  <si>
    <t>20200703:0110</t>
  </si>
  <si>
    <t>20200703:0210</t>
  </si>
  <si>
    <t>20200703:0310</t>
  </si>
  <si>
    <t>20200703:0410</t>
  </si>
  <si>
    <t>20200703:0510</t>
  </si>
  <si>
    <t>20200703:0610</t>
  </si>
  <si>
    <t>20200703:0710</t>
  </si>
  <si>
    <t>20200703:0810</t>
  </si>
  <si>
    <t>20200703:0910</t>
  </si>
  <si>
    <t>20200703:1010</t>
  </si>
  <si>
    <t>20200703:1110</t>
  </si>
  <si>
    <t>20200703:1210</t>
  </si>
  <si>
    <t>20200703:1310</t>
  </si>
  <si>
    <t>20200703:1410</t>
  </si>
  <si>
    <t>20200703:1510</t>
  </si>
  <si>
    <t>20200703:1610</t>
  </si>
  <si>
    <t>20200703:1710</t>
  </si>
  <si>
    <t>20200703:1810</t>
  </si>
  <si>
    <t>20200703:1910</t>
  </si>
  <si>
    <t>20200703:2010</t>
  </si>
  <si>
    <t>20200703:2110</t>
  </si>
  <si>
    <t>20200703:2210</t>
  </si>
  <si>
    <t>20200703:2310</t>
  </si>
  <si>
    <t>20200704:0010</t>
  </si>
  <si>
    <t>20200704:0110</t>
  </si>
  <si>
    <t>20200704:0210</t>
  </si>
  <si>
    <t>20200704:0310</t>
  </si>
  <si>
    <t>20200704:0410</t>
  </si>
  <si>
    <t>20200704:0510</t>
  </si>
  <si>
    <t>20200704:0610</t>
  </si>
  <si>
    <t>20200704:0710</t>
  </si>
  <si>
    <t>20200704:0810</t>
  </si>
  <si>
    <t>20200704:0910</t>
  </si>
  <si>
    <t>20200704:1010</t>
  </si>
  <si>
    <t>20200704:1110</t>
  </si>
  <si>
    <t>20200704:1210</t>
  </si>
  <si>
    <t>20200704:1310</t>
  </si>
  <si>
    <t>20200704:1410</t>
  </si>
  <si>
    <t>20200704:1510</t>
  </si>
  <si>
    <t>20200704:1610</t>
  </si>
  <si>
    <t>20200704:1710</t>
  </si>
  <si>
    <t>20200704:1810</t>
  </si>
  <si>
    <t>20200704:1910</t>
  </si>
  <si>
    <t>20200704:2010</t>
  </si>
  <si>
    <t>20200704:2110</t>
  </si>
  <si>
    <t>20200704:2210</t>
  </si>
  <si>
    <t>20200704:2310</t>
  </si>
  <si>
    <t>20200705:0010</t>
  </si>
  <si>
    <t>20200705:0110</t>
  </si>
  <si>
    <t>20200705:0210</t>
  </si>
  <si>
    <t>20200705:0310</t>
  </si>
  <si>
    <t>20200705:0410</t>
  </si>
  <si>
    <t>20200705:0510</t>
  </si>
  <si>
    <t>20200705:0610</t>
  </si>
  <si>
    <t>20200705:0710</t>
  </si>
  <si>
    <t>20200705:0810</t>
  </si>
  <si>
    <t>20200705:0910</t>
  </si>
  <si>
    <t>20200705:1010</t>
  </si>
  <si>
    <t>20200705:1110</t>
  </si>
  <si>
    <t>20200705:1210</t>
  </si>
  <si>
    <t>20200705:1310</t>
  </si>
  <si>
    <t>20200705:1410</t>
  </si>
  <si>
    <t>20200705:1510</t>
  </si>
  <si>
    <t>20200705:1610</t>
  </si>
  <si>
    <t>20200705:1710</t>
  </si>
  <si>
    <t>20200705:1810</t>
  </si>
  <si>
    <t>20200705:1910</t>
  </si>
  <si>
    <t>20200705:2010</t>
  </si>
  <si>
    <t>20200705:2110</t>
  </si>
  <si>
    <t>20200705:2210</t>
  </si>
  <si>
    <t>20200705:2310</t>
  </si>
  <si>
    <t>20200706:0010</t>
  </si>
  <si>
    <t>20200706:0110</t>
  </si>
  <si>
    <t>20200706:0210</t>
  </si>
  <si>
    <t>20200706:0310</t>
  </si>
  <si>
    <t>20200706:0410</t>
  </si>
  <si>
    <t>20200706:0510</t>
  </si>
  <si>
    <t>20200706:0610</t>
  </si>
  <si>
    <t>20200706:0710</t>
  </si>
  <si>
    <t>20200706:0810</t>
  </si>
  <si>
    <t>20200706:0910</t>
  </si>
  <si>
    <t>20200706:1010</t>
  </si>
  <si>
    <t>20200706:1110</t>
  </si>
  <si>
    <t>20200706:1210</t>
  </si>
  <si>
    <t>20200706:1310</t>
  </si>
  <si>
    <t>20200706:1410</t>
  </si>
  <si>
    <t>20200706:1510</t>
  </si>
  <si>
    <t>20200706:1610</t>
  </si>
  <si>
    <t>20200706:1710</t>
  </si>
  <si>
    <t>20200706:1810</t>
  </si>
  <si>
    <t>20200706:1910</t>
  </si>
  <si>
    <t>20200706:2010</t>
  </si>
  <si>
    <t>20200706:2110</t>
  </si>
  <si>
    <t>20200706:2210</t>
  </si>
  <si>
    <t>20200706:2310</t>
  </si>
  <si>
    <t>20200707:0010</t>
  </si>
  <si>
    <t>20200707:0110</t>
  </si>
  <si>
    <t>20200707:0210</t>
  </si>
  <si>
    <t>20200707:0310</t>
  </si>
  <si>
    <t>20200707:0410</t>
  </si>
  <si>
    <t>20200707:0510</t>
  </si>
  <si>
    <t>20200707:0610</t>
  </si>
  <si>
    <t>20200707:0710</t>
  </si>
  <si>
    <t>20200707:0810</t>
  </si>
  <si>
    <t>20200707:0910</t>
  </si>
  <si>
    <t>20200707:1010</t>
  </si>
  <si>
    <t>20200707:1110</t>
  </si>
  <si>
    <t>20200707:1210</t>
  </si>
  <si>
    <t>20200707:1310</t>
  </si>
  <si>
    <t>20200707:1410</t>
  </si>
  <si>
    <t>20200707:1510</t>
  </si>
  <si>
    <t>20200707:1610</t>
  </si>
  <si>
    <t>20200707:1710</t>
  </si>
  <si>
    <t>20200707:1810</t>
  </si>
  <si>
    <t>20200707:1910</t>
  </si>
  <si>
    <t>20200707:2010</t>
  </si>
  <si>
    <t>20200707:2110</t>
  </si>
  <si>
    <t>20200707:2210</t>
  </si>
  <si>
    <t>20200707:2310</t>
  </si>
  <si>
    <t>20200708:0010</t>
  </si>
  <si>
    <t>20200708:0110</t>
  </si>
  <si>
    <t>20200708:0210</t>
  </si>
  <si>
    <t>20200708:0310</t>
  </si>
  <si>
    <t>20200708:0410</t>
  </si>
  <si>
    <t>20200708:0510</t>
  </si>
  <si>
    <t>20200708:0610</t>
  </si>
  <si>
    <t>20200708:0710</t>
  </si>
  <si>
    <t>20200708:0810</t>
  </si>
  <si>
    <t>20200708:0910</t>
  </si>
  <si>
    <t>20200708:1010</t>
  </si>
  <si>
    <t>20200708:1110</t>
  </si>
  <si>
    <t>20200708:1210</t>
  </si>
  <si>
    <t>20200708:1310</t>
  </si>
  <si>
    <t>20200708:1410</t>
  </si>
  <si>
    <t>20200708:1510</t>
  </si>
  <si>
    <t>20200708:1610</t>
  </si>
  <si>
    <t>20200708:1710</t>
  </si>
  <si>
    <t>20200708:1810</t>
  </si>
  <si>
    <t>20200708:1910</t>
  </si>
  <si>
    <t>20200708:2010</t>
  </si>
  <si>
    <t>20200708:2110</t>
  </si>
  <si>
    <t>20200708:2210</t>
  </si>
  <si>
    <t>20200708:2310</t>
  </si>
  <si>
    <t>20200709:0010</t>
  </si>
  <si>
    <t>20200709:0110</t>
  </si>
  <si>
    <t>20200709:0210</t>
  </si>
  <si>
    <t>20200709:0310</t>
  </si>
  <si>
    <t>20200709:0410</t>
  </si>
  <si>
    <t>20200709:0510</t>
  </si>
  <si>
    <t>20200709:0610</t>
  </si>
  <si>
    <t>20200709:0710</t>
  </si>
  <si>
    <t>20200709:0810</t>
  </si>
  <si>
    <t>20200709:0910</t>
  </si>
  <si>
    <t>20200709:1010</t>
  </si>
  <si>
    <t>20200709:1110</t>
  </si>
  <si>
    <t>20200709:1210</t>
  </si>
  <si>
    <t>20200709:1310</t>
  </si>
  <si>
    <t>20200709:1410</t>
  </si>
  <si>
    <t>20200709:1510</t>
  </si>
  <si>
    <t>20200709:1610</t>
  </si>
  <si>
    <t>20200709:1710</t>
  </si>
  <si>
    <t>20200709:1810</t>
  </si>
  <si>
    <t>20200709:1910</t>
  </si>
  <si>
    <t>20200709:2010</t>
  </si>
  <si>
    <t>20200709:2110</t>
  </si>
  <si>
    <t>20200709:2210</t>
  </si>
  <si>
    <t>20200709:2310</t>
  </si>
  <si>
    <t>20200710:0010</t>
  </si>
  <si>
    <t>20200710:0110</t>
  </si>
  <si>
    <t>20200710:0210</t>
  </si>
  <si>
    <t>20200710:0310</t>
  </si>
  <si>
    <t>20200710:0410</t>
  </si>
  <si>
    <t>20200710:0510</t>
  </si>
  <si>
    <t>20200710:0610</t>
  </si>
  <si>
    <t>20200710:0710</t>
  </si>
  <si>
    <t>20200710:0810</t>
  </si>
  <si>
    <t>20200710:0910</t>
  </si>
  <si>
    <t>20200710:1010</t>
  </si>
  <si>
    <t>20200710:1110</t>
  </si>
  <si>
    <t>20200710:1210</t>
  </si>
  <si>
    <t>20200710:1310</t>
  </si>
  <si>
    <t>20200710:1410</t>
  </si>
  <si>
    <t>20200710:1510</t>
  </si>
  <si>
    <t>20200710:1610</t>
  </si>
  <si>
    <t>20200710:1710</t>
  </si>
  <si>
    <t>20200710:1810</t>
  </si>
  <si>
    <t>20200710:1910</t>
  </si>
  <si>
    <t>20200710:2010</t>
  </si>
  <si>
    <t>20200710:2110</t>
  </si>
  <si>
    <t>20200710:2210</t>
  </si>
  <si>
    <t>20200710:2310</t>
  </si>
  <si>
    <t>20200711:0010</t>
  </si>
  <si>
    <t>20200711:0110</t>
  </si>
  <si>
    <t>20200711:0210</t>
  </si>
  <si>
    <t>20200711:0310</t>
  </si>
  <si>
    <t>20200711:0410</t>
  </si>
  <si>
    <t>20200711:0510</t>
  </si>
  <si>
    <t>20200711:0610</t>
  </si>
  <si>
    <t>20200711:0710</t>
  </si>
  <si>
    <t>20200711:0810</t>
  </si>
  <si>
    <t>20200711:0910</t>
  </si>
  <si>
    <t>20200711:1010</t>
  </si>
  <si>
    <t>20200711:1110</t>
  </si>
  <si>
    <t>20200711:1210</t>
  </si>
  <si>
    <t>20200711:1310</t>
  </si>
  <si>
    <t>20200711:1410</t>
  </si>
  <si>
    <t>20200711:1510</t>
  </si>
  <si>
    <t>20200711:1610</t>
  </si>
  <si>
    <t>20200711:1710</t>
  </si>
  <si>
    <t>20200711:1810</t>
  </si>
  <si>
    <t>20200711:1910</t>
  </si>
  <si>
    <t>20200711:2010</t>
  </si>
  <si>
    <t>20200711:2110</t>
  </si>
  <si>
    <t>20200711:2210</t>
  </si>
  <si>
    <t>20200711:2310</t>
  </si>
  <si>
    <t>20200712:0010</t>
  </si>
  <si>
    <t>20200712:0110</t>
  </si>
  <si>
    <t>20200712:0210</t>
  </si>
  <si>
    <t>20200712:0310</t>
  </si>
  <si>
    <t>20200712:0410</t>
  </si>
  <si>
    <t>20200712:0510</t>
  </si>
  <si>
    <t>20200712:0610</t>
  </si>
  <si>
    <t>20200712:0710</t>
  </si>
  <si>
    <t>20200712:0810</t>
  </si>
  <si>
    <t>20200712:0910</t>
  </si>
  <si>
    <t>20200712:1010</t>
  </si>
  <si>
    <t>20200712:1110</t>
  </si>
  <si>
    <t>20200712:1210</t>
  </si>
  <si>
    <t>20200712:1310</t>
  </si>
  <si>
    <t>20200712:1410</t>
  </si>
  <si>
    <t>20200712:1510</t>
  </si>
  <si>
    <t>20200712:1610</t>
  </si>
  <si>
    <t>20200712:1710</t>
  </si>
  <si>
    <t>20200712:1810</t>
  </si>
  <si>
    <t>20200712:1910</t>
  </si>
  <si>
    <t>20200712:2010</t>
  </si>
  <si>
    <t>20200712:2110</t>
  </si>
  <si>
    <t>20200712:2210</t>
  </si>
  <si>
    <t>20200712:2310</t>
  </si>
  <si>
    <t>20200713:0010</t>
  </si>
  <si>
    <t>20200713:0110</t>
  </si>
  <si>
    <t>20200713:0210</t>
  </si>
  <si>
    <t>20200713:0310</t>
  </si>
  <si>
    <t>20200713:0410</t>
  </si>
  <si>
    <t>20200713:0510</t>
  </si>
  <si>
    <t>20200713:0610</t>
  </si>
  <si>
    <t>20200713:0710</t>
  </si>
  <si>
    <t>20200713:0810</t>
  </si>
  <si>
    <t>20200713:0910</t>
  </si>
  <si>
    <t>20200713:1010</t>
  </si>
  <si>
    <t>20200713:1110</t>
  </si>
  <si>
    <t>20200713:1210</t>
  </si>
  <si>
    <t>20200713:1310</t>
  </si>
  <si>
    <t>20200713:1410</t>
  </si>
  <si>
    <t>20200713:1510</t>
  </si>
  <si>
    <t>20200713:1610</t>
  </si>
  <si>
    <t>20200713:1710</t>
  </si>
  <si>
    <t>20200713:1810</t>
  </si>
  <si>
    <t>20200713:1910</t>
  </si>
  <si>
    <t>20200713:2010</t>
  </si>
  <si>
    <t>20200713:2110</t>
  </si>
  <si>
    <t>20200713:2210</t>
  </si>
  <si>
    <t>20200713:2310</t>
  </si>
  <si>
    <t>20200714:0010</t>
  </si>
  <si>
    <t>20200714:0110</t>
  </si>
  <si>
    <t>20200714:0210</t>
  </si>
  <si>
    <t>20200714:0310</t>
  </si>
  <si>
    <t>20200714:0410</t>
  </si>
  <si>
    <t>20200714:0510</t>
  </si>
  <si>
    <t>20200714:0610</t>
  </si>
  <si>
    <t>20200714:0710</t>
  </si>
  <si>
    <t>20200714:0810</t>
  </si>
  <si>
    <t>20200714:0910</t>
  </si>
  <si>
    <t>20200714:1010</t>
  </si>
  <si>
    <t>20200714:1110</t>
  </si>
  <si>
    <t>20200714:1210</t>
  </si>
  <si>
    <t>20200714:1310</t>
  </si>
  <si>
    <t>20200714:1410</t>
  </si>
  <si>
    <t>20200714:1510</t>
  </si>
  <si>
    <t>20200714:1610</t>
  </si>
  <si>
    <t>20200714:1710</t>
  </si>
  <si>
    <t>20200714:1810</t>
  </si>
  <si>
    <t>20200714:1910</t>
  </si>
  <si>
    <t>20200714:2010</t>
  </si>
  <si>
    <t>20200714:2110</t>
  </si>
  <si>
    <t>20200714:2210</t>
  </si>
  <si>
    <t>20200714:2310</t>
  </si>
  <si>
    <t>20200715:0010</t>
  </si>
  <si>
    <t>20200715:0110</t>
  </si>
  <si>
    <t>20200715:0210</t>
  </si>
  <si>
    <t>20200715:0310</t>
  </si>
  <si>
    <t>20200715:0410</t>
  </si>
  <si>
    <t>20200715:0510</t>
  </si>
  <si>
    <t>20200715:0610</t>
  </si>
  <si>
    <t>20200715:0710</t>
  </si>
  <si>
    <t>20200715:0810</t>
  </si>
  <si>
    <t>20200715:0910</t>
  </si>
  <si>
    <t>20200715:1010</t>
  </si>
  <si>
    <t>20200715:1110</t>
  </si>
  <si>
    <t>20200715:1210</t>
  </si>
  <si>
    <t>20200715:1310</t>
  </si>
  <si>
    <t>20200715:1410</t>
  </si>
  <si>
    <t>20200715:1510</t>
  </si>
  <si>
    <t>20200715:1610</t>
  </si>
  <si>
    <t>20200715:1710</t>
  </si>
  <si>
    <t>20200715:1810</t>
  </si>
  <si>
    <t>20200715:1910</t>
  </si>
  <si>
    <t>20200715:2010</t>
  </si>
  <si>
    <t>20200715:2110</t>
  </si>
  <si>
    <t>20200715:2210</t>
  </si>
  <si>
    <t>20200715:2310</t>
  </si>
  <si>
    <t>20200716:0010</t>
  </si>
  <si>
    <t>20200716:0110</t>
  </si>
  <si>
    <t>20200716:0210</t>
  </si>
  <si>
    <t>20200716:0310</t>
  </si>
  <si>
    <t>20200716:0410</t>
  </si>
  <si>
    <t>20200716:0510</t>
  </si>
  <si>
    <t>20200716:0610</t>
  </si>
  <si>
    <t>20200716:0710</t>
  </si>
  <si>
    <t>20200716:0810</t>
  </si>
  <si>
    <t>20200716:0910</t>
  </si>
  <si>
    <t>20200716:1010</t>
  </si>
  <si>
    <t>20200716:1110</t>
  </si>
  <si>
    <t>20200716:1210</t>
  </si>
  <si>
    <t>20200716:1310</t>
  </si>
  <si>
    <t>20200716:1410</t>
  </si>
  <si>
    <t>20200716:1510</t>
  </si>
  <si>
    <t>20200716:1610</t>
  </si>
  <si>
    <t>20200716:1710</t>
  </si>
  <si>
    <t>20200716:1810</t>
  </si>
  <si>
    <t>20200716:1910</t>
  </si>
  <si>
    <t>20200716:2010</t>
  </si>
  <si>
    <t>20200716:2110</t>
  </si>
  <si>
    <t>20200716:2210</t>
  </si>
  <si>
    <t>20200716:2310</t>
  </si>
  <si>
    <t>20200717:0010</t>
  </si>
  <si>
    <t>20200717:0110</t>
  </si>
  <si>
    <t>20200717:0210</t>
  </si>
  <si>
    <t>20200717:0310</t>
  </si>
  <si>
    <t>20200717:0410</t>
  </si>
  <si>
    <t>20200717:0510</t>
  </si>
  <si>
    <t>20200717:0610</t>
  </si>
  <si>
    <t>20200717:0710</t>
  </si>
  <si>
    <t>20200717:0810</t>
  </si>
  <si>
    <t>20200717:0910</t>
  </si>
  <si>
    <t>20200717:1010</t>
  </si>
  <si>
    <t>20200717:1110</t>
  </si>
  <si>
    <t>20200717:1210</t>
  </si>
  <si>
    <t>20200717:1310</t>
  </si>
  <si>
    <t>20200717:1410</t>
  </si>
  <si>
    <t>20200717:1510</t>
  </si>
  <si>
    <t>20200717:1610</t>
  </si>
  <si>
    <t>20200717:1710</t>
  </si>
  <si>
    <t>20200717:1810</t>
  </si>
  <si>
    <t>20200717:1910</t>
  </si>
  <si>
    <t>20200717:2010</t>
  </si>
  <si>
    <t>20200717:2110</t>
  </si>
  <si>
    <t>20200717:2210</t>
  </si>
  <si>
    <t>20200717:2310</t>
  </si>
  <si>
    <t>20200718:0010</t>
  </si>
  <si>
    <t>20200718:0110</t>
  </si>
  <si>
    <t>20200718:0210</t>
  </si>
  <si>
    <t>20200718:0310</t>
  </si>
  <si>
    <t>20200718:0410</t>
  </si>
  <si>
    <t>20200718:0510</t>
  </si>
  <si>
    <t>20200718:0610</t>
  </si>
  <si>
    <t>20200718:0710</t>
  </si>
  <si>
    <t>20200718:0810</t>
  </si>
  <si>
    <t>20200718:0910</t>
  </si>
  <si>
    <t>20200718:1010</t>
  </si>
  <si>
    <t>20200718:1110</t>
  </si>
  <si>
    <t>20200718:1210</t>
  </si>
  <si>
    <t>20200718:1310</t>
  </si>
  <si>
    <t>20200718:1410</t>
  </si>
  <si>
    <t>20200718:1510</t>
  </si>
  <si>
    <t>20200718:1610</t>
  </si>
  <si>
    <t>20200718:1710</t>
  </si>
  <si>
    <t>20200718:1810</t>
  </si>
  <si>
    <t>20200718:1910</t>
  </si>
  <si>
    <t>20200718:2010</t>
  </si>
  <si>
    <t>20200718:2110</t>
  </si>
  <si>
    <t>20200718:2210</t>
  </si>
  <si>
    <t>20200718:2310</t>
  </si>
  <si>
    <t>20200719:0010</t>
  </si>
  <si>
    <t>20200719:0110</t>
  </si>
  <si>
    <t>20200719:0210</t>
  </si>
  <si>
    <t>20200719:0310</t>
  </si>
  <si>
    <t>20200719:0410</t>
  </si>
  <si>
    <t>20200719:0510</t>
  </si>
  <si>
    <t>20200719:0610</t>
  </si>
  <si>
    <t>20200719:0710</t>
  </si>
  <si>
    <t>20200719:0810</t>
  </si>
  <si>
    <t>20200719:0910</t>
  </si>
  <si>
    <t>20200719:1010</t>
  </si>
  <si>
    <t>20200719:1110</t>
  </si>
  <si>
    <t>20200719:1210</t>
  </si>
  <si>
    <t>20200719:1310</t>
  </si>
  <si>
    <t>20200719:1410</t>
  </si>
  <si>
    <t>20200719:1510</t>
  </si>
  <si>
    <t>20200719:1610</t>
  </si>
  <si>
    <t>20200719:1710</t>
  </si>
  <si>
    <t>20200719:1810</t>
  </si>
  <si>
    <t>20200719:1910</t>
  </si>
  <si>
    <t>20200719:2010</t>
  </si>
  <si>
    <t>20200719:2110</t>
  </si>
  <si>
    <t>20200719:2210</t>
  </si>
  <si>
    <t>20200719:2310</t>
  </si>
  <si>
    <t>20200720:0010</t>
  </si>
  <si>
    <t>20200720:0110</t>
  </si>
  <si>
    <t>20200720:0210</t>
  </si>
  <si>
    <t>20200720:0310</t>
  </si>
  <si>
    <t>20200720:0410</t>
  </si>
  <si>
    <t>20200720:0510</t>
  </si>
  <si>
    <t>20200720:0610</t>
  </si>
  <si>
    <t>20200720:0710</t>
  </si>
  <si>
    <t>20200720:0810</t>
  </si>
  <si>
    <t>20200720:0910</t>
  </si>
  <si>
    <t>20200720:1010</t>
  </si>
  <si>
    <t>20200720:1110</t>
  </si>
  <si>
    <t>20200720:1210</t>
  </si>
  <si>
    <t>20200720:1310</t>
  </si>
  <si>
    <t>20200720:1410</t>
  </si>
  <si>
    <t>20200720:1510</t>
  </si>
  <si>
    <t>20200720:1610</t>
  </si>
  <si>
    <t>20200720:1710</t>
  </si>
  <si>
    <t>20200720:1810</t>
  </si>
  <si>
    <t>20200720:1910</t>
  </si>
  <si>
    <t>20200720:2010</t>
  </si>
  <si>
    <t>20200720:2110</t>
  </si>
  <si>
    <t>20200720:2210</t>
  </si>
  <si>
    <t>20200720:2310</t>
  </si>
  <si>
    <t>20200721:0010</t>
  </si>
  <si>
    <t>20200721:0110</t>
  </si>
  <si>
    <t>20200721:0210</t>
  </si>
  <si>
    <t>20200721:0310</t>
  </si>
  <si>
    <t>20200721:0410</t>
  </si>
  <si>
    <t>20200721:0510</t>
  </si>
  <si>
    <t>20200721:0610</t>
  </si>
  <si>
    <t>20200721:0710</t>
  </si>
  <si>
    <t>20200721:0810</t>
  </si>
  <si>
    <t>20200721:0910</t>
  </si>
  <si>
    <t>20200721:1010</t>
  </si>
  <si>
    <t>20200721:1110</t>
  </si>
  <si>
    <t>20200721:1210</t>
  </si>
  <si>
    <t>20200721:1310</t>
  </si>
  <si>
    <t>20200721:1410</t>
  </si>
  <si>
    <t>20200721:1510</t>
  </si>
  <si>
    <t>20200721:1610</t>
  </si>
  <si>
    <t>20200721:1710</t>
  </si>
  <si>
    <t>20200721:1810</t>
  </si>
  <si>
    <t>20200721:1910</t>
  </si>
  <si>
    <t>20200721:2010</t>
  </si>
  <si>
    <t>20200721:2110</t>
  </si>
  <si>
    <t>20200721:2210</t>
  </si>
  <si>
    <t>20200721:2310</t>
  </si>
  <si>
    <t>20200722:0010</t>
  </si>
  <si>
    <t>20200722:0110</t>
  </si>
  <si>
    <t>20200722:0210</t>
  </si>
  <si>
    <t>20200722:0310</t>
  </si>
  <si>
    <t>20200722:0410</t>
  </si>
  <si>
    <t>20200722:0510</t>
  </si>
  <si>
    <t>20200722:0610</t>
  </si>
  <si>
    <t>20200722:0710</t>
  </si>
  <si>
    <t>20200722:0810</t>
  </si>
  <si>
    <t>20200722:0910</t>
  </si>
  <si>
    <t>20200722:1010</t>
  </si>
  <si>
    <t>20200722:1110</t>
  </si>
  <si>
    <t>20200722:1210</t>
  </si>
  <si>
    <t>20200722:1310</t>
  </si>
  <si>
    <t>20200722:1410</t>
  </si>
  <si>
    <t>20200722:1510</t>
  </si>
  <si>
    <t>20200722:1610</t>
  </si>
  <si>
    <t>20200722:1710</t>
  </si>
  <si>
    <t>20200722:1810</t>
  </si>
  <si>
    <t>20200722:1910</t>
  </si>
  <si>
    <t>20200722:2010</t>
  </si>
  <si>
    <t>20200722:2110</t>
  </si>
  <si>
    <t>20200722:2210</t>
  </si>
  <si>
    <t>20200722:2310</t>
  </si>
  <si>
    <t>20200723:0010</t>
  </si>
  <si>
    <t>20200723:0110</t>
  </si>
  <si>
    <t>20200723:0210</t>
  </si>
  <si>
    <t>20200723:0310</t>
  </si>
  <si>
    <t>20200723:0410</t>
  </si>
  <si>
    <t>20200723:0510</t>
  </si>
  <si>
    <t>20200723:0610</t>
  </si>
  <si>
    <t>20200723:0710</t>
  </si>
  <si>
    <t>20200723:0810</t>
  </si>
  <si>
    <t>20200723:0910</t>
  </si>
  <si>
    <t>20200723:1010</t>
  </si>
  <si>
    <t>20200723:1110</t>
  </si>
  <si>
    <t>20200723:1210</t>
  </si>
  <si>
    <t>20200723:1310</t>
  </si>
  <si>
    <t>20200723:1410</t>
  </si>
  <si>
    <t>20200723:1510</t>
  </si>
  <si>
    <t>20200723:1610</t>
  </si>
  <si>
    <t>20200723:1710</t>
  </si>
  <si>
    <t>20200723:1810</t>
  </si>
  <si>
    <t>20200723:1910</t>
  </si>
  <si>
    <t>20200723:2010</t>
  </si>
  <si>
    <t>20200723:2110</t>
  </si>
  <si>
    <t>20200723:2210</t>
  </si>
  <si>
    <t>20200723:2310</t>
  </si>
  <si>
    <t>20200724:0010</t>
  </si>
  <si>
    <t>20200724:0110</t>
  </si>
  <si>
    <t>20200724:0210</t>
  </si>
  <si>
    <t>20200724:0310</t>
  </si>
  <si>
    <t>20200724:0410</t>
  </si>
  <si>
    <t>20200724:0510</t>
  </si>
  <si>
    <t>20200724:0610</t>
  </si>
  <si>
    <t>20200724:0710</t>
  </si>
  <si>
    <t>20200724:0810</t>
  </si>
  <si>
    <t>20200724:0910</t>
  </si>
  <si>
    <t>20200724:1010</t>
  </si>
  <si>
    <t>20200724:1110</t>
  </si>
  <si>
    <t>20200724:1210</t>
  </si>
  <si>
    <t>20200724:1310</t>
  </si>
  <si>
    <t>20200724:1410</t>
  </si>
  <si>
    <t>20200724:1510</t>
  </si>
  <si>
    <t>20200724:1610</t>
  </si>
  <si>
    <t>20200724:1710</t>
  </si>
  <si>
    <t>20200724:1810</t>
  </si>
  <si>
    <t>20200724:1910</t>
  </si>
  <si>
    <t>20200724:2010</t>
  </si>
  <si>
    <t>20200724:2110</t>
  </si>
  <si>
    <t>20200724:2210</t>
  </si>
  <si>
    <t>20200724:2310</t>
  </si>
  <si>
    <t>20200725:0010</t>
  </si>
  <si>
    <t>20200725:0110</t>
  </si>
  <si>
    <t>20200725:0210</t>
  </si>
  <si>
    <t>20200725:0310</t>
  </si>
  <si>
    <t>20200725:0410</t>
  </si>
  <si>
    <t>20200725:0510</t>
  </si>
  <si>
    <t>20200725:0610</t>
  </si>
  <si>
    <t>20200725:0710</t>
  </si>
  <si>
    <t>20200725:0810</t>
  </si>
  <si>
    <t>20200725:0910</t>
  </si>
  <si>
    <t>20200725:1010</t>
  </si>
  <si>
    <t>20200725:1110</t>
  </si>
  <si>
    <t>20200725:1210</t>
  </si>
  <si>
    <t>20200725:1310</t>
  </si>
  <si>
    <t>20200725:1410</t>
  </si>
  <si>
    <t>20200725:1510</t>
  </si>
  <si>
    <t>20200725:1610</t>
  </si>
  <si>
    <t>20200725:1710</t>
  </si>
  <si>
    <t>20200725:1810</t>
  </si>
  <si>
    <t>20200725:1910</t>
  </si>
  <si>
    <t>20200725:2010</t>
  </si>
  <si>
    <t>20200725:2110</t>
  </si>
  <si>
    <t>20200725:2210</t>
  </si>
  <si>
    <t>20200725:2310</t>
  </si>
  <si>
    <t>20200726:0010</t>
  </si>
  <si>
    <t>20200726:0110</t>
  </si>
  <si>
    <t>20200726:0210</t>
  </si>
  <si>
    <t>20200726:0310</t>
  </si>
  <si>
    <t>20200726:0410</t>
  </si>
  <si>
    <t>20200726:0510</t>
  </si>
  <si>
    <t>20200726:0610</t>
  </si>
  <si>
    <t>20200726:0710</t>
  </si>
  <si>
    <t>20200726:0810</t>
  </si>
  <si>
    <t>20200726:0910</t>
  </si>
  <si>
    <t>20200726:1010</t>
  </si>
  <si>
    <t>20200726:1110</t>
  </si>
  <si>
    <t>20200726:1210</t>
  </si>
  <si>
    <t>20200726:1310</t>
  </si>
  <si>
    <t>20200726:1410</t>
  </si>
  <si>
    <t>20200726:1510</t>
  </si>
  <si>
    <t>20200726:1610</t>
  </si>
  <si>
    <t>20200726:1710</t>
  </si>
  <si>
    <t>20200726:1810</t>
  </si>
  <si>
    <t>20200726:1910</t>
  </si>
  <si>
    <t>20200726:2010</t>
  </si>
  <si>
    <t>20200726:2110</t>
  </si>
  <si>
    <t>20200726:2210</t>
  </si>
  <si>
    <t>20200726:2310</t>
  </si>
  <si>
    <t>20200727:0010</t>
  </si>
  <si>
    <t>20200727:0110</t>
  </si>
  <si>
    <t>20200727:0210</t>
  </si>
  <si>
    <t>20200727:0310</t>
  </si>
  <si>
    <t>20200727:0410</t>
  </si>
  <si>
    <t>20200727:0510</t>
  </si>
  <si>
    <t>20200727:0610</t>
  </si>
  <si>
    <t>20200727:0710</t>
  </si>
  <si>
    <t>20200727:0810</t>
  </si>
  <si>
    <t>20200727:0910</t>
  </si>
  <si>
    <t>20200727:1010</t>
  </si>
  <si>
    <t>20200727:1110</t>
  </si>
  <si>
    <t>20200727:1210</t>
  </si>
  <si>
    <t>20200727:1310</t>
  </si>
  <si>
    <t>20200727:1410</t>
  </si>
  <si>
    <t>20200727:1510</t>
  </si>
  <si>
    <t>20200727:1610</t>
  </si>
  <si>
    <t>20200727:1710</t>
  </si>
  <si>
    <t>20200727:1810</t>
  </si>
  <si>
    <t>20200727:1910</t>
  </si>
  <si>
    <t>20200727:2010</t>
  </si>
  <si>
    <t>20200727:2110</t>
  </si>
  <si>
    <t>20200727:2210</t>
  </si>
  <si>
    <t>20200727:2310</t>
  </si>
  <si>
    <t>20200728:0010</t>
  </si>
  <si>
    <t>20200728:0110</t>
  </si>
  <si>
    <t>20200728:0210</t>
  </si>
  <si>
    <t>20200728:0310</t>
  </si>
  <si>
    <t>20200728:0410</t>
  </si>
  <si>
    <t>20200728:0510</t>
  </si>
  <si>
    <t>20200728:0610</t>
  </si>
  <si>
    <t>20200728:0710</t>
  </si>
  <si>
    <t>20200728:0810</t>
  </si>
  <si>
    <t>20200728:0910</t>
  </si>
  <si>
    <t>20200728:1010</t>
  </si>
  <si>
    <t>20200728:1110</t>
  </si>
  <si>
    <t>20200728:1210</t>
  </si>
  <si>
    <t>20200728:1310</t>
  </si>
  <si>
    <t>20200728:1410</t>
  </si>
  <si>
    <t>20200728:1510</t>
  </si>
  <si>
    <t>20200728:1610</t>
  </si>
  <si>
    <t>20200728:1710</t>
  </si>
  <si>
    <t>20200728:1810</t>
  </si>
  <si>
    <t>20200728:1910</t>
  </si>
  <si>
    <t>20200728:2010</t>
  </si>
  <si>
    <t>20200728:2110</t>
  </si>
  <si>
    <t>20200728:2210</t>
  </si>
  <si>
    <t>20200728:2310</t>
  </si>
  <si>
    <t>20200729:0010</t>
  </si>
  <si>
    <t>20200729:0110</t>
  </si>
  <si>
    <t>20200729:0210</t>
  </si>
  <si>
    <t>20200729:0310</t>
  </si>
  <si>
    <t>20200729:0410</t>
  </si>
  <si>
    <t>20200729:0510</t>
  </si>
  <si>
    <t>20200729:0610</t>
  </si>
  <si>
    <t>20200729:0710</t>
  </si>
  <si>
    <t>20200729:0810</t>
  </si>
  <si>
    <t>20200729:0910</t>
  </si>
  <si>
    <t>20200729:1010</t>
  </si>
  <si>
    <t>20200729:1110</t>
  </si>
  <si>
    <t>20200729:1210</t>
  </si>
  <si>
    <t>20200729:1310</t>
  </si>
  <si>
    <t>20200729:1410</t>
  </si>
  <si>
    <t>20200729:1510</t>
  </si>
  <si>
    <t>20200729:1610</t>
  </si>
  <si>
    <t>20200729:1710</t>
  </si>
  <si>
    <t>20200729:1810</t>
  </si>
  <si>
    <t>20200729:1910</t>
  </si>
  <si>
    <t>20200729:2010</t>
  </si>
  <si>
    <t>20200729:2110</t>
  </si>
  <si>
    <t>20200729:2210</t>
  </si>
  <si>
    <t>20200729:2310</t>
  </si>
  <si>
    <t>20200730:0010</t>
  </si>
  <si>
    <t>20200730:0110</t>
  </si>
  <si>
    <t>20200730:0210</t>
  </si>
  <si>
    <t>20200730:0310</t>
  </si>
  <si>
    <t>20200730:0410</t>
  </si>
  <si>
    <t>20200730:0510</t>
  </si>
  <si>
    <t>20200730:0610</t>
  </si>
  <si>
    <t>20200730:0710</t>
  </si>
  <si>
    <t>20200730:0810</t>
  </si>
  <si>
    <t>20200730:0910</t>
  </si>
  <si>
    <t>20200730:1010</t>
  </si>
  <si>
    <t>20200730:1110</t>
  </si>
  <si>
    <t>20200730:1210</t>
  </si>
  <si>
    <t>20200730:1310</t>
  </si>
  <si>
    <t>20200730:1410</t>
  </si>
  <si>
    <t>20200730:1510</t>
  </si>
  <si>
    <t>20200730:1610</t>
  </si>
  <si>
    <t>20200730:1710</t>
  </si>
  <si>
    <t>20200730:1810</t>
  </si>
  <si>
    <t>20200730:1910</t>
  </si>
  <si>
    <t>20200730:2010</t>
  </si>
  <si>
    <t>20200730:2110</t>
  </si>
  <si>
    <t>20200730:2210</t>
  </si>
  <si>
    <t>20200730:2310</t>
  </si>
  <si>
    <t>20200731:0010</t>
  </si>
  <si>
    <t>20200731:0110</t>
  </si>
  <si>
    <t>20200731:0210</t>
  </si>
  <si>
    <t>20200731:0310</t>
  </si>
  <si>
    <t>20200731:0410</t>
  </si>
  <si>
    <t>20200731:0510</t>
  </si>
  <si>
    <t>20200731:0610</t>
  </si>
  <si>
    <t>20200731:0710</t>
  </si>
  <si>
    <t>20200731:0810</t>
  </si>
  <si>
    <t>20200731:0910</t>
  </si>
  <si>
    <t>20200731:1010</t>
  </si>
  <si>
    <t>20200731:1110</t>
  </si>
  <si>
    <t>20200731:1210</t>
  </si>
  <si>
    <t>20200731:1310</t>
  </si>
  <si>
    <t>20200731:1410</t>
  </si>
  <si>
    <t>20200731:1510</t>
  </si>
  <si>
    <t>20200731:1610</t>
  </si>
  <si>
    <t>20200731:1710</t>
  </si>
  <si>
    <t>20200731:1810</t>
  </si>
  <si>
    <t>20200731:1910</t>
  </si>
  <si>
    <t>20200731:2010</t>
  </si>
  <si>
    <t>20200731:2110</t>
  </si>
  <si>
    <t>20200731:2210</t>
  </si>
  <si>
    <t>20200731:2310</t>
  </si>
  <si>
    <t>20200801:0010</t>
  </si>
  <si>
    <t>20200801:0110</t>
  </si>
  <si>
    <t>20200801:0210</t>
  </si>
  <si>
    <t>20200801:0310</t>
  </si>
  <si>
    <t>20200801:0410</t>
  </si>
  <si>
    <t>20200801:0510</t>
  </si>
  <si>
    <t>20200801:0610</t>
  </si>
  <si>
    <t>20200801:0710</t>
  </si>
  <si>
    <t>20200801:0810</t>
  </si>
  <si>
    <t>20200801:0910</t>
  </si>
  <si>
    <t>20200801:1010</t>
  </si>
  <si>
    <t>20200801:1110</t>
  </si>
  <si>
    <t>20200801:1210</t>
  </si>
  <si>
    <t>20200801:1310</t>
  </si>
  <si>
    <t>20200801:1410</t>
  </si>
  <si>
    <t>20200801:1510</t>
  </si>
  <si>
    <t>20200801:1610</t>
  </si>
  <si>
    <t>20200801:1710</t>
  </si>
  <si>
    <t>20200801:1810</t>
  </si>
  <si>
    <t>20200801:1910</t>
  </si>
  <si>
    <t>20200801:2010</t>
  </si>
  <si>
    <t>20200801:2110</t>
  </si>
  <si>
    <t>20200801:2210</t>
  </si>
  <si>
    <t>20200801:2310</t>
  </si>
  <si>
    <t>20200802:0010</t>
  </si>
  <si>
    <t>20200802:0110</t>
  </si>
  <si>
    <t>20200802:0210</t>
  </si>
  <si>
    <t>20200802:0310</t>
  </si>
  <si>
    <t>20200802:0410</t>
  </si>
  <si>
    <t>20200802:0510</t>
  </si>
  <si>
    <t>20200802:0610</t>
  </si>
  <si>
    <t>20200802:0710</t>
  </si>
  <si>
    <t>20200802:0810</t>
  </si>
  <si>
    <t>20200802:0910</t>
  </si>
  <si>
    <t>20200802:1010</t>
  </si>
  <si>
    <t>20200802:1110</t>
  </si>
  <si>
    <t>20200802:1210</t>
  </si>
  <si>
    <t>20200802:1310</t>
  </si>
  <si>
    <t>20200802:1410</t>
  </si>
  <si>
    <t>20200802:1510</t>
  </si>
  <si>
    <t>20200802:1610</t>
  </si>
  <si>
    <t>20200802:1710</t>
  </si>
  <si>
    <t>20200802:1810</t>
  </si>
  <si>
    <t>20200802:1910</t>
  </si>
  <si>
    <t>20200802:2010</t>
  </si>
  <si>
    <t>20200802:2110</t>
  </si>
  <si>
    <t>20200802:2210</t>
  </si>
  <si>
    <t>20200802:2310</t>
  </si>
  <si>
    <t>20200803:0010</t>
  </si>
  <si>
    <t>20200803:0110</t>
  </si>
  <si>
    <t>20200803:0210</t>
  </si>
  <si>
    <t>20200803:0310</t>
  </si>
  <si>
    <t>20200803:0410</t>
  </si>
  <si>
    <t>20200803:0510</t>
  </si>
  <si>
    <t>20200803:0610</t>
  </si>
  <si>
    <t>20200803:0710</t>
  </si>
  <si>
    <t>20200803:0810</t>
  </si>
  <si>
    <t>20200803:0910</t>
  </si>
  <si>
    <t>20200803:1010</t>
  </si>
  <si>
    <t>20200803:1110</t>
  </si>
  <si>
    <t>20200803:1210</t>
  </si>
  <si>
    <t>20200803:1310</t>
  </si>
  <si>
    <t>20200803:1410</t>
  </si>
  <si>
    <t>20200803:1510</t>
  </si>
  <si>
    <t>20200803:1610</t>
  </si>
  <si>
    <t>20200803:1710</t>
  </si>
  <si>
    <t>20200803:1810</t>
  </si>
  <si>
    <t>20200803:1910</t>
  </si>
  <si>
    <t>20200803:2010</t>
  </si>
  <si>
    <t>20200803:2110</t>
  </si>
  <si>
    <t>20200803:2210</t>
  </si>
  <si>
    <t>20200803:2310</t>
  </si>
  <si>
    <t>20200804:0010</t>
  </si>
  <si>
    <t>20200804:0110</t>
  </si>
  <si>
    <t>20200804:0210</t>
  </si>
  <si>
    <t>20200804:0310</t>
  </si>
  <si>
    <t>20200804:0410</t>
  </si>
  <si>
    <t>20200804:0510</t>
  </si>
  <si>
    <t>20200804:0610</t>
  </si>
  <si>
    <t>20200804:0710</t>
  </si>
  <si>
    <t>20200804:0810</t>
  </si>
  <si>
    <t>20200804:0910</t>
  </si>
  <si>
    <t>20200804:1010</t>
  </si>
  <si>
    <t>20200804:1110</t>
  </si>
  <si>
    <t>20200804:1210</t>
  </si>
  <si>
    <t>20200804:1310</t>
  </si>
  <si>
    <t>20200804:1410</t>
  </si>
  <si>
    <t>20200804:1510</t>
  </si>
  <si>
    <t>20200804:1610</t>
  </si>
  <si>
    <t>20200804:1710</t>
  </si>
  <si>
    <t>20200804:1810</t>
  </si>
  <si>
    <t>20200804:1910</t>
  </si>
  <si>
    <t>20200804:2010</t>
  </si>
  <si>
    <t>20200804:2110</t>
  </si>
  <si>
    <t>20200804:2210</t>
  </si>
  <si>
    <t>20200804:2310</t>
  </si>
  <si>
    <t>20200805:0010</t>
  </si>
  <si>
    <t>20200805:0110</t>
  </si>
  <si>
    <t>20200805:0210</t>
  </si>
  <si>
    <t>20200805:0310</t>
  </si>
  <si>
    <t>20200805:0410</t>
  </si>
  <si>
    <t>20200805:0510</t>
  </si>
  <si>
    <t>20200805:0610</t>
  </si>
  <si>
    <t>20200805:0710</t>
  </si>
  <si>
    <t>20200805:0810</t>
  </si>
  <si>
    <t>20200805:0910</t>
  </si>
  <si>
    <t>20200805:1010</t>
  </si>
  <si>
    <t>20200805:1110</t>
  </si>
  <si>
    <t>20200805:1210</t>
  </si>
  <si>
    <t>20200805:1310</t>
  </si>
  <si>
    <t>20200805:1410</t>
  </si>
  <si>
    <t>20200805:1510</t>
  </si>
  <si>
    <t>20200805:1610</t>
  </si>
  <si>
    <t>20200805:1710</t>
  </si>
  <si>
    <t>20200805:1810</t>
  </si>
  <si>
    <t>20200805:1910</t>
  </si>
  <si>
    <t>20200805:2010</t>
  </si>
  <si>
    <t>20200805:2110</t>
  </si>
  <si>
    <t>20200805:2210</t>
  </si>
  <si>
    <t>20200805:2310</t>
  </si>
  <si>
    <t>20200806:0010</t>
  </si>
  <si>
    <t>20200806:0110</t>
  </si>
  <si>
    <t>20200806:0210</t>
  </si>
  <si>
    <t>20200806:0310</t>
  </si>
  <si>
    <t>20200806:0410</t>
  </si>
  <si>
    <t>20200806:0510</t>
  </si>
  <si>
    <t>20200806:0610</t>
  </si>
  <si>
    <t>20200806:0710</t>
  </si>
  <si>
    <t>20200806:0810</t>
  </si>
  <si>
    <t>20200806:0910</t>
  </si>
  <si>
    <t>20200806:1010</t>
  </si>
  <si>
    <t>20200806:1110</t>
  </si>
  <si>
    <t>20200806:1210</t>
  </si>
  <si>
    <t>20200806:1310</t>
  </si>
  <si>
    <t>20200806:1410</t>
  </si>
  <si>
    <t>20200806:1510</t>
  </si>
  <si>
    <t>20200806:1610</t>
  </si>
  <si>
    <t>20200806:1710</t>
  </si>
  <si>
    <t>20200806:1810</t>
  </si>
  <si>
    <t>20200806:1910</t>
  </si>
  <si>
    <t>20200806:2010</t>
  </si>
  <si>
    <t>20200806:2110</t>
  </si>
  <si>
    <t>20200806:2210</t>
  </si>
  <si>
    <t>20200806:2310</t>
  </si>
  <si>
    <t>20200807:0010</t>
  </si>
  <si>
    <t>20200807:0110</t>
  </si>
  <si>
    <t>20200807:0210</t>
  </si>
  <si>
    <t>20200807:0310</t>
  </si>
  <si>
    <t>20200807:0410</t>
  </si>
  <si>
    <t>20200807:0510</t>
  </si>
  <si>
    <t>20200807:0610</t>
  </si>
  <si>
    <t>20200807:0710</t>
  </si>
  <si>
    <t>20200807:0810</t>
  </si>
  <si>
    <t>20200807:0910</t>
  </si>
  <si>
    <t>20200807:1010</t>
  </si>
  <si>
    <t>20200807:1110</t>
  </si>
  <si>
    <t>20200807:1210</t>
  </si>
  <si>
    <t>20200807:1310</t>
  </si>
  <si>
    <t>20200807:1410</t>
  </si>
  <si>
    <t>20200807:1510</t>
  </si>
  <si>
    <t>20200807:1610</t>
  </si>
  <si>
    <t>20200807:1710</t>
  </si>
  <si>
    <t>20200807:1810</t>
  </si>
  <si>
    <t>20200807:1910</t>
  </si>
  <si>
    <t>20200807:2010</t>
  </si>
  <si>
    <t>20200807:2110</t>
  </si>
  <si>
    <t>20200807:2210</t>
  </si>
  <si>
    <t>20200807:2310</t>
  </si>
  <si>
    <t>20200808:0010</t>
  </si>
  <si>
    <t>20200808:0110</t>
  </si>
  <si>
    <t>20200808:0210</t>
  </si>
  <si>
    <t>20200808:0310</t>
  </si>
  <si>
    <t>20200808:0410</t>
  </si>
  <si>
    <t>20200808:0510</t>
  </si>
  <si>
    <t>20200808:0610</t>
  </si>
  <si>
    <t>20200808:0710</t>
  </si>
  <si>
    <t>20200808:0810</t>
  </si>
  <si>
    <t>20200808:0910</t>
  </si>
  <si>
    <t>20200808:1010</t>
  </si>
  <si>
    <t>20200808:1110</t>
  </si>
  <si>
    <t>20200808:1210</t>
  </si>
  <si>
    <t>20200808:1310</t>
  </si>
  <si>
    <t>20200808:1410</t>
  </si>
  <si>
    <t>20200808:1510</t>
  </si>
  <si>
    <t>20200808:1610</t>
  </si>
  <si>
    <t>20200808:1710</t>
  </si>
  <si>
    <t>20200808:1810</t>
  </si>
  <si>
    <t>20200808:1910</t>
  </si>
  <si>
    <t>20200808:2010</t>
  </si>
  <si>
    <t>20200808:2110</t>
  </si>
  <si>
    <t>20200808:2210</t>
  </si>
  <si>
    <t>20200808:2310</t>
  </si>
  <si>
    <t>20200809:0010</t>
  </si>
  <si>
    <t>20200809:0110</t>
  </si>
  <si>
    <t>20200809:0210</t>
  </si>
  <si>
    <t>20200809:0310</t>
  </si>
  <si>
    <t>20200809:0410</t>
  </si>
  <si>
    <t>20200809:0510</t>
  </si>
  <si>
    <t>20200809:0610</t>
  </si>
  <si>
    <t>20200809:0710</t>
  </si>
  <si>
    <t>20200809:0810</t>
  </si>
  <si>
    <t>20200809:0910</t>
  </si>
  <si>
    <t>20200809:1010</t>
  </si>
  <si>
    <t>20200809:1110</t>
  </si>
  <si>
    <t>20200809:1210</t>
  </si>
  <si>
    <t>20200809:1310</t>
  </si>
  <si>
    <t>20200809:1410</t>
  </si>
  <si>
    <t>20200809:1510</t>
  </si>
  <si>
    <t>20200809:1610</t>
  </si>
  <si>
    <t>20200809:1710</t>
  </si>
  <si>
    <t>20200809:1810</t>
  </si>
  <si>
    <t>20200809:1910</t>
  </si>
  <si>
    <t>20200809:2010</t>
  </si>
  <si>
    <t>20200809:2110</t>
  </si>
  <si>
    <t>20200809:2210</t>
  </si>
  <si>
    <t>20200809:2310</t>
  </si>
  <si>
    <t>20200810:0010</t>
  </si>
  <si>
    <t>20200810:0110</t>
  </si>
  <si>
    <t>20200810:0210</t>
  </si>
  <si>
    <t>20200810:0310</t>
  </si>
  <si>
    <t>20200810:0410</t>
  </si>
  <si>
    <t>20200810:0510</t>
  </si>
  <si>
    <t>20200810:0610</t>
  </si>
  <si>
    <t>20200810:0710</t>
  </si>
  <si>
    <t>20200810:0810</t>
  </si>
  <si>
    <t>20200810:0910</t>
  </si>
  <si>
    <t>20200810:1010</t>
  </si>
  <si>
    <t>20200810:1110</t>
  </si>
  <si>
    <t>20200810:1210</t>
  </si>
  <si>
    <t>20200810:1310</t>
  </si>
  <si>
    <t>20200810:1410</t>
  </si>
  <si>
    <t>20200810:1510</t>
  </si>
  <si>
    <t>20200810:1610</t>
  </si>
  <si>
    <t>20200810:1710</t>
  </si>
  <si>
    <t>20200810:1810</t>
  </si>
  <si>
    <t>20200810:1910</t>
  </si>
  <si>
    <t>20200810:2010</t>
  </si>
  <si>
    <t>20200810:2110</t>
  </si>
  <si>
    <t>20200810:2210</t>
  </si>
  <si>
    <t>20200810:2310</t>
  </si>
  <si>
    <t>20200811:0010</t>
  </si>
  <si>
    <t>20200811:0110</t>
  </si>
  <si>
    <t>20200811:0210</t>
  </si>
  <si>
    <t>20200811:0310</t>
  </si>
  <si>
    <t>20200811:0410</t>
  </si>
  <si>
    <t>20200811:0510</t>
  </si>
  <si>
    <t>20200811:0610</t>
  </si>
  <si>
    <t>20200811:0710</t>
  </si>
  <si>
    <t>20200811:0810</t>
  </si>
  <si>
    <t>20200811:0910</t>
  </si>
  <si>
    <t>20200811:1010</t>
  </si>
  <si>
    <t>20200811:1110</t>
  </si>
  <si>
    <t>20200811:1210</t>
  </si>
  <si>
    <t>20200811:1310</t>
  </si>
  <si>
    <t>20200811:1410</t>
  </si>
  <si>
    <t>20200811:1510</t>
  </si>
  <si>
    <t>20200811:1610</t>
  </si>
  <si>
    <t>20200811:1710</t>
  </si>
  <si>
    <t>20200811:1810</t>
  </si>
  <si>
    <t>20200811:1910</t>
  </si>
  <si>
    <t>20200811:2010</t>
  </si>
  <si>
    <t>20200811:2110</t>
  </si>
  <si>
    <t>20200811:2210</t>
  </si>
  <si>
    <t>20200811:2310</t>
  </si>
  <si>
    <t>20200812:0010</t>
  </si>
  <si>
    <t>20200812:0110</t>
  </si>
  <si>
    <t>20200812:0210</t>
  </si>
  <si>
    <t>20200812:0310</t>
  </si>
  <si>
    <t>20200812:0410</t>
  </si>
  <si>
    <t>20200812:0510</t>
  </si>
  <si>
    <t>20200812:0610</t>
  </si>
  <si>
    <t>20200812:0710</t>
  </si>
  <si>
    <t>20200812:0810</t>
  </si>
  <si>
    <t>20200812:0910</t>
  </si>
  <si>
    <t>20200812:1010</t>
  </si>
  <si>
    <t>20200812:1110</t>
  </si>
  <si>
    <t>20200812:1210</t>
  </si>
  <si>
    <t>20200812:1310</t>
  </si>
  <si>
    <t>20200812:1410</t>
  </si>
  <si>
    <t>20200812:1510</t>
  </si>
  <si>
    <t>20200812:1610</t>
  </si>
  <si>
    <t>20200812:1710</t>
  </si>
  <si>
    <t>20200812:1810</t>
  </si>
  <si>
    <t>20200812:1910</t>
  </si>
  <si>
    <t>20200812:2010</t>
  </si>
  <si>
    <t>20200812:2110</t>
  </si>
  <si>
    <t>20200812:2210</t>
  </si>
  <si>
    <t>20200812:2310</t>
  </si>
  <si>
    <t>20200813:0010</t>
  </si>
  <si>
    <t>20200813:0110</t>
  </si>
  <si>
    <t>20200813:0210</t>
  </si>
  <si>
    <t>20200813:0310</t>
  </si>
  <si>
    <t>20200813:0410</t>
  </si>
  <si>
    <t>20200813:0510</t>
  </si>
  <si>
    <t>20200813:0610</t>
  </si>
  <si>
    <t>20200813:0710</t>
  </si>
  <si>
    <t>20200813:0810</t>
  </si>
  <si>
    <t>20200813:0910</t>
  </si>
  <si>
    <t>20200813:1010</t>
  </si>
  <si>
    <t>20200813:1110</t>
  </si>
  <si>
    <t>20200813:1210</t>
  </si>
  <si>
    <t>20200813:1310</t>
  </si>
  <si>
    <t>20200813:1410</t>
  </si>
  <si>
    <t>20200813:1510</t>
  </si>
  <si>
    <t>20200813:1610</t>
  </si>
  <si>
    <t>20200813:1710</t>
  </si>
  <si>
    <t>20200813:1810</t>
  </si>
  <si>
    <t>20200813:1910</t>
  </si>
  <si>
    <t>20200813:2010</t>
  </si>
  <si>
    <t>20200813:2110</t>
  </si>
  <si>
    <t>20200813:2210</t>
  </si>
  <si>
    <t>20200813:2310</t>
  </si>
  <si>
    <t>20200814:0010</t>
  </si>
  <si>
    <t>20200814:0110</t>
  </si>
  <si>
    <t>20200814:0210</t>
  </si>
  <si>
    <t>20200814:0310</t>
  </si>
  <si>
    <t>20200814:0410</t>
  </si>
  <si>
    <t>20200814:0510</t>
  </si>
  <si>
    <t>20200814:0610</t>
  </si>
  <si>
    <t>20200814:0710</t>
  </si>
  <si>
    <t>20200814:0810</t>
  </si>
  <si>
    <t>20200814:0910</t>
  </si>
  <si>
    <t>20200814:1010</t>
  </si>
  <si>
    <t>20200814:1110</t>
  </si>
  <si>
    <t>20200814:1210</t>
  </si>
  <si>
    <t>20200814:1310</t>
  </si>
  <si>
    <t>20200814:1410</t>
  </si>
  <si>
    <t>20200814:1510</t>
  </si>
  <si>
    <t>20200814:1610</t>
  </si>
  <si>
    <t>20200814:1710</t>
  </si>
  <si>
    <t>20200814:1810</t>
  </si>
  <si>
    <t>20200814:1910</t>
  </si>
  <si>
    <t>20200814:2010</t>
  </si>
  <si>
    <t>20200814:2110</t>
  </si>
  <si>
    <t>20200814:2210</t>
  </si>
  <si>
    <t>20200814:2310</t>
  </si>
  <si>
    <t>20200815:0010</t>
  </si>
  <si>
    <t>20200815:0110</t>
  </si>
  <si>
    <t>20200815:0210</t>
  </si>
  <si>
    <t>20200815:0310</t>
  </si>
  <si>
    <t>20200815:0410</t>
  </si>
  <si>
    <t>20200815:0510</t>
  </si>
  <si>
    <t>20200815:0610</t>
  </si>
  <si>
    <t>20200815:0710</t>
  </si>
  <si>
    <t>20200815:0810</t>
  </si>
  <si>
    <t>20200815:0910</t>
  </si>
  <si>
    <t>20200815:1010</t>
  </si>
  <si>
    <t>20200815:1110</t>
  </si>
  <si>
    <t>20200815:1210</t>
  </si>
  <si>
    <t>20200815:1310</t>
  </si>
  <si>
    <t>20200815:1410</t>
  </si>
  <si>
    <t>20200815:1510</t>
  </si>
  <si>
    <t>20200815:1610</t>
  </si>
  <si>
    <t>20200815:1710</t>
  </si>
  <si>
    <t>20200815:1810</t>
  </si>
  <si>
    <t>20200815:1910</t>
  </si>
  <si>
    <t>20200815:2010</t>
  </si>
  <si>
    <t>20200815:2110</t>
  </si>
  <si>
    <t>20200815:2210</t>
  </si>
  <si>
    <t>20200815:2310</t>
  </si>
  <si>
    <t>20200816:0010</t>
  </si>
  <si>
    <t>20200816:0110</t>
  </si>
  <si>
    <t>20200816:0210</t>
  </si>
  <si>
    <t>20200816:0310</t>
  </si>
  <si>
    <t>20200816:0410</t>
  </si>
  <si>
    <t>20200816:0510</t>
  </si>
  <si>
    <t>20200816:0610</t>
  </si>
  <si>
    <t>20200816:0710</t>
  </si>
  <si>
    <t>20200816:0810</t>
  </si>
  <si>
    <t>20200816:0910</t>
  </si>
  <si>
    <t>20200816:1010</t>
  </si>
  <si>
    <t>20200816:1110</t>
  </si>
  <si>
    <t>20200816:1210</t>
  </si>
  <si>
    <t>20200816:1310</t>
  </si>
  <si>
    <t>20200816:1410</t>
  </si>
  <si>
    <t>20200816:1510</t>
  </si>
  <si>
    <t>20200816:1610</t>
  </si>
  <si>
    <t>20200816:1710</t>
  </si>
  <si>
    <t>20200816:1810</t>
  </si>
  <si>
    <t>20200816:1910</t>
  </si>
  <si>
    <t>20200816:2010</t>
  </si>
  <si>
    <t>20200816:2110</t>
  </si>
  <si>
    <t>20200816:2210</t>
  </si>
  <si>
    <t>20200816:2310</t>
  </si>
  <si>
    <t>20200817:0010</t>
  </si>
  <si>
    <t>20200817:0110</t>
  </si>
  <si>
    <t>20200817:0210</t>
  </si>
  <si>
    <t>20200817:0310</t>
  </si>
  <si>
    <t>20200817:0410</t>
  </si>
  <si>
    <t>20200817:0510</t>
  </si>
  <si>
    <t>20200817:0610</t>
  </si>
  <si>
    <t>20200817:0710</t>
  </si>
  <si>
    <t>20200817:0810</t>
  </si>
  <si>
    <t>20200817:0910</t>
  </si>
  <si>
    <t>20200817:1010</t>
  </si>
  <si>
    <t>20200817:1110</t>
  </si>
  <si>
    <t>20200817:1210</t>
  </si>
  <si>
    <t>20200817:1310</t>
  </si>
  <si>
    <t>20200817:1410</t>
  </si>
  <si>
    <t>20200817:1510</t>
  </si>
  <si>
    <t>20200817:1610</t>
  </si>
  <si>
    <t>20200817:1710</t>
  </si>
  <si>
    <t>20200817:1810</t>
  </si>
  <si>
    <t>20200817:1910</t>
  </si>
  <si>
    <t>20200817:2010</t>
  </si>
  <si>
    <t>20200817:2110</t>
  </si>
  <si>
    <t>20200817:2210</t>
  </si>
  <si>
    <t>20200817:2310</t>
  </si>
  <si>
    <t>20200818:0010</t>
  </si>
  <si>
    <t>20200818:0110</t>
  </si>
  <si>
    <t>20200818:0210</t>
  </si>
  <si>
    <t>20200818:0310</t>
  </si>
  <si>
    <t>20200818:0410</t>
  </si>
  <si>
    <t>20200818:0510</t>
  </si>
  <si>
    <t>20200818:0610</t>
  </si>
  <si>
    <t>20200818:0710</t>
  </si>
  <si>
    <t>20200818:0810</t>
  </si>
  <si>
    <t>20200818:0910</t>
  </si>
  <si>
    <t>20200818:1010</t>
  </si>
  <si>
    <t>20200818:1110</t>
  </si>
  <si>
    <t>20200818:1210</t>
  </si>
  <si>
    <t>20200818:1310</t>
  </si>
  <si>
    <t>20200818:1410</t>
  </si>
  <si>
    <t>20200818:1510</t>
  </si>
  <si>
    <t>20200818:1610</t>
  </si>
  <si>
    <t>20200818:1710</t>
  </si>
  <si>
    <t>20200818:1810</t>
  </si>
  <si>
    <t>20200818:1910</t>
  </si>
  <si>
    <t>20200818:2010</t>
  </si>
  <si>
    <t>20200818:2110</t>
  </si>
  <si>
    <t>20200818:2210</t>
  </si>
  <si>
    <t>20200818:2310</t>
  </si>
  <si>
    <t>20200819:0010</t>
  </si>
  <si>
    <t>20200819:0110</t>
  </si>
  <si>
    <t>20200819:0210</t>
  </si>
  <si>
    <t>20200819:0310</t>
  </si>
  <si>
    <t>20200819:0410</t>
  </si>
  <si>
    <t>20200819:0510</t>
  </si>
  <si>
    <t>20200819:0610</t>
  </si>
  <si>
    <t>20200819:0710</t>
  </si>
  <si>
    <t>20200819:0810</t>
  </si>
  <si>
    <t>20200819:0910</t>
  </si>
  <si>
    <t>20200819:1010</t>
  </si>
  <si>
    <t>20200819:1110</t>
  </si>
  <si>
    <t>20200819:1210</t>
  </si>
  <si>
    <t>20200819:1310</t>
  </si>
  <si>
    <t>20200819:1410</t>
  </si>
  <si>
    <t>20200819:1510</t>
  </si>
  <si>
    <t>20200819:1610</t>
  </si>
  <si>
    <t>20200819:1710</t>
  </si>
  <si>
    <t>20200819:1810</t>
  </si>
  <si>
    <t>20200819:1910</t>
  </si>
  <si>
    <t>20200819:2010</t>
  </si>
  <si>
    <t>20200819:2110</t>
  </si>
  <si>
    <t>20200819:2210</t>
  </si>
  <si>
    <t>20200819:2310</t>
  </si>
  <si>
    <t>20200820:0010</t>
  </si>
  <si>
    <t>20200820:0110</t>
  </si>
  <si>
    <t>20200820:0210</t>
  </si>
  <si>
    <t>20200820:0310</t>
  </si>
  <si>
    <t>20200820:0410</t>
  </si>
  <si>
    <t>20200820:0510</t>
  </si>
  <si>
    <t>20200820:0610</t>
  </si>
  <si>
    <t>20200820:0710</t>
  </si>
  <si>
    <t>20200820:0810</t>
  </si>
  <si>
    <t>20200820:0910</t>
  </si>
  <si>
    <t>20200820:1010</t>
  </si>
  <si>
    <t>20200820:1110</t>
  </si>
  <si>
    <t>20200820:1210</t>
  </si>
  <si>
    <t>20200820:1310</t>
  </si>
  <si>
    <t>20200820:1410</t>
  </si>
  <si>
    <t>20200820:1510</t>
  </si>
  <si>
    <t>20200820:1610</t>
  </si>
  <si>
    <t>20200820:1710</t>
  </si>
  <si>
    <t>20200820:1810</t>
  </si>
  <si>
    <t>20200820:1910</t>
  </si>
  <si>
    <t>20200820:2010</t>
  </si>
  <si>
    <t>20200820:2110</t>
  </si>
  <si>
    <t>20200820:2210</t>
  </si>
  <si>
    <t>20200820:2310</t>
  </si>
  <si>
    <t>20200821:0010</t>
  </si>
  <si>
    <t>20200821:0110</t>
  </si>
  <si>
    <t>20200821:0210</t>
  </si>
  <si>
    <t>20200821:0310</t>
  </si>
  <si>
    <t>20200821:0410</t>
  </si>
  <si>
    <t>20200821:0510</t>
  </si>
  <si>
    <t>20200821:0610</t>
  </si>
  <si>
    <t>20200821:0710</t>
  </si>
  <si>
    <t>20200821:0810</t>
  </si>
  <si>
    <t>20200821:0910</t>
  </si>
  <si>
    <t>20200821:1010</t>
  </si>
  <si>
    <t>20200821:1110</t>
  </si>
  <si>
    <t>20200821:1210</t>
  </si>
  <si>
    <t>20200821:1310</t>
  </si>
  <si>
    <t>20200821:1410</t>
  </si>
  <si>
    <t>20200821:1510</t>
  </si>
  <si>
    <t>20200821:1610</t>
  </si>
  <si>
    <t>20200821:1710</t>
  </si>
  <si>
    <t>20200821:1810</t>
  </si>
  <si>
    <t>20200821:1910</t>
  </si>
  <si>
    <t>20200821:2010</t>
  </si>
  <si>
    <t>20200821:2110</t>
  </si>
  <si>
    <t>20200821:2210</t>
  </si>
  <si>
    <t>20200821:2310</t>
  </si>
  <si>
    <t>20200822:0010</t>
  </si>
  <si>
    <t>20200822:0110</t>
  </si>
  <si>
    <t>20200822:0210</t>
  </si>
  <si>
    <t>20200822:0310</t>
  </si>
  <si>
    <t>20200822:0410</t>
  </si>
  <si>
    <t>20200822:0510</t>
  </si>
  <si>
    <t>20200822:0610</t>
  </si>
  <si>
    <t>20200822:0710</t>
  </si>
  <si>
    <t>20200822:0810</t>
  </si>
  <si>
    <t>20200822:0910</t>
  </si>
  <si>
    <t>20200822:1010</t>
  </si>
  <si>
    <t>20200822:1110</t>
  </si>
  <si>
    <t>20200822:1210</t>
  </si>
  <si>
    <t>20200822:1310</t>
  </si>
  <si>
    <t>20200822:1410</t>
  </si>
  <si>
    <t>20200822:1510</t>
  </si>
  <si>
    <t>20200822:1610</t>
  </si>
  <si>
    <t>20200822:1710</t>
  </si>
  <si>
    <t>20200822:1810</t>
  </si>
  <si>
    <t>20200822:1910</t>
  </si>
  <si>
    <t>20200822:2010</t>
  </si>
  <si>
    <t>20200822:2110</t>
  </si>
  <si>
    <t>20200822:2210</t>
  </si>
  <si>
    <t>20200822:2310</t>
  </si>
  <si>
    <t>20200823:0010</t>
  </si>
  <si>
    <t>20200823:0110</t>
  </si>
  <si>
    <t>20200823:0210</t>
  </si>
  <si>
    <t>20200823:0310</t>
  </si>
  <si>
    <t>20200823:0410</t>
  </si>
  <si>
    <t>20200823:0510</t>
  </si>
  <si>
    <t>20200823:0610</t>
  </si>
  <si>
    <t>20200823:0710</t>
  </si>
  <si>
    <t>20200823:0810</t>
  </si>
  <si>
    <t>20200823:0910</t>
  </si>
  <si>
    <t>20200823:1010</t>
  </si>
  <si>
    <t>20200823:1110</t>
  </si>
  <si>
    <t>20200823:1210</t>
  </si>
  <si>
    <t>20200823:1310</t>
  </si>
  <si>
    <t>20200823:1410</t>
  </si>
  <si>
    <t>20200823:1510</t>
  </si>
  <si>
    <t>20200823:1610</t>
  </si>
  <si>
    <t>20200823:1710</t>
  </si>
  <si>
    <t>20200823:1810</t>
  </si>
  <si>
    <t>20200823:1910</t>
  </si>
  <si>
    <t>20200823:2010</t>
  </si>
  <si>
    <t>20200823:2110</t>
  </si>
  <si>
    <t>20200823:2210</t>
  </si>
  <si>
    <t>20200823:2310</t>
  </si>
  <si>
    <t>20200824:0010</t>
  </si>
  <si>
    <t>20200824:0110</t>
  </si>
  <si>
    <t>20200824:0210</t>
  </si>
  <si>
    <t>20200824:0310</t>
  </si>
  <si>
    <t>20200824:0410</t>
  </si>
  <si>
    <t>20200824:0510</t>
  </si>
  <si>
    <t>20200824:0610</t>
  </si>
  <si>
    <t>20200824:0710</t>
  </si>
  <si>
    <t>20200824:0810</t>
  </si>
  <si>
    <t>20200824:0910</t>
  </si>
  <si>
    <t>20200824:1010</t>
  </si>
  <si>
    <t>20200824:1110</t>
  </si>
  <si>
    <t>20200824:1210</t>
  </si>
  <si>
    <t>20200824:1310</t>
  </si>
  <si>
    <t>20200824:1410</t>
  </si>
  <si>
    <t>20200824:1510</t>
  </si>
  <si>
    <t>20200824:1610</t>
  </si>
  <si>
    <t>20200824:1710</t>
  </si>
  <si>
    <t>20200824:1810</t>
  </si>
  <si>
    <t>20200824:1910</t>
  </si>
  <si>
    <t>20200824:2010</t>
  </si>
  <si>
    <t>20200824:2110</t>
  </si>
  <si>
    <t>20200824:2210</t>
  </si>
  <si>
    <t>20200824:2310</t>
  </si>
  <si>
    <t>20200825:0010</t>
  </si>
  <si>
    <t>20200825:0110</t>
  </si>
  <si>
    <t>20200825:0210</t>
  </si>
  <si>
    <t>20200825:0310</t>
  </si>
  <si>
    <t>20200825:0410</t>
  </si>
  <si>
    <t>20200825:0510</t>
  </si>
  <si>
    <t>20200825:0610</t>
  </si>
  <si>
    <t>20200825:0710</t>
  </si>
  <si>
    <t>20200825:0810</t>
  </si>
  <si>
    <t>20200825:0910</t>
  </si>
  <si>
    <t>20200825:1010</t>
  </si>
  <si>
    <t>20200825:1110</t>
  </si>
  <si>
    <t>20200825:1210</t>
  </si>
  <si>
    <t>20200825:1310</t>
  </si>
  <si>
    <t>20200825:1410</t>
  </si>
  <si>
    <t>20200825:1510</t>
  </si>
  <si>
    <t>20200825:1610</t>
  </si>
  <si>
    <t>20200825:1710</t>
  </si>
  <si>
    <t>20200825:1810</t>
  </si>
  <si>
    <t>20200825:1910</t>
  </si>
  <si>
    <t>20200825:2010</t>
  </si>
  <si>
    <t>20200825:2110</t>
  </si>
  <si>
    <t>20200825:2210</t>
  </si>
  <si>
    <t>20200825:2310</t>
  </si>
  <si>
    <t>20200826:0010</t>
  </si>
  <si>
    <t>20200826:0110</t>
  </si>
  <si>
    <t>20200826:0210</t>
  </si>
  <si>
    <t>20200826:0310</t>
  </si>
  <si>
    <t>20200826:0410</t>
  </si>
  <si>
    <t>20200826:0510</t>
  </si>
  <si>
    <t>20200826:0610</t>
  </si>
  <si>
    <t>20200826:0710</t>
  </si>
  <si>
    <t>20200826:0810</t>
  </si>
  <si>
    <t>20200826:0910</t>
  </si>
  <si>
    <t>20200826:1010</t>
  </si>
  <si>
    <t>20200826:1110</t>
  </si>
  <si>
    <t>20200826:1210</t>
  </si>
  <si>
    <t>20200826:1310</t>
  </si>
  <si>
    <t>20200826:1410</t>
  </si>
  <si>
    <t>20200826:1510</t>
  </si>
  <si>
    <t>20200826:1610</t>
  </si>
  <si>
    <t>20200826:1710</t>
  </si>
  <si>
    <t>20200826:1810</t>
  </si>
  <si>
    <t>20200826:1910</t>
  </si>
  <si>
    <t>20200826:2010</t>
  </si>
  <si>
    <t>20200826:2110</t>
  </si>
  <si>
    <t>20200826:2210</t>
  </si>
  <si>
    <t>20200826:2310</t>
  </si>
  <si>
    <t>20200827:0010</t>
  </si>
  <si>
    <t>20200827:0110</t>
  </si>
  <si>
    <t>20200827:0210</t>
  </si>
  <si>
    <t>20200827:0310</t>
  </si>
  <si>
    <t>20200827:0410</t>
  </si>
  <si>
    <t>20200827:0510</t>
  </si>
  <si>
    <t>20200827:0610</t>
  </si>
  <si>
    <t>20200827:0710</t>
  </si>
  <si>
    <t>20200827:0810</t>
  </si>
  <si>
    <t>20200827:0910</t>
  </si>
  <si>
    <t>20200827:1010</t>
  </si>
  <si>
    <t>20200827:1110</t>
  </si>
  <si>
    <t>20200827:1210</t>
  </si>
  <si>
    <t>20200827:1310</t>
  </si>
  <si>
    <t>20200827:1410</t>
  </si>
  <si>
    <t>20200827:1510</t>
  </si>
  <si>
    <t>20200827:1610</t>
  </si>
  <si>
    <t>20200827:1710</t>
  </si>
  <si>
    <t>20200827:1810</t>
  </si>
  <si>
    <t>20200827:1910</t>
  </si>
  <si>
    <t>20200827:2010</t>
  </si>
  <si>
    <t>20200827:2110</t>
  </si>
  <si>
    <t>20200827:2210</t>
  </si>
  <si>
    <t>20200827:2310</t>
  </si>
  <si>
    <t>20200828:0010</t>
  </si>
  <si>
    <t>20200828:0110</t>
  </si>
  <si>
    <t>20200828:0210</t>
  </si>
  <si>
    <t>20200828:0310</t>
  </si>
  <si>
    <t>20200828:0410</t>
  </si>
  <si>
    <t>20200828:0510</t>
  </si>
  <si>
    <t>20200828:0610</t>
  </si>
  <si>
    <t>20200828:0710</t>
  </si>
  <si>
    <t>20200828:0810</t>
  </si>
  <si>
    <t>20200828:0910</t>
  </si>
  <si>
    <t>20200828:1010</t>
  </si>
  <si>
    <t>20200828:1110</t>
  </si>
  <si>
    <t>20200828:1210</t>
  </si>
  <si>
    <t>20200828:1310</t>
  </si>
  <si>
    <t>20200828:1410</t>
  </si>
  <si>
    <t>20200828:1510</t>
  </si>
  <si>
    <t>20200828:1610</t>
  </si>
  <si>
    <t>20200828:1710</t>
  </si>
  <si>
    <t>20200828:1810</t>
  </si>
  <si>
    <t>20200828:1910</t>
  </si>
  <si>
    <t>20200828:2010</t>
  </si>
  <si>
    <t>20200828:2110</t>
  </si>
  <si>
    <t>20200828:2210</t>
  </si>
  <si>
    <t>20200828:2310</t>
  </si>
  <si>
    <t>20200829:0010</t>
  </si>
  <si>
    <t>20200829:0110</t>
  </si>
  <si>
    <t>20200829:0210</t>
  </si>
  <si>
    <t>20200829:0310</t>
  </si>
  <si>
    <t>20200829:0410</t>
  </si>
  <si>
    <t>20200829:0510</t>
  </si>
  <si>
    <t>20200829:0610</t>
  </si>
  <si>
    <t>20200829:0710</t>
  </si>
  <si>
    <t>20200829:0810</t>
  </si>
  <si>
    <t>20200829:0910</t>
  </si>
  <si>
    <t>20200829:1010</t>
  </si>
  <si>
    <t>20200829:1110</t>
  </si>
  <si>
    <t>20200829:1210</t>
  </si>
  <si>
    <t>20200829:1310</t>
  </si>
  <si>
    <t>20200829:1410</t>
  </si>
  <si>
    <t>20200829:1510</t>
  </si>
  <si>
    <t>20200829:1610</t>
  </si>
  <si>
    <t>20200829:1710</t>
  </si>
  <si>
    <t>20200829:1810</t>
  </si>
  <si>
    <t>20200829:1910</t>
  </si>
  <si>
    <t>20200829:2010</t>
  </si>
  <si>
    <t>20200829:2110</t>
  </si>
  <si>
    <t>20200829:2210</t>
  </si>
  <si>
    <t>20200829:2310</t>
  </si>
  <si>
    <t>20200830:0010</t>
  </si>
  <si>
    <t>20200830:0110</t>
  </si>
  <si>
    <t>20200830:0210</t>
  </si>
  <si>
    <t>20200830:0310</t>
  </si>
  <si>
    <t>20200830:0410</t>
  </si>
  <si>
    <t>20200830:0510</t>
  </si>
  <si>
    <t>20200830:0610</t>
  </si>
  <si>
    <t>20200830:0710</t>
  </si>
  <si>
    <t>20200830:0810</t>
  </si>
  <si>
    <t>20200830:0910</t>
  </si>
  <si>
    <t>20200830:1010</t>
  </si>
  <si>
    <t>20200830:1110</t>
  </si>
  <si>
    <t>20200830:1210</t>
  </si>
  <si>
    <t>20200830:1310</t>
  </si>
  <si>
    <t>20200830:1410</t>
  </si>
  <si>
    <t>20200830:1510</t>
  </si>
  <si>
    <t>20200830:1610</t>
  </si>
  <si>
    <t>20200830:1710</t>
  </si>
  <si>
    <t>20200830:1810</t>
  </si>
  <si>
    <t>20200830:1910</t>
  </si>
  <si>
    <t>20200830:2010</t>
  </si>
  <si>
    <t>20200830:2110</t>
  </si>
  <si>
    <t>20200830:2210</t>
  </si>
  <si>
    <t>20200830:2310</t>
  </si>
  <si>
    <t>20200831:0010</t>
  </si>
  <si>
    <t>20200831:0110</t>
  </si>
  <si>
    <t>20200831:0210</t>
  </si>
  <si>
    <t>20200831:0310</t>
  </si>
  <si>
    <t>20200831:0410</t>
  </si>
  <si>
    <t>20200831:0510</t>
  </si>
  <si>
    <t>20200831:0610</t>
  </si>
  <si>
    <t>20200831:0710</t>
  </si>
  <si>
    <t>20200831:0810</t>
  </si>
  <si>
    <t>20200831:0910</t>
  </si>
  <si>
    <t>20200831:1010</t>
  </si>
  <si>
    <t>20200831:1110</t>
  </si>
  <si>
    <t>20200831:1210</t>
  </si>
  <si>
    <t>20200831:1310</t>
  </si>
  <si>
    <t>20200831:1410</t>
  </si>
  <si>
    <t>20200831:1510</t>
  </si>
  <si>
    <t>20200831:1610</t>
  </si>
  <si>
    <t>20200831:1710</t>
  </si>
  <si>
    <t>20200831:1810</t>
  </si>
  <si>
    <t>20200831:1910</t>
  </si>
  <si>
    <t>20200831:2010</t>
  </si>
  <si>
    <t>20200831:2110</t>
  </si>
  <si>
    <t>20200831:2210</t>
  </si>
  <si>
    <t>20200831:2310</t>
  </si>
  <si>
    <t>20200901:0010</t>
  </si>
  <si>
    <t>20200901:0110</t>
  </si>
  <si>
    <t>20200901:0210</t>
  </si>
  <si>
    <t>20200901:0310</t>
  </si>
  <si>
    <t>20200901:0410</t>
  </si>
  <si>
    <t>20200901:0510</t>
  </si>
  <si>
    <t>20200901:0610</t>
  </si>
  <si>
    <t>20200901:0710</t>
  </si>
  <si>
    <t>20200901:0810</t>
  </si>
  <si>
    <t>20200901:0910</t>
  </si>
  <si>
    <t>20200901:1010</t>
  </si>
  <si>
    <t>20200901:1110</t>
  </si>
  <si>
    <t>20200901:1210</t>
  </si>
  <si>
    <t>20200901:1310</t>
  </si>
  <si>
    <t>20200901:1410</t>
  </si>
  <si>
    <t>20200901:1510</t>
  </si>
  <si>
    <t>20200901:1610</t>
  </si>
  <si>
    <t>20200901:1710</t>
  </si>
  <si>
    <t>20200901:1810</t>
  </si>
  <si>
    <t>20200901:1910</t>
  </si>
  <si>
    <t>20200901:2010</t>
  </si>
  <si>
    <t>20200901:2110</t>
  </si>
  <si>
    <t>20200901:2210</t>
  </si>
  <si>
    <t>20200901:2310</t>
  </si>
  <si>
    <t>20200902:0010</t>
  </si>
  <si>
    <t>20200902:0110</t>
  </si>
  <si>
    <t>20200902:0210</t>
  </si>
  <si>
    <t>20200902:0310</t>
  </si>
  <si>
    <t>20200902:0410</t>
  </si>
  <si>
    <t>20200902:0510</t>
  </si>
  <si>
    <t>20200902:0610</t>
  </si>
  <si>
    <t>20200902:0710</t>
  </si>
  <si>
    <t>20200902:0810</t>
  </si>
  <si>
    <t>20200902:0910</t>
  </si>
  <si>
    <t>20200902:1010</t>
  </si>
  <si>
    <t>20200902:1110</t>
  </si>
  <si>
    <t>20200902:1210</t>
  </si>
  <si>
    <t>20200902:1310</t>
  </si>
  <si>
    <t>20200902:1410</t>
  </si>
  <si>
    <t>20200902:1510</t>
  </si>
  <si>
    <t>20200902:1610</t>
  </si>
  <si>
    <t>20200902:1710</t>
  </si>
  <si>
    <t>20200902:1810</t>
  </si>
  <si>
    <t>20200902:1910</t>
  </si>
  <si>
    <t>20200902:2010</t>
  </si>
  <si>
    <t>20200902:2110</t>
  </si>
  <si>
    <t>20200902:2210</t>
  </si>
  <si>
    <t>20200902:2310</t>
  </si>
  <si>
    <t>20200903:0010</t>
  </si>
  <si>
    <t>20200903:0110</t>
  </si>
  <si>
    <t>20200903:0210</t>
  </si>
  <si>
    <t>20200903:0310</t>
  </si>
  <si>
    <t>20200903:0410</t>
  </si>
  <si>
    <t>20200903:0510</t>
  </si>
  <si>
    <t>20200903:0610</t>
  </si>
  <si>
    <t>20200903:0710</t>
  </si>
  <si>
    <t>20200903:0810</t>
  </si>
  <si>
    <t>20200903:0910</t>
  </si>
  <si>
    <t>20200903:1010</t>
  </si>
  <si>
    <t>20200903:1110</t>
  </si>
  <si>
    <t>20200903:1210</t>
  </si>
  <si>
    <t>20200903:1310</t>
  </si>
  <si>
    <t>20200903:1410</t>
  </si>
  <si>
    <t>20200903:1510</t>
  </si>
  <si>
    <t>20200903:1610</t>
  </si>
  <si>
    <t>20200903:1710</t>
  </si>
  <si>
    <t>20200903:1810</t>
  </si>
  <si>
    <t>20200903:1910</t>
  </si>
  <si>
    <t>20200903:2010</t>
  </si>
  <si>
    <t>20200903:2110</t>
  </si>
  <si>
    <t>20200903:2210</t>
  </si>
  <si>
    <t>20200903:2310</t>
  </si>
  <si>
    <t>20200904:0010</t>
  </si>
  <si>
    <t>20200904:0110</t>
  </si>
  <si>
    <t>20200904:0210</t>
  </si>
  <si>
    <t>20200904:0310</t>
  </si>
  <si>
    <t>20200904:0410</t>
  </si>
  <si>
    <t>20200904:0510</t>
  </si>
  <si>
    <t>20200904:0610</t>
  </si>
  <si>
    <t>20200904:0710</t>
  </si>
  <si>
    <t>20200904:0810</t>
  </si>
  <si>
    <t>20200904:0910</t>
  </si>
  <si>
    <t>20200904:1010</t>
  </si>
  <si>
    <t>20200904:1110</t>
  </si>
  <si>
    <t>20200904:1210</t>
  </si>
  <si>
    <t>20200904:1310</t>
  </si>
  <si>
    <t>20200904:1410</t>
  </si>
  <si>
    <t>20200904:1510</t>
  </si>
  <si>
    <t>20200904:1610</t>
  </si>
  <si>
    <t>20200904:1710</t>
  </si>
  <si>
    <t>20200904:1810</t>
  </si>
  <si>
    <t>20200904:1910</t>
  </si>
  <si>
    <t>20200904:2010</t>
  </si>
  <si>
    <t>20200904:2110</t>
  </si>
  <si>
    <t>20200904:2210</t>
  </si>
  <si>
    <t>20200904:2310</t>
  </si>
  <si>
    <t>20200905:0010</t>
  </si>
  <si>
    <t>20200905:0110</t>
  </si>
  <si>
    <t>20200905:0210</t>
  </si>
  <si>
    <t>20200905:0310</t>
  </si>
  <si>
    <t>20200905:0410</t>
  </si>
  <si>
    <t>20200905:0510</t>
  </si>
  <si>
    <t>20200905:0610</t>
  </si>
  <si>
    <t>20200905:0710</t>
  </si>
  <si>
    <t>20200905:0810</t>
  </si>
  <si>
    <t>20200905:0910</t>
  </si>
  <si>
    <t>20200905:1010</t>
  </si>
  <si>
    <t>20200905:1110</t>
  </si>
  <si>
    <t>20200905:1210</t>
  </si>
  <si>
    <t>20200905:1310</t>
  </si>
  <si>
    <t>20200905:1410</t>
  </si>
  <si>
    <t>20200905:1510</t>
  </si>
  <si>
    <t>20200905:1610</t>
  </si>
  <si>
    <t>20200905:1710</t>
  </si>
  <si>
    <t>20200905:1810</t>
  </si>
  <si>
    <t>20200905:1910</t>
  </si>
  <si>
    <t>20200905:2010</t>
  </si>
  <si>
    <t>20200905:2110</t>
  </si>
  <si>
    <t>20200905:2210</t>
  </si>
  <si>
    <t>20200905:2310</t>
  </si>
  <si>
    <t>20200906:0010</t>
  </si>
  <si>
    <t>20200906:0110</t>
  </si>
  <si>
    <t>20200906:0210</t>
  </si>
  <si>
    <t>20200906:0310</t>
  </si>
  <si>
    <t>20200906:0410</t>
  </si>
  <si>
    <t>20200906:0510</t>
  </si>
  <si>
    <t>20200906:0610</t>
  </si>
  <si>
    <t>20200906:0710</t>
  </si>
  <si>
    <t>20200906:0810</t>
  </si>
  <si>
    <t>20200906:0910</t>
  </si>
  <si>
    <t>20200906:1010</t>
  </si>
  <si>
    <t>20200906:1110</t>
  </si>
  <si>
    <t>20200906:1210</t>
  </si>
  <si>
    <t>20200906:1310</t>
  </si>
  <si>
    <t>20200906:1410</t>
  </si>
  <si>
    <t>20200906:1510</t>
  </si>
  <si>
    <t>20200906:1610</t>
  </si>
  <si>
    <t>20200906:1710</t>
  </si>
  <si>
    <t>20200906:1810</t>
  </si>
  <si>
    <t>20200906:1910</t>
  </si>
  <si>
    <t>20200906:2010</t>
  </si>
  <si>
    <t>20200906:2110</t>
  </si>
  <si>
    <t>20200906:2210</t>
  </si>
  <si>
    <t>20200906:2310</t>
  </si>
  <si>
    <t>20200907:0010</t>
  </si>
  <si>
    <t>20200907:0110</t>
  </si>
  <si>
    <t>20200907:0210</t>
  </si>
  <si>
    <t>20200907:0310</t>
  </si>
  <si>
    <t>20200907:0410</t>
  </si>
  <si>
    <t>20200907:0510</t>
  </si>
  <si>
    <t>20200907:0610</t>
  </si>
  <si>
    <t>20200907:0710</t>
  </si>
  <si>
    <t>20200907:0810</t>
  </si>
  <si>
    <t>20200907:0910</t>
  </si>
  <si>
    <t>20200907:1010</t>
  </si>
  <si>
    <t>20200907:1110</t>
  </si>
  <si>
    <t>20200907:1210</t>
  </si>
  <si>
    <t>20200907:1310</t>
  </si>
  <si>
    <t>20200907:1410</t>
  </si>
  <si>
    <t>20200907:1510</t>
  </si>
  <si>
    <t>20200907:1610</t>
  </si>
  <si>
    <t>20200907:1710</t>
  </si>
  <si>
    <t>20200907:1810</t>
  </si>
  <si>
    <t>20200907:1910</t>
  </si>
  <si>
    <t>20200907:2010</t>
  </si>
  <si>
    <t>20200907:2110</t>
  </si>
  <si>
    <t>20200907:2210</t>
  </si>
  <si>
    <t>20200907:2310</t>
  </si>
  <si>
    <t>20200908:0010</t>
  </si>
  <si>
    <t>20200908:0110</t>
  </si>
  <si>
    <t>20200908:0210</t>
  </si>
  <si>
    <t>20200908:0310</t>
  </si>
  <si>
    <t>20200908:0410</t>
  </si>
  <si>
    <t>20200908:0510</t>
  </si>
  <si>
    <t>20200908:0610</t>
  </si>
  <si>
    <t>20200908:0710</t>
  </si>
  <si>
    <t>20200908:0810</t>
  </si>
  <si>
    <t>20200908:0910</t>
  </si>
  <si>
    <t>20200908:1010</t>
  </si>
  <si>
    <t>20200908:1110</t>
  </si>
  <si>
    <t>20200908:1210</t>
  </si>
  <si>
    <t>20200908:1310</t>
  </si>
  <si>
    <t>20200908:1410</t>
  </si>
  <si>
    <t>20200908:1510</t>
  </si>
  <si>
    <t>20200908:1610</t>
  </si>
  <si>
    <t>20200908:1710</t>
  </si>
  <si>
    <t>20200908:1810</t>
  </si>
  <si>
    <t>20200908:1910</t>
  </si>
  <si>
    <t>20200908:2010</t>
  </si>
  <si>
    <t>20200908:2110</t>
  </si>
  <si>
    <t>20200908:2210</t>
  </si>
  <si>
    <t>20200908:2310</t>
  </si>
  <si>
    <t>20200909:0010</t>
  </si>
  <si>
    <t>20200909:0110</t>
  </si>
  <si>
    <t>20200909:0210</t>
  </si>
  <si>
    <t>20200909:0310</t>
  </si>
  <si>
    <t>20200909:0410</t>
  </si>
  <si>
    <t>20200909:0510</t>
  </si>
  <si>
    <t>20200909:0610</t>
  </si>
  <si>
    <t>20200909:0710</t>
  </si>
  <si>
    <t>20200909:0810</t>
  </si>
  <si>
    <t>20200909:0910</t>
  </si>
  <si>
    <t>20200909:1010</t>
  </si>
  <si>
    <t>20200909:1110</t>
  </si>
  <si>
    <t>20200909:1210</t>
  </si>
  <si>
    <t>20200909:1310</t>
  </si>
  <si>
    <t>20200909:1410</t>
  </si>
  <si>
    <t>20200909:1510</t>
  </si>
  <si>
    <t>20200909:1610</t>
  </si>
  <si>
    <t>20200909:1710</t>
  </si>
  <si>
    <t>20200909:1810</t>
  </si>
  <si>
    <t>20200909:1910</t>
  </si>
  <si>
    <t>20200909:2010</t>
  </si>
  <si>
    <t>20200909:2110</t>
  </si>
  <si>
    <t>20200909:2210</t>
  </si>
  <si>
    <t>20200909:2310</t>
  </si>
  <si>
    <t>20200910:0010</t>
  </si>
  <si>
    <t>20200910:0110</t>
  </si>
  <si>
    <t>20200910:0210</t>
  </si>
  <si>
    <t>20200910:0310</t>
  </si>
  <si>
    <t>20200910:0410</t>
  </si>
  <si>
    <t>20200910:0510</t>
  </si>
  <si>
    <t>20200910:0610</t>
  </si>
  <si>
    <t>20200910:0710</t>
  </si>
  <si>
    <t>20200910:0810</t>
  </si>
  <si>
    <t>20200910:0910</t>
  </si>
  <si>
    <t>20200910:1010</t>
  </si>
  <si>
    <t>20200910:1110</t>
  </si>
  <si>
    <t>20200910:1210</t>
  </si>
  <si>
    <t>20200910:1310</t>
  </si>
  <si>
    <t>20200910:1410</t>
  </si>
  <si>
    <t>20200910:1510</t>
  </si>
  <si>
    <t>20200910:1610</t>
  </si>
  <si>
    <t>20200910:1710</t>
  </si>
  <si>
    <t>20200910:1810</t>
  </si>
  <si>
    <t>20200910:1910</t>
  </si>
  <si>
    <t>20200910:2010</t>
  </si>
  <si>
    <t>20200910:2110</t>
  </si>
  <si>
    <t>20200910:2210</t>
  </si>
  <si>
    <t>20200910:2310</t>
  </si>
  <si>
    <t>20200911:0010</t>
  </si>
  <si>
    <t>20200911:0110</t>
  </si>
  <si>
    <t>20200911:0210</t>
  </si>
  <si>
    <t>20200911:0310</t>
  </si>
  <si>
    <t>20200911:0410</t>
  </si>
  <si>
    <t>20200911:0510</t>
  </si>
  <si>
    <t>20200911:0610</t>
  </si>
  <si>
    <t>20200911:0710</t>
  </si>
  <si>
    <t>20200911:0810</t>
  </si>
  <si>
    <t>20200911:0910</t>
  </si>
  <si>
    <t>20200911:1010</t>
  </si>
  <si>
    <t>20200911:1110</t>
  </si>
  <si>
    <t>20200911:1210</t>
  </si>
  <si>
    <t>20200911:1310</t>
  </si>
  <si>
    <t>20200911:1410</t>
  </si>
  <si>
    <t>20200911:1510</t>
  </si>
  <si>
    <t>20200911:1610</t>
  </si>
  <si>
    <t>20200911:1710</t>
  </si>
  <si>
    <t>20200911:1810</t>
  </si>
  <si>
    <t>20200911:1910</t>
  </si>
  <si>
    <t>20200911:2010</t>
  </si>
  <si>
    <t>20200911:2110</t>
  </si>
  <si>
    <t>20200911:2210</t>
  </si>
  <si>
    <t>20200911:2310</t>
  </si>
  <si>
    <t>20200912:0010</t>
  </si>
  <si>
    <t>20200912:0110</t>
  </si>
  <si>
    <t>20200912:0210</t>
  </si>
  <si>
    <t>20200912:0310</t>
  </si>
  <si>
    <t>20200912:0410</t>
  </si>
  <si>
    <t>20200912:0510</t>
  </si>
  <si>
    <t>20200912:0610</t>
  </si>
  <si>
    <t>20200912:0710</t>
  </si>
  <si>
    <t>20200912:0810</t>
  </si>
  <si>
    <t>20200912:0910</t>
  </si>
  <si>
    <t>20200912:1010</t>
  </si>
  <si>
    <t>20200912:1110</t>
  </si>
  <si>
    <t>20200912:1210</t>
  </si>
  <si>
    <t>20200912:1310</t>
  </si>
  <si>
    <t>20200912:1410</t>
  </si>
  <si>
    <t>20200912:1510</t>
  </si>
  <si>
    <t>20200912:1610</t>
  </si>
  <si>
    <t>20200912:1710</t>
  </si>
  <si>
    <t>20200912:1810</t>
  </si>
  <si>
    <t>20200912:1910</t>
  </si>
  <si>
    <t>20200912:2010</t>
  </si>
  <si>
    <t>20200912:2110</t>
  </si>
  <si>
    <t>20200912:2210</t>
  </si>
  <si>
    <t>20200912:2310</t>
  </si>
  <si>
    <t>20200913:0010</t>
  </si>
  <si>
    <t>20200913:0110</t>
  </si>
  <si>
    <t>20200913:0210</t>
  </si>
  <si>
    <t>20200913:0310</t>
  </si>
  <si>
    <t>20200913:0410</t>
  </si>
  <si>
    <t>20200913:0510</t>
  </si>
  <si>
    <t>20200913:0610</t>
  </si>
  <si>
    <t>20200913:0710</t>
  </si>
  <si>
    <t>20200913:0810</t>
  </si>
  <si>
    <t>20200913:0910</t>
  </si>
  <si>
    <t>20200913:1010</t>
  </si>
  <si>
    <t>20200913:1110</t>
  </si>
  <si>
    <t>20200913:1210</t>
  </si>
  <si>
    <t>20200913:1310</t>
  </si>
  <si>
    <t>20200913:1410</t>
  </si>
  <si>
    <t>20200913:1510</t>
  </si>
  <si>
    <t>20200913:1610</t>
  </si>
  <si>
    <t>20200913:1710</t>
  </si>
  <si>
    <t>20200913:1810</t>
  </si>
  <si>
    <t>20200913:1910</t>
  </si>
  <si>
    <t>20200913:2010</t>
  </si>
  <si>
    <t>20200913:2110</t>
  </si>
  <si>
    <t>20200913:2210</t>
  </si>
  <si>
    <t>20200913:2310</t>
  </si>
  <si>
    <t>20200914:0010</t>
  </si>
  <si>
    <t>20200914:0110</t>
  </si>
  <si>
    <t>20200914:0210</t>
  </si>
  <si>
    <t>20200914:0310</t>
  </si>
  <si>
    <t>20200914:0410</t>
  </si>
  <si>
    <t>20200914:0510</t>
  </si>
  <si>
    <t>20200914:0610</t>
  </si>
  <si>
    <t>20200914:0710</t>
  </si>
  <si>
    <t>20200914:0810</t>
  </si>
  <si>
    <t>20200914:0910</t>
  </si>
  <si>
    <t>20200914:1010</t>
  </si>
  <si>
    <t>20200914:1110</t>
  </si>
  <si>
    <t>20200914:1210</t>
  </si>
  <si>
    <t>20200914:1310</t>
  </si>
  <si>
    <t>20200914:1410</t>
  </si>
  <si>
    <t>20200914:1510</t>
  </si>
  <si>
    <t>20200914:1610</t>
  </si>
  <si>
    <t>20200914:1710</t>
  </si>
  <si>
    <t>20200914:1810</t>
  </si>
  <si>
    <t>20200914:1910</t>
  </si>
  <si>
    <t>20200914:2010</t>
  </si>
  <si>
    <t>20200914:2110</t>
  </si>
  <si>
    <t>20200914:2210</t>
  </si>
  <si>
    <t>20200914:2310</t>
  </si>
  <si>
    <t>20200915:0010</t>
  </si>
  <si>
    <t>20200915:0110</t>
  </si>
  <si>
    <t>20200915:0210</t>
  </si>
  <si>
    <t>20200915:0310</t>
  </si>
  <si>
    <t>20200915:0410</t>
  </si>
  <si>
    <t>20200915:0510</t>
  </si>
  <si>
    <t>20200915:0610</t>
  </si>
  <si>
    <t>20200915:0710</t>
  </si>
  <si>
    <t>20200915:0810</t>
  </si>
  <si>
    <t>20200915:0910</t>
  </si>
  <si>
    <t>20200915:1010</t>
  </si>
  <si>
    <t>20200915:1110</t>
  </si>
  <si>
    <t>20200915:1210</t>
  </si>
  <si>
    <t>20200915:1310</t>
  </si>
  <si>
    <t>20200915:1410</t>
  </si>
  <si>
    <t>20200915:1510</t>
  </si>
  <si>
    <t>20200915:1610</t>
  </si>
  <si>
    <t>20200915:1710</t>
  </si>
  <si>
    <t>20200915:1810</t>
  </si>
  <si>
    <t>20200915:1910</t>
  </si>
  <si>
    <t>20200915:2010</t>
  </si>
  <si>
    <t>20200915:2110</t>
  </si>
  <si>
    <t>20200915:2210</t>
  </si>
  <si>
    <t>20200915:2310</t>
  </si>
  <si>
    <t>20200916:0010</t>
  </si>
  <si>
    <t>20200916:0110</t>
  </si>
  <si>
    <t>20200916:0210</t>
  </si>
  <si>
    <t>20200916:0310</t>
  </si>
  <si>
    <t>20200916:0410</t>
  </si>
  <si>
    <t>20200916:0510</t>
  </si>
  <si>
    <t>20200916:0610</t>
  </si>
  <si>
    <t>20200916:0710</t>
  </si>
  <si>
    <t>20200916:0810</t>
  </si>
  <si>
    <t>20200916:0910</t>
  </si>
  <si>
    <t>20200916:1010</t>
  </si>
  <si>
    <t>20200916:1110</t>
  </si>
  <si>
    <t>20200916:1210</t>
  </si>
  <si>
    <t>20200916:1310</t>
  </si>
  <si>
    <t>20200916:1410</t>
  </si>
  <si>
    <t>20200916:1510</t>
  </si>
  <si>
    <t>20200916:1610</t>
  </si>
  <si>
    <t>20200916:1710</t>
  </si>
  <si>
    <t>20200916:1810</t>
  </si>
  <si>
    <t>20200916:1910</t>
  </si>
  <si>
    <t>20200916:2010</t>
  </si>
  <si>
    <t>20200916:2110</t>
  </si>
  <si>
    <t>20200916:2210</t>
  </si>
  <si>
    <t>20200916:2310</t>
  </si>
  <si>
    <t>20200917:0010</t>
  </si>
  <si>
    <t>20200917:0110</t>
  </si>
  <si>
    <t>20200917:0210</t>
  </si>
  <si>
    <t>20200917:0310</t>
  </si>
  <si>
    <t>20200917:0410</t>
  </si>
  <si>
    <t>20200917:0510</t>
  </si>
  <si>
    <t>20200917:0610</t>
  </si>
  <si>
    <t>20200917:0710</t>
  </si>
  <si>
    <t>20200917:0810</t>
  </si>
  <si>
    <t>20200917:0910</t>
  </si>
  <si>
    <t>20200917:1010</t>
  </si>
  <si>
    <t>20200917:1110</t>
  </si>
  <si>
    <t>20200917:1210</t>
  </si>
  <si>
    <t>20200917:1310</t>
  </si>
  <si>
    <t>20200917:1410</t>
  </si>
  <si>
    <t>20200917:1510</t>
  </si>
  <si>
    <t>20200917:1610</t>
  </si>
  <si>
    <t>20200917:1710</t>
  </si>
  <si>
    <t>20200917:1810</t>
  </si>
  <si>
    <t>20200917:1910</t>
  </si>
  <si>
    <t>20200917:2010</t>
  </si>
  <si>
    <t>20200917:2110</t>
  </si>
  <si>
    <t>20200917:2210</t>
  </si>
  <si>
    <t>20200917:2310</t>
  </si>
  <si>
    <t>20200918:0010</t>
  </si>
  <si>
    <t>20200918:0110</t>
  </si>
  <si>
    <t>20200918:0210</t>
  </si>
  <si>
    <t>20200918:0310</t>
  </si>
  <si>
    <t>20200918:0410</t>
  </si>
  <si>
    <t>20200918:0510</t>
  </si>
  <si>
    <t>20200918:0610</t>
  </si>
  <si>
    <t>20200918:0710</t>
  </si>
  <si>
    <t>20200918:0810</t>
  </si>
  <si>
    <t>20200918:0910</t>
  </si>
  <si>
    <t>20200918:1010</t>
  </si>
  <si>
    <t>20200918:1110</t>
  </si>
  <si>
    <t>20200918:1210</t>
  </si>
  <si>
    <t>20200918:1310</t>
  </si>
  <si>
    <t>20200918:1410</t>
  </si>
  <si>
    <t>20200918:1510</t>
  </si>
  <si>
    <t>20200918:1610</t>
  </si>
  <si>
    <t>20200918:1710</t>
  </si>
  <si>
    <t>20200918:1810</t>
  </si>
  <si>
    <t>20200918:1910</t>
  </si>
  <si>
    <t>20200918:2010</t>
  </si>
  <si>
    <t>20200918:2110</t>
  </si>
  <si>
    <t>20200918:2210</t>
  </si>
  <si>
    <t>20200918:2310</t>
  </si>
  <si>
    <t>20200919:0010</t>
  </si>
  <si>
    <t>20200919:0110</t>
  </si>
  <si>
    <t>20200919:0210</t>
  </si>
  <si>
    <t>20200919:0310</t>
  </si>
  <si>
    <t>20200919:0410</t>
  </si>
  <si>
    <t>20200919:0510</t>
  </si>
  <si>
    <t>20200919:0610</t>
  </si>
  <si>
    <t>20200919:0710</t>
  </si>
  <si>
    <t>20200919:0810</t>
  </si>
  <si>
    <t>20200919:0910</t>
  </si>
  <si>
    <t>20200919:1010</t>
  </si>
  <si>
    <t>20200919:1110</t>
  </si>
  <si>
    <t>20200919:1210</t>
  </si>
  <si>
    <t>20200919:1310</t>
  </si>
  <si>
    <t>20200919:1410</t>
  </si>
  <si>
    <t>20200919:1510</t>
  </si>
  <si>
    <t>20200919:1610</t>
  </si>
  <si>
    <t>20200919:1710</t>
  </si>
  <si>
    <t>20200919:1810</t>
  </si>
  <si>
    <t>20200919:1910</t>
  </si>
  <si>
    <t>20200919:2010</t>
  </si>
  <si>
    <t>20200919:2110</t>
  </si>
  <si>
    <t>20200919:2210</t>
  </si>
  <si>
    <t>20200919:2310</t>
  </si>
  <si>
    <t>20200920:0010</t>
  </si>
  <si>
    <t>20200920:0110</t>
  </si>
  <si>
    <t>20200920:0210</t>
  </si>
  <si>
    <t>20200920:0310</t>
  </si>
  <si>
    <t>20200920:0410</t>
  </si>
  <si>
    <t>20200920:0510</t>
  </si>
  <si>
    <t>20200920:0610</t>
  </si>
  <si>
    <t>20200920:0710</t>
  </si>
  <si>
    <t>20200920:0810</t>
  </si>
  <si>
    <t>20200920:0910</t>
  </si>
  <si>
    <t>20200920:1010</t>
  </si>
  <si>
    <t>20200920:1110</t>
  </si>
  <si>
    <t>20200920:1210</t>
  </si>
  <si>
    <t>20200920:1310</t>
  </si>
  <si>
    <t>20200920:1410</t>
  </si>
  <si>
    <t>20200920:1510</t>
  </si>
  <si>
    <t>20200920:1610</t>
  </si>
  <si>
    <t>20200920:1710</t>
  </si>
  <si>
    <t>20200920:1810</t>
  </si>
  <si>
    <t>20200920:1910</t>
  </si>
  <si>
    <t>20200920:2010</t>
  </si>
  <si>
    <t>20200920:2110</t>
  </si>
  <si>
    <t>20200920:2210</t>
  </si>
  <si>
    <t>20200920:2310</t>
  </si>
  <si>
    <t>20200921:0010</t>
  </si>
  <si>
    <t>20200921:0110</t>
  </si>
  <si>
    <t>20200921:0210</t>
  </si>
  <si>
    <t>20200921:0310</t>
  </si>
  <si>
    <t>20200921:0410</t>
  </si>
  <si>
    <t>20200921:0510</t>
  </si>
  <si>
    <t>20200921:0610</t>
  </si>
  <si>
    <t>20200921:0710</t>
  </si>
  <si>
    <t>20200921:0810</t>
  </si>
  <si>
    <t>20200921:0910</t>
  </si>
  <si>
    <t>20200921:1010</t>
  </si>
  <si>
    <t>20200921:1110</t>
  </si>
  <si>
    <t>20200921:1210</t>
  </si>
  <si>
    <t>20200921:1310</t>
  </si>
  <si>
    <t>20200921:1410</t>
  </si>
  <si>
    <t>20200921:1510</t>
  </si>
  <si>
    <t>20200921:1610</t>
  </si>
  <si>
    <t>20200921:1710</t>
  </si>
  <si>
    <t>20200921:1810</t>
  </si>
  <si>
    <t>20200921:1910</t>
  </si>
  <si>
    <t>20200921:2010</t>
  </si>
  <si>
    <t>20200921:2110</t>
  </si>
  <si>
    <t>20200921:2210</t>
  </si>
  <si>
    <t>20200921:2310</t>
  </si>
  <si>
    <t>20200922:0010</t>
  </si>
  <si>
    <t>20200922:0110</t>
  </si>
  <si>
    <t>20200922:0210</t>
  </si>
  <si>
    <t>20200922:0310</t>
  </si>
  <si>
    <t>20200922:0410</t>
  </si>
  <si>
    <t>20200922:0510</t>
  </si>
  <si>
    <t>20200922:0610</t>
  </si>
  <si>
    <t>20200922:0710</t>
  </si>
  <si>
    <t>20200922:0810</t>
  </si>
  <si>
    <t>20200922:0910</t>
  </si>
  <si>
    <t>20200922:1010</t>
  </si>
  <si>
    <t>20200922:1110</t>
  </si>
  <si>
    <t>20200922:1210</t>
  </si>
  <si>
    <t>20200922:1310</t>
  </si>
  <si>
    <t>20200922:1410</t>
  </si>
  <si>
    <t>20200922:1510</t>
  </si>
  <si>
    <t>20200922:1610</t>
  </si>
  <si>
    <t>20200922:1710</t>
  </si>
  <si>
    <t>20200922:1810</t>
  </si>
  <si>
    <t>20200922:1910</t>
  </si>
  <si>
    <t>20200922:2010</t>
  </si>
  <si>
    <t>20200922:2110</t>
  </si>
  <si>
    <t>20200922:2210</t>
  </si>
  <si>
    <t>20200922:2310</t>
  </si>
  <si>
    <t>20200923:0010</t>
  </si>
  <si>
    <t>20200923:0110</t>
  </si>
  <si>
    <t>20200923:0210</t>
  </si>
  <si>
    <t>20200923:0310</t>
  </si>
  <si>
    <t>20200923:0410</t>
  </si>
  <si>
    <t>20200923:0510</t>
  </si>
  <si>
    <t>20200923:0610</t>
  </si>
  <si>
    <t>20200923:0710</t>
  </si>
  <si>
    <t>20200923:0810</t>
  </si>
  <si>
    <t>20200923:0910</t>
  </si>
  <si>
    <t>20200923:1010</t>
  </si>
  <si>
    <t>20200923:1110</t>
  </si>
  <si>
    <t>20200923:1210</t>
  </si>
  <si>
    <t>20200923:1310</t>
  </si>
  <si>
    <t>20200923:1410</t>
  </si>
  <si>
    <t>20200923:1510</t>
  </si>
  <si>
    <t>20200923:1610</t>
  </si>
  <si>
    <t>20200923:1710</t>
  </si>
  <si>
    <t>20200923:1810</t>
  </si>
  <si>
    <t>20200923:1910</t>
  </si>
  <si>
    <t>20200923:2010</t>
  </si>
  <si>
    <t>20200923:2110</t>
  </si>
  <si>
    <t>20200923:2210</t>
  </si>
  <si>
    <t>20200923:2310</t>
  </si>
  <si>
    <t>20200924:0010</t>
  </si>
  <si>
    <t>20200924:0110</t>
  </si>
  <si>
    <t>20200924:0210</t>
  </si>
  <si>
    <t>20200924:0310</t>
  </si>
  <si>
    <t>20200924:0410</t>
  </si>
  <si>
    <t>20200924:0510</t>
  </si>
  <si>
    <t>20200924:0610</t>
  </si>
  <si>
    <t>20200924:0710</t>
  </si>
  <si>
    <t>20200924:0810</t>
  </si>
  <si>
    <t>20200924:0910</t>
  </si>
  <si>
    <t>20200924:1010</t>
  </si>
  <si>
    <t>20200924:1110</t>
  </si>
  <si>
    <t>20200924:1210</t>
  </si>
  <si>
    <t>20200924:1310</t>
  </si>
  <si>
    <t>20200924:1410</t>
  </si>
  <si>
    <t>20200924:1510</t>
  </si>
  <si>
    <t>20200924:1610</t>
  </si>
  <si>
    <t>20200924:1710</t>
  </si>
  <si>
    <t>20200924:1810</t>
  </si>
  <si>
    <t>20200924:1910</t>
  </si>
  <si>
    <t>20200924:2010</t>
  </si>
  <si>
    <t>20200924:2110</t>
  </si>
  <si>
    <t>20200924:2210</t>
  </si>
  <si>
    <t>20200924:2310</t>
  </si>
  <si>
    <t>20200925:0010</t>
  </si>
  <si>
    <t>20200925:0110</t>
  </si>
  <si>
    <t>20200925:0210</t>
  </si>
  <si>
    <t>20200925:0310</t>
  </si>
  <si>
    <t>20200925:0410</t>
  </si>
  <si>
    <t>20200925:0510</t>
  </si>
  <si>
    <t>20200925:0610</t>
  </si>
  <si>
    <t>20200925:0710</t>
  </si>
  <si>
    <t>20200925:0810</t>
  </si>
  <si>
    <t>20200925:0910</t>
  </si>
  <si>
    <t>20200925:1010</t>
  </si>
  <si>
    <t>20200925:1110</t>
  </si>
  <si>
    <t>20200925:1210</t>
  </si>
  <si>
    <t>20200925:1310</t>
  </si>
  <si>
    <t>20200925:1410</t>
  </si>
  <si>
    <t>20200925:1510</t>
  </si>
  <si>
    <t>20200925:1610</t>
  </si>
  <si>
    <t>20200925:1710</t>
  </si>
  <si>
    <t>20200925:1810</t>
  </si>
  <si>
    <t>20200925:1910</t>
  </si>
  <si>
    <t>20200925:2010</t>
  </si>
  <si>
    <t>20200925:2110</t>
  </si>
  <si>
    <t>20200925:2210</t>
  </si>
  <si>
    <t>20200925:2310</t>
  </si>
  <si>
    <t>20200926:0010</t>
  </si>
  <si>
    <t>20200926:0110</t>
  </si>
  <si>
    <t>20200926:0210</t>
  </si>
  <si>
    <t>20200926:0310</t>
  </si>
  <si>
    <t>20200926:0410</t>
  </si>
  <si>
    <t>20200926:0510</t>
  </si>
  <si>
    <t>20200926:0610</t>
  </si>
  <si>
    <t>20200926:0710</t>
  </si>
  <si>
    <t>20200926:0810</t>
  </si>
  <si>
    <t>20200926:0910</t>
  </si>
  <si>
    <t>20200926:1010</t>
  </si>
  <si>
    <t>20200926:1110</t>
  </si>
  <si>
    <t>20200926:1210</t>
  </si>
  <si>
    <t>20200926:1310</t>
  </si>
  <si>
    <t>20200926:1410</t>
  </si>
  <si>
    <t>20200926:1510</t>
  </si>
  <si>
    <t>20200926:1610</t>
  </si>
  <si>
    <t>20200926:1710</t>
  </si>
  <si>
    <t>20200926:1810</t>
  </si>
  <si>
    <t>20200926:1910</t>
  </si>
  <si>
    <t>20200926:2010</t>
  </si>
  <si>
    <t>20200926:2110</t>
  </si>
  <si>
    <t>20200926:2210</t>
  </si>
  <si>
    <t>20200926:2310</t>
  </si>
  <si>
    <t>20200927:0010</t>
  </si>
  <si>
    <t>20200927:0110</t>
  </si>
  <si>
    <t>20200927:0210</t>
  </si>
  <si>
    <t>20200927:0310</t>
  </si>
  <si>
    <t>20200927:0410</t>
  </si>
  <si>
    <t>20200927:0510</t>
  </si>
  <si>
    <t>20200927:0610</t>
  </si>
  <si>
    <t>20200927:0710</t>
  </si>
  <si>
    <t>20200927:0810</t>
  </si>
  <si>
    <t>20200927:0910</t>
  </si>
  <si>
    <t>20200927:1010</t>
  </si>
  <si>
    <t>20200927:1110</t>
  </si>
  <si>
    <t>20200927:1210</t>
  </si>
  <si>
    <t>20200927:1310</t>
  </si>
  <si>
    <t>20200927:1410</t>
  </si>
  <si>
    <t>20200927:1510</t>
  </si>
  <si>
    <t>20200927:1610</t>
  </si>
  <si>
    <t>20200927:1710</t>
  </si>
  <si>
    <t>20200927:1810</t>
  </si>
  <si>
    <t>20200927:1910</t>
  </si>
  <si>
    <t>20200927:2010</t>
  </si>
  <si>
    <t>20200927:2110</t>
  </si>
  <si>
    <t>20200927:2210</t>
  </si>
  <si>
    <t>20200927:2310</t>
  </si>
  <si>
    <t>20200928:0010</t>
  </si>
  <si>
    <t>20200928:0110</t>
  </si>
  <si>
    <t>20200928:0210</t>
  </si>
  <si>
    <t>20200928:0310</t>
  </si>
  <si>
    <t>20200928:0410</t>
  </si>
  <si>
    <t>20200928:0510</t>
  </si>
  <si>
    <t>20200928:0610</t>
  </si>
  <si>
    <t>20200928:0710</t>
  </si>
  <si>
    <t>20200928:0810</t>
  </si>
  <si>
    <t>20200928:0910</t>
  </si>
  <si>
    <t>20200928:1010</t>
  </si>
  <si>
    <t>20200928:1110</t>
  </si>
  <si>
    <t>20200928:1210</t>
  </si>
  <si>
    <t>20200928:1310</t>
  </si>
  <si>
    <t>20200928:1410</t>
  </si>
  <si>
    <t>20200928:1510</t>
  </si>
  <si>
    <t>20200928:1610</t>
  </si>
  <si>
    <t>20200928:1710</t>
  </si>
  <si>
    <t>20200928:1810</t>
  </si>
  <si>
    <t>20200928:1910</t>
  </si>
  <si>
    <t>20200928:2010</t>
  </si>
  <si>
    <t>20200928:2110</t>
  </si>
  <si>
    <t>20200928:2210</t>
  </si>
  <si>
    <t>20200928:2310</t>
  </si>
  <si>
    <t>20200929:0010</t>
  </si>
  <si>
    <t>20200929:0110</t>
  </si>
  <si>
    <t>20200929:0210</t>
  </si>
  <si>
    <t>20200929:0310</t>
  </si>
  <si>
    <t>20200929:0410</t>
  </si>
  <si>
    <t>20200929:0510</t>
  </si>
  <si>
    <t>20200929:0610</t>
  </si>
  <si>
    <t>20200929:0710</t>
  </si>
  <si>
    <t>20200929:0810</t>
  </si>
  <si>
    <t>20200929:0910</t>
  </si>
  <si>
    <t>20200929:1010</t>
  </si>
  <si>
    <t>20200929:1110</t>
  </si>
  <si>
    <t>20200929:1210</t>
  </si>
  <si>
    <t>20200929:1310</t>
  </si>
  <si>
    <t>20200929:1410</t>
  </si>
  <si>
    <t>20200929:1510</t>
  </si>
  <si>
    <t>20200929:1610</t>
  </si>
  <si>
    <t>20200929:1710</t>
  </si>
  <si>
    <t>20200929:1810</t>
  </si>
  <si>
    <t>20200929:1910</t>
  </si>
  <si>
    <t>20200929:2010</t>
  </si>
  <si>
    <t>20200929:2110</t>
  </si>
  <si>
    <t>20200929:2210</t>
  </si>
  <si>
    <t>20200929:2310</t>
  </si>
  <si>
    <t>20200930:0010</t>
  </si>
  <si>
    <t>20200930:0110</t>
  </si>
  <si>
    <t>20200930:0210</t>
  </si>
  <si>
    <t>20200930:0310</t>
  </si>
  <si>
    <t>20200930:0410</t>
  </si>
  <si>
    <t>20200930:0510</t>
  </si>
  <si>
    <t>20200930:0610</t>
  </si>
  <si>
    <t>20200930:0710</t>
  </si>
  <si>
    <t>20200930:0810</t>
  </si>
  <si>
    <t>20200930:0910</t>
  </si>
  <si>
    <t>20200930:1010</t>
  </si>
  <si>
    <t>20200930:1110</t>
  </si>
  <si>
    <t>20200930:1210</t>
  </si>
  <si>
    <t>20200930:1310</t>
  </si>
  <si>
    <t>20200930:1410</t>
  </si>
  <si>
    <t>20200930:1510</t>
  </si>
  <si>
    <t>20200930:1610</t>
  </si>
  <si>
    <t>20200930:1710</t>
  </si>
  <si>
    <t>20200930:1810</t>
  </si>
  <si>
    <t>20200930:1910</t>
  </si>
  <si>
    <t>20200930:2010</t>
  </si>
  <si>
    <t>20200930:2110</t>
  </si>
  <si>
    <t>20200930:2210</t>
  </si>
  <si>
    <t>20200930:2310</t>
  </si>
  <si>
    <t>20201001:0010</t>
  </si>
  <si>
    <t>20201001:0110</t>
  </si>
  <si>
    <t>20201001:0210</t>
  </si>
  <si>
    <t>20201001:0310</t>
  </si>
  <si>
    <t>20201001:0410</t>
  </si>
  <si>
    <t>20201001:0510</t>
  </si>
  <si>
    <t>20201001:0610</t>
  </si>
  <si>
    <t>20201001:0710</t>
  </si>
  <si>
    <t>20201001:0810</t>
  </si>
  <si>
    <t>20201001:0910</t>
  </si>
  <si>
    <t>20201001:1010</t>
  </si>
  <si>
    <t>20201001:1110</t>
  </si>
  <si>
    <t>20201001:1210</t>
  </si>
  <si>
    <t>20201001:1310</t>
  </si>
  <si>
    <t>20201001:1410</t>
  </si>
  <si>
    <t>20201001:1510</t>
  </si>
  <si>
    <t>20201001:1610</t>
  </si>
  <si>
    <t>20201001:1710</t>
  </si>
  <si>
    <t>20201001:1810</t>
  </si>
  <si>
    <t>20201001:1910</t>
  </si>
  <si>
    <t>20201001:2010</t>
  </si>
  <si>
    <t>20201001:2110</t>
  </si>
  <si>
    <t>20201001:2210</t>
  </si>
  <si>
    <t>20201001:2310</t>
  </si>
  <si>
    <t>20201002:0010</t>
  </si>
  <si>
    <t>20201002:0110</t>
  </si>
  <si>
    <t>20201002:0210</t>
  </si>
  <si>
    <t>20201002:0310</t>
  </si>
  <si>
    <t>20201002:0410</t>
  </si>
  <si>
    <t>20201002:0510</t>
  </si>
  <si>
    <t>20201002:0610</t>
  </si>
  <si>
    <t>20201002:0710</t>
  </si>
  <si>
    <t>20201002:0810</t>
  </si>
  <si>
    <t>20201002:0910</t>
  </si>
  <si>
    <t>20201002:1010</t>
  </si>
  <si>
    <t>20201002:1110</t>
  </si>
  <si>
    <t>20201002:1210</t>
  </si>
  <si>
    <t>20201002:1310</t>
  </si>
  <si>
    <t>20201002:1410</t>
  </si>
  <si>
    <t>20201002:1510</t>
  </si>
  <si>
    <t>20201002:1610</t>
  </si>
  <si>
    <t>20201002:1710</t>
  </si>
  <si>
    <t>20201002:1810</t>
  </si>
  <si>
    <t>20201002:1910</t>
  </si>
  <si>
    <t>20201002:2010</t>
  </si>
  <si>
    <t>20201002:2110</t>
  </si>
  <si>
    <t>20201002:2210</t>
  </si>
  <si>
    <t>20201002:2310</t>
  </si>
  <si>
    <t>20201003:0010</t>
  </si>
  <si>
    <t>20201003:0110</t>
  </si>
  <si>
    <t>20201003:0210</t>
  </si>
  <si>
    <t>20201003:0310</t>
  </si>
  <si>
    <t>20201003:0410</t>
  </si>
  <si>
    <t>20201003:0510</t>
  </si>
  <si>
    <t>20201003:0610</t>
  </si>
  <si>
    <t>20201003:0710</t>
  </si>
  <si>
    <t>20201003:0810</t>
  </si>
  <si>
    <t>20201003:0910</t>
  </si>
  <si>
    <t>20201003:1010</t>
  </si>
  <si>
    <t>20201003:1110</t>
  </si>
  <si>
    <t>20201003:1210</t>
  </si>
  <si>
    <t>20201003:1310</t>
  </si>
  <si>
    <t>20201003:1410</t>
  </si>
  <si>
    <t>20201003:1510</t>
  </si>
  <si>
    <t>20201003:1610</t>
  </si>
  <si>
    <t>20201003:1710</t>
  </si>
  <si>
    <t>20201003:1810</t>
  </si>
  <si>
    <t>20201003:1910</t>
  </si>
  <si>
    <t>20201003:2010</t>
  </si>
  <si>
    <t>20201003:2110</t>
  </si>
  <si>
    <t>20201003:2210</t>
  </si>
  <si>
    <t>20201003:2310</t>
  </si>
  <si>
    <t>20201004:0010</t>
  </si>
  <si>
    <t>20201004:0110</t>
  </si>
  <si>
    <t>20201004:0210</t>
  </si>
  <si>
    <t>20201004:0310</t>
  </si>
  <si>
    <t>20201004:0410</t>
  </si>
  <si>
    <t>20201004:0510</t>
  </si>
  <si>
    <t>20201004:0610</t>
  </si>
  <si>
    <t>20201004:0710</t>
  </si>
  <si>
    <t>20201004:0810</t>
  </si>
  <si>
    <t>20201004:0910</t>
  </si>
  <si>
    <t>20201004:1010</t>
  </si>
  <si>
    <t>20201004:1110</t>
  </si>
  <si>
    <t>20201004:1210</t>
  </si>
  <si>
    <t>20201004:1310</t>
  </si>
  <si>
    <t>20201004:1410</t>
  </si>
  <si>
    <t>20201004:1510</t>
  </si>
  <si>
    <t>20201004:1610</t>
  </si>
  <si>
    <t>20201004:1710</t>
  </si>
  <si>
    <t>20201004:1810</t>
  </si>
  <si>
    <t>20201004:1910</t>
  </si>
  <si>
    <t>20201004:2010</t>
  </si>
  <si>
    <t>20201004:2110</t>
  </si>
  <si>
    <t>20201004:2210</t>
  </si>
  <si>
    <t>20201004:2310</t>
  </si>
  <si>
    <t>20201005:0010</t>
  </si>
  <si>
    <t>20201005:0110</t>
  </si>
  <si>
    <t>20201005:0210</t>
  </si>
  <si>
    <t>20201005:0310</t>
  </si>
  <si>
    <t>20201005:0410</t>
  </si>
  <si>
    <t>20201005:0510</t>
  </si>
  <si>
    <t>20201005:0610</t>
  </si>
  <si>
    <t>20201005:0710</t>
  </si>
  <si>
    <t>20201005:0810</t>
  </si>
  <si>
    <t>20201005:0910</t>
  </si>
  <si>
    <t>20201005:1010</t>
  </si>
  <si>
    <t>20201005:1110</t>
  </si>
  <si>
    <t>20201005:1210</t>
  </si>
  <si>
    <t>20201005:1310</t>
  </si>
  <si>
    <t>20201005:1410</t>
  </si>
  <si>
    <t>20201005:1510</t>
  </si>
  <si>
    <t>20201005:1610</t>
  </si>
  <si>
    <t>20201005:1710</t>
  </si>
  <si>
    <t>20201005:1810</t>
  </si>
  <si>
    <t>20201005:1910</t>
  </si>
  <si>
    <t>20201005:2010</t>
  </si>
  <si>
    <t>20201005:2110</t>
  </si>
  <si>
    <t>20201005:2210</t>
  </si>
  <si>
    <t>20201005:2310</t>
  </si>
  <si>
    <t>20201006:0010</t>
  </si>
  <si>
    <t>20201006:0110</t>
  </si>
  <si>
    <t>20201006:0210</t>
  </si>
  <si>
    <t>20201006:0310</t>
  </si>
  <si>
    <t>20201006:0410</t>
  </si>
  <si>
    <t>20201006:0510</t>
  </si>
  <si>
    <t>20201006:0610</t>
  </si>
  <si>
    <t>20201006:0710</t>
  </si>
  <si>
    <t>20201006:0810</t>
  </si>
  <si>
    <t>20201006:0910</t>
  </si>
  <si>
    <t>20201006:1010</t>
  </si>
  <si>
    <t>20201006:1110</t>
  </si>
  <si>
    <t>20201006:1210</t>
  </si>
  <si>
    <t>20201006:1310</t>
  </si>
  <si>
    <t>20201006:1410</t>
  </si>
  <si>
    <t>20201006:1510</t>
  </si>
  <si>
    <t>20201006:1610</t>
  </si>
  <si>
    <t>20201006:1710</t>
  </si>
  <si>
    <t>20201006:1810</t>
  </si>
  <si>
    <t>20201006:1910</t>
  </si>
  <si>
    <t>20201006:2010</t>
  </si>
  <si>
    <t>20201006:2110</t>
  </si>
  <si>
    <t>20201006:2210</t>
  </si>
  <si>
    <t>20201006:2310</t>
  </si>
  <si>
    <t>20201007:0010</t>
  </si>
  <si>
    <t>20201007:0110</t>
  </si>
  <si>
    <t>20201007:0210</t>
  </si>
  <si>
    <t>20201007:0310</t>
  </si>
  <si>
    <t>20201007:0410</t>
  </si>
  <si>
    <t>20201007:0510</t>
  </si>
  <si>
    <t>20201007:0610</t>
  </si>
  <si>
    <t>20201007:0710</t>
  </si>
  <si>
    <t>20201007:0810</t>
  </si>
  <si>
    <t>20201007:0910</t>
  </si>
  <si>
    <t>20201007:1010</t>
  </si>
  <si>
    <t>20201007:1110</t>
  </si>
  <si>
    <t>20201007:1210</t>
  </si>
  <si>
    <t>20201007:1310</t>
  </si>
  <si>
    <t>20201007:1410</t>
  </si>
  <si>
    <t>20201007:1510</t>
  </si>
  <si>
    <t>20201007:1610</t>
  </si>
  <si>
    <t>20201007:1710</t>
  </si>
  <si>
    <t>20201007:1810</t>
  </si>
  <si>
    <t>20201007:1910</t>
  </si>
  <si>
    <t>20201007:2010</t>
  </si>
  <si>
    <t>20201007:2110</t>
  </si>
  <si>
    <t>20201007:2210</t>
  </si>
  <si>
    <t>20201007:2310</t>
  </si>
  <si>
    <t>20201008:0010</t>
  </si>
  <si>
    <t>20201008:0110</t>
  </si>
  <si>
    <t>20201008:0210</t>
  </si>
  <si>
    <t>20201008:0310</t>
  </si>
  <si>
    <t>20201008:0410</t>
  </si>
  <si>
    <t>20201008:0510</t>
  </si>
  <si>
    <t>20201008:0610</t>
  </si>
  <si>
    <t>20201008:0710</t>
  </si>
  <si>
    <t>20201008:0810</t>
  </si>
  <si>
    <t>20201008:0910</t>
  </si>
  <si>
    <t>20201008:1010</t>
  </si>
  <si>
    <t>20201008:1110</t>
  </si>
  <si>
    <t>20201008:1210</t>
  </si>
  <si>
    <t>20201008:1310</t>
  </si>
  <si>
    <t>20201008:1410</t>
  </si>
  <si>
    <t>20201008:1510</t>
  </si>
  <si>
    <t>20201008:1610</t>
  </si>
  <si>
    <t>20201008:1710</t>
  </si>
  <si>
    <t>20201008:1810</t>
  </si>
  <si>
    <t>20201008:1910</t>
  </si>
  <si>
    <t>20201008:2010</t>
  </si>
  <si>
    <t>20201008:2110</t>
  </si>
  <si>
    <t>20201008:2210</t>
  </si>
  <si>
    <t>20201008:2310</t>
  </si>
  <si>
    <t>20201009:0010</t>
  </si>
  <si>
    <t>20201009:0110</t>
  </si>
  <si>
    <t>20201009:0210</t>
  </si>
  <si>
    <t>20201009:0310</t>
  </si>
  <si>
    <t>20201009:0410</t>
  </si>
  <si>
    <t>20201009:0510</t>
  </si>
  <si>
    <t>20201009:0610</t>
  </si>
  <si>
    <t>20201009:0710</t>
  </si>
  <si>
    <t>20201009:0810</t>
  </si>
  <si>
    <t>20201009:0910</t>
  </si>
  <si>
    <t>20201009:1010</t>
  </si>
  <si>
    <t>20201009:1110</t>
  </si>
  <si>
    <t>20201009:1210</t>
  </si>
  <si>
    <t>20201009:1310</t>
  </si>
  <si>
    <t>20201009:1410</t>
  </si>
  <si>
    <t>20201009:1510</t>
  </si>
  <si>
    <t>20201009:1610</t>
  </si>
  <si>
    <t>20201009:1710</t>
  </si>
  <si>
    <t>20201009:1810</t>
  </si>
  <si>
    <t>20201009:1910</t>
  </si>
  <si>
    <t>20201009:2010</t>
  </si>
  <si>
    <t>20201009:2110</t>
  </si>
  <si>
    <t>20201009:2210</t>
  </si>
  <si>
    <t>20201009:2310</t>
  </si>
  <si>
    <t>20201010:0010</t>
  </si>
  <si>
    <t>20201010:0110</t>
  </si>
  <si>
    <t>20201010:0210</t>
  </si>
  <si>
    <t>20201010:0310</t>
  </si>
  <si>
    <t>20201010:0410</t>
  </si>
  <si>
    <t>20201010:0510</t>
  </si>
  <si>
    <t>20201010:0610</t>
  </si>
  <si>
    <t>20201010:0710</t>
  </si>
  <si>
    <t>20201010:0810</t>
  </si>
  <si>
    <t>20201010:0910</t>
  </si>
  <si>
    <t>20201010:1010</t>
  </si>
  <si>
    <t>20201010:1110</t>
  </si>
  <si>
    <t>20201010:1210</t>
  </si>
  <si>
    <t>20201010:1310</t>
  </si>
  <si>
    <t>20201010:1410</t>
  </si>
  <si>
    <t>20201010:1510</t>
  </si>
  <si>
    <t>20201010:1610</t>
  </si>
  <si>
    <t>20201010:1710</t>
  </si>
  <si>
    <t>20201010:1810</t>
  </si>
  <si>
    <t>20201010:1910</t>
  </si>
  <si>
    <t>20201010:2010</t>
  </si>
  <si>
    <t>20201010:2110</t>
  </si>
  <si>
    <t>20201010:2210</t>
  </si>
  <si>
    <t>20201010:2310</t>
  </si>
  <si>
    <t>20201011:0010</t>
  </si>
  <si>
    <t>20201011:0110</t>
  </si>
  <si>
    <t>20201011:0210</t>
  </si>
  <si>
    <t>20201011:0310</t>
  </si>
  <si>
    <t>20201011:0410</t>
  </si>
  <si>
    <t>20201011:0510</t>
  </si>
  <si>
    <t>20201011:0610</t>
  </si>
  <si>
    <t>20201011:0710</t>
  </si>
  <si>
    <t>20201011:0810</t>
  </si>
  <si>
    <t>20201011:0910</t>
  </si>
  <si>
    <t>20201011:1010</t>
  </si>
  <si>
    <t>20201011:1110</t>
  </si>
  <si>
    <t>20201011:1210</t>
  </si>
  <si>
    <t>20201011:1310</t>
  </si>
  <si>
    <t>20201011:1410</t>
  </si>
  <si>
    <t>20201011:1510</t>
  </si>
  <si>
    <t>20201011:1610</t>
  </si>
  <si>
    <t>20201011:1710</t>
  </si>
  <si>
    <t>20201011:1810</t>
  </si>
  <si>
    <t>20201011:1910</t>
  </si>
  <si>
    <t>20201011:2010</t>
  </si>
  <si>
    <t>20201011:2110</t>
  </si>
  <si>
    <t>20201011:2210</t>
  </si>
  <si>
    <t>20201011:2310</t>
  </si>
  <si>
    <t>20201012:0010</t>
  </si>
  <si>
    <t>20201012:0110</t>
  </si>
  <si>
    <t>20201012:0210</t>
  </si>
  <si>
    <t>20201012:0310</t>
  </si>
  <si>
    <t>20201012:0410</t>
  </si>
  <si>
    <t>20201012:0510</t>
  </si>
  <si>
    <t>20201012:0610</t>
  </si>
  <si>
    <t>20201012:0710</t>
  </si>
  <si>
    <t>20201012:0810</t>
  </si>
  <si>
    <t>20201012:0910</t>
  </si>
  <si>
    <t>20201012:1010</t>
  </si>
  <si>
    <t>20201012:1110</t>
  </si>
  <si>
    <t>20201012:1210</t>
  </si>
  <si>
    <t>20201012:1310</t>
  </si>
  <si>
    <t>20201012:1410</t>
  </si>
  <si>
    <t>20201012:1510</t>
  </si>
  <si>
    <t>20201012:1610</t>
  </si>
  <si>
    <t>20201012:1710</t>
  </si>
  <si>
    <t>20201012:1810</t>
  </si>
  <si>
    <t>20201012:1910</t>
  </si>
  <si>
    <t>20201012:2010</t>
  </si>
  <si>
    <t>20201012:2110</t>
  </si>
  <si>
    <t>20201012:2210</t>
  </si>
  <si>
    <t>20201012:2310</t>
  </si>
  <si>
    <t>20201013:0010</t>
  </si>
  <si>
    <t>20201013:0110</t>
  </si>
  <si>
    <t>20201013:0210</t>
  </si>
  <si>
    <t>20201013:0310</t>
  </si>
  <si>
    <t>20201013:0410</t>
  </si>
  <si>
    <t>20201013:0510</t>
  </si>
  <si>
    <t>20201013:0610</t>
  </si>
  <si>
    <t>20201013:0710</t>
  </si>
  <si>
    <t>20201013:0810</t>
  </si>
  <si>
    <t>20201013:0910</t>
  </si>
  <si>
    <t>20201013:1010</t>
  </si>
  <si>
    <t>20201013:1110</t>
  </si>
  <si>
    <t>20201013:1210</t>
  </si>
  <si>
    <t>20201013:1310</t>
  </si>
  <si>
    <t>20201013:1410</t>
  </si>
  <si>
    <t>20201013:1510</t>
  </si>
  <si>
    <t>20201013:1610</t>
  </si>
  <si>
    <t>20201013:1710</t>
  </si>
  <si>
    <t>20201013:1810</t>
  </si>
  <si>
    <t>20201013:1910</t>
  </si>
  <si>
    <t>20201013:2010</t>
  </si>
  <si>
    <t>20201013:2110</t>
  </si>
  <si>
    <t>20201013:2210</t>
  </si>
  <si>
    <t>20201013:2310</t>
  </si>
  <si>
    <t>20201014:0010</t>
  </si>
  <si>
    <t>20201014:0110</t>
  </si>
  <si>
    <t>20201014:0210</t>
  </si>
  <si>
    <t>20201014:0310</t>
  </si>
  <si>
    <t>20201014:0410</t>
  </si>
  <si>
    <t>20201014:0510</t>
  </si>
  <si>
    <t>20201014:0610</t>
  </si>
  <si>
    <t>20201014:0710</t>
  </si>
  <si>
    <t>20201014:0810</t>
  </si>
  <si>
    <t>20201014:0910</t>
  </si>
  <si>
    <t>20201014:1010</t>
  </si>
  <si>
    <t>20201014:1110</t>
  </si>
  <si>
    <t>20201014:1210</t>
  </si>
  <si>
    <t>20201014:1310</t>
  </si>
  <si>
    <t>20201014:1410</t>
  </si>
  <si>
    <t>20201014:1510</t>
  </si>
  <si>
    <t>20201014:1610</t>
  </si>
  <si>
    <t>20201014:1710</t>
  </si>
  <si>
    <t>20201014:1810</t>
  </si>
  <si>
    <t>20201014:1910</t>
  </si>
  <si>
    <t>20201014:2010</t>
  </si>
  <si>
    <t>20201014:2110</t>
  </si>
  <si>
    <t>20201014:2210</t>
  </si>
  <si>
    <t>20201014:2310</t>
  </si>
  <si>
    <t>20201015:0010</t>
  </si>
  <si>
    <t>20201015:0110</t>
  </si>
  <si>
    <t>20201015:0210</t>
  </si>
  <si>
    <t>20201015:0310</t>
  </si>
  <si>
    <t>20201015:0410</t>
  </si>
  <si>
    <t>20201015:0510</t>
  </si>
  <si>
    <t>20201015:0610</t>
  </si>
  <si>
    <t>20201015:0710</t>
  </si>
  <si>
    <t>20201015:0810</t>
  </si>
  <si>
    <t>20201015:0910</t>
  </si>
  <si>
    <t>20201015:1010</t>
  </si>
  <si>
    <t>20201015:1110</t>
  </si>
  <si>
    <t>20201015:1210</t>
  </si>
  <si>
    <t>20201015:1310</t>
  </si>
  <si>
    <t>20201015:1410</t>
  </si>
  <si>
    <t>20201015:1510</t>
  </si>
  <si>
    <t>20201015:1610</t>
  </si>
  <si>
    <t>20201015:1710</t>
  </si>
  <si>
    <t>20201015:1810</t>
  </si>
  <si>
    <t>20201015:1910</t>
  </si>
  <si>
    <t>20201015:2010</t>
  </si>
  <si>
    <t>20201015:2110</t>
  </si>
  <si>
    <t>20201015:2210</t>
  </si>
  <si>
    <t>20201015:2310</t>
  </si>
  <si>
    <t>20201016:0010</t>
  </si>
  <si>
    <t>20201016:0110</t>
  </si>
  <si>
    <t>20201016:0210</t>
  </si>
  <si>
    <t>20201016:0310</t>
  </si>
  <si>
    <t>20201016:0410</t>
  </si>
  <si>
    <t>20201016:0510</t>
  </si>
  <si>
    <t>20201016:0610</t>
  </si>
  <si>
    <t>20201016:0710</t>
  </si>
  <si>
    <t>20201016:0810</t>
  </si>
  <si>
    <t>20201016:0910</t>
  </si>
  <si>
    <t>20201016:1010</t>
  </si>
  <si>
    <t>20201016:1110</t>
  </si>
  <si>
    <t>20201016:1210</t>
  </si>
  <si>
    <t>20201016:1310</t>
  </si>
  <si>
    <t>20201016:1410</t>
  </si>
  <si>
    <t>20201016:1510</t>
  </si>
  <si>
    <t>20201016:1610</t>
  </si>
  <si>
    <t>20201016:1710</t>
  </si>
  <si>
    <t>20201016:1810</t>
  </si>
  <si>
    <t>20201016:1910</t>
  </si>
  <si>
    <t>20201016:2010</t>
  </si>
  <si>
    <t>20201016:2110</t>
  </si>
  <si>
    <t>20201016:2210</t>
  </si>
  <si>
    <t>20201016:2310</t>
  </si>
  <si>
    <t>20201017:0010</t>
  </si>
  <si>
    <t>20201017:0110</t>
  </si>
  <si>
    <t>20201017:0210</t>
  </si>
  <si>
    <t>20201017:0310</t>
  </si>
  <si>
    <t>20201017:0410</t>
  </si>
  <si>
    <t>20201017:0510</t>
  </si>
  <si>
    <t>20201017:0610</t>
  </si>
  <si>
    <t>20201017:0710</t>
  </si>
  <si>
    <t>20201017:0810</t>
  </si>
  <si>
    <t>20201017:0910</t>
  </si>
  <si>
    <t>20201017:1010</t>
  </si>
  <si>
    <t>20201017:1110</t>
  </si>
  <si>
    <t>20201017:1210</t>
  </si>
  <si>
    <t>20201017:1310</t>
  </si>
  <si>
    <t>20201017:1410</t>
  </si>
  <si>
    <t>20201017:1510</t>
  </si>
  <si>
    <t>20201017:1610</t>
  </si>
  <si>
    <t>20201017:1710</t>
  </si>
  <si>
    <t>20201017:1810</t>
  </si>
  <si>
    <t>20201017:1910</t>
  </si>
  <si>
    <t>20201017:2010</t>
  </si>
  <si>
    <t>20201017:2110</t>
  </si>
  <si>
    <t>20201017:2210</t>
  </si>
  <si>
    <t>20201017:2310</t>
  </si>
  <si>
    <t>20201018:0010</t>
  </si>
  <si>
    <t>20201018:0110</t>
  </si>
  <si>
    <t>20201018:0210</t>
  </si>
  <si>
    <t>20201018:0310</t>
  </si>
  <si>
    <t>20201018:0410</t>
  </si>
  <si>
    <t>20201018:0510</t>
  </si>
  <si>
    <t>20201018:0610</t>
  </si>
  <si>
    <t>20201018:0710</t>
  </si>
  <si>
    <t>20201018:0810</t>
  </si>
  <si>
    <t>20201018:0910</t>
  </si>
  <si>
    <t>20201018:1010</t>
  </si>
  <si>
    <t>20201018:1110</t>
  </si>
  <si>
    <t>20201018:1210</t>
  </si>
  <si>
    <t>20201018:1310</t>
  </si>
  <si>
    <t>20201018:1410</t>
  </si>
  <si>
    <t>20201018:1510</t>
  </si>
  <si>
    <t>20201018:1610</t>
  </si>
  <si>
    <t>20201018:1710</t>
  </si>
  <si>
    <t>20201018:1810</t>
  </si>
  <si>
    <t>20201018:1910</t>
  </si>
  <si>
    <t>20201018:2010</t>
  </si>
  <si>
    <t>20201018:2110</t>
  </si>
  <si>
    <t>20201018:2210</t>
  </si>
  <si>
    <t>20201018:2310</t>
  </si>
  <si>
    <t>20201019:0010</t>
  </si>
  <si>
    <t>20201019:0110</t>
  </si>
  <si>
    <t>20201019:0210</t>
  </si>
  <si>
    <t>20201019:0310</t>
  </si>
  <si>
    <t>20201019:0410</t>
  </si>
  <si>
    <t>20201019:0510</t>
  </si>
  <si>
    <t>20201019:0610</t>
  </si>
  <si>
    <t>20201019:0710</t>
  </si>
  <si>
    <t>20201019:0810</t>
  </si>
  <si>
    <t>20201019:0910</t>
  </si>
  <si>
    <t>20201019:1010</t>
  </si>
  <si>
    <t>20201019:1110</t>
  </si>
  <si>
    <t>20201019:1210</t>
  </si>
  <si>
    <t>20201019:1310</t>
  </si>
  <si>
    <t>20201019:1410</t>
  </si>
  <si>
    <t>20201019:1510</t>
  </si>
  <si>
    <t>20201019:1610</t>
  </si>
  <si>
    <t>20201019:1710</t>
  </si>
  <si>
    <t>20201019:1810</t>
  </si>
  <si>
    <t>20201019:1910</t>
  </si>
  <si>
    <t>20201019:2010</t>
  </si>
  <si>
    <t>20201019:2110</t>
  </si>
  <si>
    <t>20201019:2210</t>
  </si>
  <si>
    <t>20201019:2310</t>
  </si>
  <si>
    <t>20201020:0010</t>
  </si>
  <si>
    <t>20201020:0110</t>
  </si>
  <si>
    <t>20201020:0210</t>
  </si>
  <si>
    <t>20201020:0310</t>
  </si>
  <si>
    <t>20201020:0410</t>
  </si>
  <si>
    <t>20201020:0510</t>
  </si>
  <si>
    <t>20201020:0610</t>
  </si>
  <si>
    <t>20201020:0710</t>
  </si>
  <si>
    <t>20201020:0810</t>
  </si>
  <si>
    <t>20201020:0910</t>
  </si>
  <si>
    <t>20201020:1010</t>
  </si>
  <si>
    <t>20201020:1110</t>
  </si>
  <si>
    <t>20201020:1210</t>
  </si>
  <si>
    <t>20201020:1310</t>
  </si>
  <si>
    <t>20201020:1410</t>
  </si>
  <si>
    <t>20201020:1510</t>
  </si>
  <si>
    <t>20201020:1610</t>
  </si>
  <si>
    <t>20201020:1710</t>
  </si>
  <si>
    <t>20201020:1810</t>
  </si>
  <si>
    <t>20201020:1910</t>
  </si>
  <si>
    <t>20201020:2010</t>
  </si>
  <si>
    <t>20201020:2110</t>
  </si>
  <si>
    <t>20201020:2210</t>
  </si>
  <si>
    <t>20201020:2310</t>
  </si>
  <si>
    <t>20201021:0010</t>
  </si>
  <si>
    <t>20201021:0110</t>
  </si>
  <si>
    <t>20201021:0210</t>
  </si>
  <si>
    <t>20201021:0310</t>
  </si>
  <si>
    <t>20201021:0410</t>
  </si>
  <si>
    <t>20201021:0510</t>
  </si>
  <si>
    <t>20201021:0610</t>
  </si>
  <si>
    <t>20201021:0710</t>
  </si>
  <si>
    <t>20201021:0810</t>
  </si>
  <si>
    <t>20201021:0910</t>
  </si>
  <si>
    <t>20201021:1010</t>
  </si>
  <si>
    <t>20201021:1110</t>
  </si>
  <si>
    <t>20201021:1210</t>
  </si>
  <si>
    <t>20201021:1310</t>
  </si>
  <si>
    <t>20201021:1410</t>
  </si>
  <si>
    <t>20201021:1510</t>
  </si>
  <si>
    <t>20201021:1610</t>
  </si>
  <si>
    <t>20201021:1710</t>
  </si>
  <si>
    <t>20201021:1810</t>
  </si>
  <si>
    <t>20201021:1910</t>
  </si>
  <si>
    <t>20201021:2010</t>
  </si>
  <si>
    <t>20201021:2110</t>
  </si>
  <si>
    <t>20201021:2210</t>
  </si>
  <si>
    <t>20201021:2310</t>
  </si>
  <si>
    <t>20201022:0010</t>
  </si>
  <si>
    <t>20201022:0110</t>
  </si>
  <si>
    <t>20201022:0210</t>
  </si>
  <si>
    <t>20201022:0310</t>
  </si>
  <si>
    <t>20201022:0410</t>
  </si>
  <si>
    <t>20201022:0510</t>
  </si>
  <si>
    <t>20201022:0610</t>
  </si>
  <si>
    <t>20201022:0710</t>
  </si>
  <si>
    <t>20201022:0810</t>
  </si>
  <si>
    <t>20201022:0910</t>
  </si>
  <si>
    <t>20201022:1010</t>
  </si>
  <si>
    <t>20201022:1110</t>
  </si>
  <si>
    <t>20201022:1210</t>
  </si>
  <si>
    <t>20201022:1310</t>
  </si>
  <si>
    <t>20201022:1410</t>
  </si>
  <si>
    <t>20201022:1510</t>
  </si>
  <si>
    <t>20201022:1610</t>
  </si>
  <si>
    <t>20201022:1710</t>
  </si>
  <si>
    <t>20201022:1810</t>
  </si>
  <si>
    <t>20201022:1910</t>
  </si>
  <si>
    <t>20201022:2010</t>
  </si>
  <si>
    <t>20201022:2110</t>
  </si>
  <si>
    <t>20201022:2210</t>
  </si>
  <si>
    <t>20201022:2310</t>
  </si>
  <si>
    <t>20201023:0010</t>
  </si>
  <si>
    <t>20201023:0110</t>
  </si>
  <si>
    <t>20201023:0210</t>
  </si>
  <si>
    <t>20201023:0310</t>
  </si>
  <si>
    <t>20201023:0410</t>
  </si>
  <si>
    <t>20201023:0510</t>
  </si>
  <si>
    <t>20201023:0610</t>
  </si>
  <si>
    <t>20201023:0710</t>
  </si>
  <si>
    <t>20201023:0810</t>
  </si>
  <si>
    <t>20201023:0910</t>
  </si>
  <si>
    <t>20201023:1010</t>
  </si>
  <si>
    <t>20201023:1110</t>
  </si>
  <si>
    <t>20201023:1210</t>
  </si>
  <si>
    <t>20201023:1310</t>
  </si>
  <si>
    <t>20201023:1410</t>
  </si>
  <si>
    <t>20201023:1510</t>
  </si>
  <si>
    <t>20201023:1610</t>
  </si>
  <si>
    <t>20201023:1710</t>
  </si>
  <si>
    <t>20201023:1810</t>
  </si>
  <si>
    <t>20201023:1910</t>
  </si>
  <si>
    <t>20201023:2010</t>
  </si>
  <si>
    <t>20201023:2110</t>
  </si>
  <si>
    <t>20201023:2210</t>
  </si>
  <si>
    <t>20201023:2310</t>
  </si>
  <si>
    <t>20201024:0010</t>
  </si>
  <si>
    <t>20201024:0110</t>
  </si>
  <si>
    <t>20201024:0210</t>
  </si>
  <si>
    <t>20201024:0310</t>
  </si>
  <si>
    <t>20201024:0410</t>
  </si>
  <si>
    <t>20201024:0510</t>
  </si>
  <si>
    <t>20201024:0610</t>
  </si>
  <si>
    <t>20201024:0710</t>
  </si>
  <si>
    <t>20201024:0810</t>
  </si>
  <si>
    <t>20201024:0910</t>
  </si>
  <si>
    <t>20201024:1010</t>
  </si>
  <si>
    <t>20201024:1110</t>
  </si>
  <si>
    <t>20201024:1210</t>
  </si>
  <si>
    <t>20201024:1310</t>
  </si>
  <si>
    <t>20201024:1410</t>
  </si>
  <si>
    <t>20201024:1510</t>
  </si>
  <si>
    <t>20201024:1610</t>
  </si>
  <si>
    <t>20201024:1710</t>
  </si>
  <si>
    <t>20201024:1810</t>
  </si>
  <si>
    <t>20201024:1910</t>
  </si>
  <si>
    <t>20201024:2010</t>
  </si>
  <si>
    <t>20201024:2110</t>
  </si>
  <si>
    <t>20201024:2210</t>
  </si>
  <si>
    <t>20201024:2310</t>
  </si>
  <si>
    <t>20201025:0010</t>
  </si>
  <si>
    <t>20201025:0110</t>
  </si>
  <si>
    <t>20201025:0210</t>
  </si>
  <si>
    <t>20201025:0310</t>
  </si>
  <si>
    <t>20201025:0410</t>
  </si>
  <si>
    <t>20201025:0510</t>
  </si>
  <si>
    <t>20201025:0610</t>
  </si>
  <si>
    <t>20201025:0710</t>
  </si>
  <si>
    <t>20201025:0810</t>
  </si>
  <si>
    <t>20201025:0910</t>
  </si>
  <si>
    <t>20201025:1010</t>
  </si>
  <si>
    <t>20201025:1110</t>
  </si>
  <si>
    <t>20201025:1210</t>
  </si>
  <si>
    <t>20201025:1310</t>
  </si>
  <si>
    <t>20201025:1410</t>
  </si>
  <si>
    <t>20201025:1510</t>
  </si>
  <si>
    <t>20201025:1610</t>
  </si>
  <si>
    <t>20201025:1710</t>
  </si>
  <si>
    <t>20201025:1810</t>
  </si>
  <si>
    <t>20201025:1910</t>
  </si>
  <si>
    <t>20201025:2010</t>
  </si>
  <si>
    <t>20201025:2110</t>
  </si>
  <si>
    <t>20201025:2210</t>
  </si>
  <si>
    <t>20201025:2310</t>
  </si>
  <si>
    <t>20201026:0010</t>
  </si>
  <si>
    <t>20201026:0110</t>
  </si>
  <si>
    <t>20201026:0210</t>
  </si>
  <si>
    <t>20201026:0310</t>
  </si>
  <si>
    <t>20201026:0410</t>
  </si>
  <si>
    <t>20201026:0510</t>
  </si>
  <si>
    <t>20201026:0610</t>
  </si>
  <si>
    <t>20201026:0710</t>
  </si>
  <si>
    <t>20201026:0810</t>
  </si>
  <si>
    <t>20201026:0910</t>
  </si>
  <si>
    <t>20201026:1010</t>
  </si>
  <si>
    <t>20201026:1110</t>
  </si>
  <si>
    <t>20201026:1210</t>
  </si>
  <si>
    <t>20201026:1310</t>
  </si>
  <si>
    <t>20201026:1410</t>
  </si>
  <si>
    <t>20201026:1510</t>
  </si>
  <si>
    <t>20201026:1610</t>
  </si>
  <si>
    <t>20201026:1710</t>
  </si>
  <si>
    <t>20201026:1810</t>
  </si>
  <si>
    <t>20201026:1910</t>
  </si>
  <si>
    <t>20201026:2010</t>
  </si>
  <si>
    <t>20201026:2110</t>
  </si>
  <si>
    <t>20201026:2210</t>
  </si>
  <si>
    <t>20201026:2310</t>
  </si>
  <si>
    <t>20201027:0010</t>
  </si>
  <si>
    <t>20201027:0110</t>
  </si>
  <si>
    <t>20201027:0210</t>
  </si>
  <si>
    <t>20201027:0310</t>
  </si>
  <si>
    <t>20201027:0410</t>
  </si>
  <si>
    <t>20201027:0510</t>
  </si>
  <si>
    <t>20201027:0610</t>
  </si>
  <si>
    <t>20201027:0710</t>
  </si>
  <si>
    <t>20201027:0810</t>
  </si>
  <si>
    <t>20201027:0910</t>
  </si>
  <si>
    <t>20201027:1010</t>
  </si>
  <si>
    <t>20201027:1110</t>
  </si>
  <si>
    <t>20201027:1210</t>
  </si>
  <si>
    <t>20201027:1310</t>
  </si>
  <si>
    <t>20201027:1410</t>
  </si>
  <si>
    <t>20201027:1510</t>
  </si>
  <si>
    <t>20201027:1610</t>
  </si>
  <si>
    <t>20201027:1710</t>
  </si>
  <si>
    <t>20201027:1810</t>
  </si>
  <si>
    <t>20201027:1910</t>
  </si>
  <si>
    <t>20201027:2010</t>
  </si>
  <si>
    <t>20201027:2110</t>
  </si>
  <si>
    <t>20201027:2210</t>
  </si>
  <si>
    <t>20201027:2310</t>
  </si>
  <si>
    <t>20201028:0010</t>
  </si>
  <si>
    <t>20201028:0110</t>
  </si>
  <si>
    <t>20201028:0210</t>
  </si>
  <si>
    <t>20201028:0310</t>
  </si>
  <si>
    <t>20201028:0410</t>
  </si>
  <si>
    <t>20201028:0510</t>
  </si>
  <si>
    <t>20201028:0610</t>
  </si>
  <si>
    <t>20201028:0710</t>
  </si>
  <si>
    <t>20201028:0810</t>
  </si>
  <si>
    <t>20201028:0910</t>
  </si>
  <si>
    <t>20201028:1010</t>
  </si>
  <si>
    <t>20201028:1110</t>
  </si>
  <si>
    <t>20201028:1210</t>
  </si>
  <si>
    <t>20201028:1310</t>
  </si>
  <si>
    <t>20201028:1410</t>
  </si>
  <si>
    <t>20201028:1510</t>
  </si>
  <si>
    <t>20201028:1610</t>
  </si>
  <si>
    <t>20201028:1710</t>
  </si>
  <si>
    <t>20201028:1810</t>
  </si>
  <si>
    <t>20201028:1910</t>
  </si>
  <si>
    <t>20201028:2010</t>
  </si>
  <si>
    <t>20201028:2110</t>
  </si>
  <si>
    <t>20201028:2210</t>
  </si>
  <si>
    <t>20201028:2310</t>
  </si>
  <si>
    <t>20201029:0010</t>
  </si>
  <si>
    <t>20201029:0110</t>
  </si>
  <si>
    <t>20201029:0210</t>
  </si>
  <si>
    <t>20201029:0310</t>
  </si>
  <si>
    <t>20201029:0410</t>
  </si>
  <si>
    <t>20201029:0510</t>
  </si>
  <si>
    <t>20201029:0610</t>
  </si>
  <si>
    <t>20201029:0710</t>
  </si>
  <si>
    <t>20201029:0810</t>
  </si>
  <si>
    <t>20201029:0910</t>
  </si>
  <si>
    <t>20201029:1010</t>
  </si>
  <si>
    <t>20201029:1110</t>
  </si>
  <si>
    <t>20201029:1210</t>
  </si>
  <si>
    <t>20201029:1310</t>
  </si>
  <si>
    <t>20201029:1410</t>
  </si>
  <si>
    <t>20201029:1510</t>
  </si>
  <si>
    <t>20201029:1610</t>
  </si>
  <si>
    <t>20201029:1710</t>
  </si>
  <si>
    <t>20201029:1810</t>
  </si>
  <si>
    <t>20201029:1910</t>
  </si>
  <si>
    <t>20201029:2010</t>
  </si>
  <si>
    <t>20201029:2110</t>
  </si>
  <si>
    <t>20201029:2210</t>
  </si>
  <si>
    <t>20201029:2310</t>
  </si>
  <si>
    <t>20201030:0010</t>
  </si>
  <si>
    <t>20201030:0110</t>
  </si>
  <si>
    <t>20201030:0210</t>
  </si>
  <si>
    <t>20201030:0310</t>
  </si>
  <si>
    <t>20201030:0410</t>
  </si>
  <si>
    <t>20201030:0510</t>
  </si>
  <si>
    <t>20201030:0610</t>
  </si>
  <si>
    <t>20201030:0710</t>
  </si>
  <si>
    <t>20201030:0810</t>
  </si>
  <si>
    <t>20201030:0910</t>
  </si>
  <si>
    <t>20201030:1010</t>
  </si>
  <si>
    <t>20201030:1110</t>
  </si>
  <si>
    <t>20201030:1210</t>
  </si>
  <si>
    <t>20201030:1310</t>
  </si>
  <si>
    <t>20201030:1410</t>
  </si>
  <si>
    <t>20201030:1510</t>
  </si>
  <si>
    <t>20201030:1610</t>
  </si>
  <si>
    <t>20201030:1710</t>
  </si>
  <si>
    <t>20201030:1810</t>
  </si>
  <si>
    <t>20201030:1910</t>
  </si>
  <si>
    <t>20201030:2010</t>
  </si>
  <si>
    <t>20201030:2110</t>
  </si>
  <si>
    <t>20201030:2210</t>
  </si>
  <si>
    <t>20201030:2310</t>
  </si>
  <si>
    <t>20201031:0010</t>
  </si>
  <si>
    <t>20201031:0110</t>
  </si>
  <si>
    <t>20201031:0210</t>
  </si>
  <si>
    <t>20201031:0310</t>
  </si>
  <si>
    <t>20201031:0410</t>
  </si>
  <si>
    <t>20201031:0510</t>
  </si>
  <si>
    <t>20201031:0610</t>
  </si>
  <si>
    <t>20201031:0710</t>
  </si>
  <si>
    <t>20201031:0810</t>
  </si>
  <si>
    <t>20201031:0910</t>
  </si>
  <si>
    <t>20201031:1010</t>
  </si>
  <si>
    <t>20201031:1110</t>
  </si>
  <si>
    <t>20201031:1210</t>
  </si>
  <si>
    <t>20201031:1310</t>
  </si>
  <si>
    <t>20201031:1410</t>
  </si>
  <si>
    <t>20201031:1510</t>
  </si>
  <si>
    <t>20201031:1610</t>
  </si>
  <si>
    <t>20201031:1710</t>
  </si>
  <si>
    <t>20201031:1810</t>
  </si>
  <si>
    <t>20201031:1910</t>
  </si>
  <si>
    <t>20201031:2010</t>
  </si>
  <si>
    <t>20201031:2110</t>
  </si>
  <si>
    <t>20201031:2210</t>
  </si>
  <si>
    <t>20201031:2310</t>
  </si>
  <si>
    <t>20201101:0010</t>
  </si>
  <si>
    <t>20201101:0110</t>
  </si>
  <si>
    <t>20201101:0210</t>
  </si>
  <si>
    <t>20201101:0310</t>
  </si>
  <si>
    <t>20201101:0410</t>
  </si>
  <si>
    <t>20201101:0510</t>
  </si>
  <si>
    <t>20201101:0610</t>
  </si>
  <si>
    <t>20201101:0710</t>
  </si>
  <si>
    <t>20201101:0810</t>
  </si>
  <si>
    <t>20201101:0910</t>
  </si>
  <si>
    <t>20201101:1010</t>
  </si>
  <si>
    <t>20201101:1110</t>
  </si>
  <si>
    <t>20201101:1210</t>
  </si>
  <si>
    <t>20201101:1310</t>
  </si>
  <si>
    <t>20201101:1410</t>
  </si>
  <si>
    <t>20201101:1510</t>
  </si>
  <si>
    <t>20201101:1610</t>
  </si>
  <si>
    <t>20201101:1710</t>
  </si>
  <si>
    <t>20201101:1810</t>
  </si>
  <si>
    <t>20201101:1910</t>
  </si>
  <si>
    <t>20201101:2010</t>
  </si>
  <si>
    <t>20201101:2110</t>
  </si>
  <si>
    <t>20201101:2210</t>
  </si>
  <si>
    <t>20201101:2310</t>
  </si>
  <si>
    <t>20201102:0010</t>
  </si>
  <si>
    <t>20201102:0110</t>
  </si>
  <si>
    <t>20201102:0210</t>
  </si>
  <si>
    <t>20201102:0310</t>
  </si>
  <si>
    <t>20201102:0410</t>
  </si>
  <si>
    <t>20201102:0510</t>
  </si>
  <si>
    <t>20201102:0610</t>
  </si>
  <si>
    <t>20201102:0710</t>
  </si>
  <si>
    <t>20201102:0810</t>
  </si>
  <si>
    <t>20201102:0910</t>
  </si>
  <si>
    <t>20201102:1010</t>
  </si>
  <si>
    <t>20201102:1110</t>
  </si>
  <si>
    <t>20201102:1210</t>
  </si>
  <si>
    <t>20201102:1310</t>
  </si>
  <si>
    <t>20201102:1410</t>
  </si>
  <si>
    <t>20201102:1510</t>
  </si>
  <si>
    <t>20201102:1610</t>
  </si>
  <si>
    <t>20201102:1710</t>
  </si>
  <si>
    <t>20201102:1810</t>
  </si>
  <si>
    <t>20201102:1910</t>
  </si>
  <si>
    <t>20201102:2010</t>
  </si>
  <si>
    <t>20201102:2110</t>
  </si>
  <si>
    <t>20201102:2210</t>
  </si>
  <si>
    <t>20201102:2310</t>
  </si>
  <si>
    <t>20201103:0010</t>
  </si>
  <si>
    <t>20201103:0110</t>
  </si>
  <si>
    <t>20201103:0210</t>
  </si>
  <si>
    <t>20201103:0310</t>
  </si>
  <si>
    <t>20201103:0410</t>
  </si>
  <si>
    <t>20201103:0510</t>
  </si>
  <si>
    <t>20201103:0610</t>
  </si>
  <si>
    <t>20201103:0710</t>
  </si>
  <si>
    <t>20201103:0810</t>
  </si>
  <si>
    <t>20201103:0910</t>
  </si>
  <si>
    <t>20201103:1010</t>
  </si>
  <si>
    <t>20201103:1110</t>
  </si>
  <si>
    <t>20201103:1210</t>
  </si>
  <si>
    <t>20201103:1310</t>
  </si>
  <si>
    <t>20201103:1410</t>
  </si>
  <si>
    <t>20201103:1510</t>
  </si>
  <si>
    <t>20201103:1610</t>
  </si>
  <si>
    <t>20201103:1710</t>
  </si>
  <si>
    <t>20201103:1810</t>
  </si>
  <si>
    <t>20201103:1910</t>
  </si>
  <si>
    <t>20201103:2010</t>
  </si>
  <si>
    <t>20201103:2110</t>
  </si>
  <si>
    <t>20201103:2210</t>
  </si>
  <si>
    <t>20201103:2310</t>
  </si>
  <si>
    <t>20201104:0010</t>
  </si>
  <si>
    <t>20201104:0110</t>
  </si>
  <si>
    <t>20201104:0210</t>
  </si>
  <si>
    <t>20201104:0310</t>
  </si>
  <si>
    <t>20201104:0410</t>
  </si>
  <si>
    <t>20201104:0510</t>
  </si>
  <si>
    <t>20201104:0610</t>
  </si>
  <si>
    <t>20201104:0710</t>
  </si>
  <si>
    <t>20201104:0810</t>
  </si>
  <si>
    <t>20201104:0910</t>
  </si>
  <si>
    <t>20201104:1010</t>
  </si>
  <si>
    <t>20201104:1110</t>
  </si>
  <si>
    <t>20201104:1210</t>
  </si>
  <si>
    <t>20201104:1310</t>
  </si>
  <si>
    <t>20201104:1410</t>
  </si>
  <si>
    <t>20201104:1510</t>
  </si>
  <si>
    <t>20201104:1610</t>
  </si>
  <si>
    <t>20201104:1710</t>
  </si>
  <si>
    <t>20201104:1810</t>
  </si>
  <si>
    <t>20201104:1910</t>
  </si>
  <si>
    <t>20201104:2010</t>
  </si>
  <si>
    <t>20201104:2110</t>
  </si>
  <si>
    <t>20201104:2210</t>
  </si>
  <si>
    <t>20201104:2310</t>
  </si>
  <si>
    <t>20201105:0010</t>
  </si>
  <si>
    <t>20201105:0110</t>
  </si>
  <si>
    <t>20201105:0210</t>
  </si>
  <si>
    <t>20201105:0310</t>
  </si>
  <si>
    <t>20201105:0410</t>
  </si>
  <si>
    <t>20201105:0510</t>
  </si>
  <si>
    <t>20201105:0610</t>
  </si>
  <si>
    <t>20201105:0710</t>
  </si>
  <si>
    <t>20201105:0810</t>
  </si>
  <si>
    <t>20201105:0910</t>
  </si>
  <si>
    <t>20201105:1010</t>
  </si>
  <si>
    <t>20201105:1110</t>
  </si>
  <si>
    <t>20201105:1210</t>
  </si>
  <si>
    <t>20201105:1310</t>
  </si>
  <si>
    <t>20201105:1410</t>
  </si>
  <si>
    <t>20201105:1510</t>
  </si>
  <si>
    <t>20201105:1610</t>
  </si>
  <si>
    <t>20201105:1710</t>
  </si>
  <si>
    <t>20201105:1810</t>
  </si>
  <si>
    <t>20201105:1910</t>
  </si>
  <si>
    <t>20201105:2010</t>
  </si>
  <si>
    <t>20201105:2110</t>
  </si>
  <si>
    <t>20201105:2210</t>
  </si>
  <si>
    <t>20201105:2310</t>
  </si>
  <si>
    <t>20201106:0010</t>
  </si>
  <si>
    <t>20201106:0110</t>
  </si>
  <si>
    <t>20201106:0210</t>
  </si>
  <si>
    <t>20201106:0310</t>
  </si>
  <si>
    <t>20201106:0410</t>
  </si>
  <si>
    <t>20201106:0510</t>
  </si>
  <si>
    <t>20201106:0610</t>
  </si>
  <si>
    <t>20201106:0710</t>
  </si>
  <si>
    <t>20201106:0810</t>
  </si>
  <si>
    <t>20201106:0910</t>
  </si>
  <si>
    <t>20201106:1010</t>
  </si>
  <si>
    <t>20201106:1110</t>
  </si>
  <si>
    <t>20201106:1210</t>
  </si>
  <si>
    <t>20201106:1310</t>
  </si>
  <si>
    <t>20201106:1410</t>
  </si>
  <si>
    <t>20201106:1510</t>
  </si>
  <si>
    <t>20201106:1610</t>
  </si>
  <si>
    <t>20201106:1710</t>
  </si>
  <si>
    <t>20201106:1810</t>
  </si>
  <si>
    <t>20201106:1910</t>
  </si>
  <si>
    <t>20201106:2010</t>
  </si>
  <si>
    <t>20201106:2110</t>
  </si>
  <si>
    <t>20201106:2210</t>
  </si>
  <si>
    <t>20201106:2310</t>
  </si>
  <si>
    <t>20201107:0010</t>
  </si>
  <si>
    <t>20201107:0110</t>
  </si>
  <si>
    <t>20201107:0210</t>
  </si>
  <si>
    <t>20201107:0310</t>
  </si>
  <si>
    <t>20201107:0410</t>
  </si>
  <si>
    <t>20201107:0510</t>
  </si>
  <si>
    <t>20201107:0610</t>
  </si>
  <si>
    <t>20201107:0710</t>
  </si>
  <si>
    <t>20201107:0810</t>
  </si>
  <si>
    <t>20201107:0910</t>
  </si>
  <si>
    <t>20201107:1010</t>
  </si>
  <si>
    <t>20201107:1110</t>
  </si>
  <si>
    <t>20201107:1210</t>
  </si>
  <si>
    <t>20201107:1310</t>
  </si>
  <si>
    <t>20201107:1410</t>
  </si>
  <si>
    <t>20201107:1510</t>
  </si>
  <si>
    <t>20201107:1610</t>
  </si>
  <si>
    <t>20201107:1710</t>
  </si>
  <si>
    <t>20201107:1810</t>
  </si>
  <si>
    <t>20201107:1910</t>
  </si>
  <si>
    <t>20201107:2010</t>
  </si>
  <si>
    <t>20201107:2110</t>
  </si>
  <si>
    <t>20201107:2210</t>
  </si>
  <si>
    <t>20201107:2310</t>
  </si>
  <si>
    <t>20201108:0010</t>
  </si>
  <si>
    <t>20201108:0110</t>
  </si>
  <si>
    <t>20201108:0210</t>
  </si>
  <si>
    <t>20201108:0310</t>
  </si>
  <si>
    <t>20201108:0410</t>
  </si>
  <si>
    <t>20201108:0510</t>
  </si>
  <si>
    <t>20201108:0610</t>
  </si>
  <si>
    <t>20201108:0710</t>
  </si>
  <si>
    <t>20201108:0810</t>
  </si>
  <si>
    <t>20201108:0910</t>
  </si>
  <si>
    <t>20201108:1010</t>
  </si>
  <si>
    <t>20201108:1110</t>
  </si>
  <si>
    <t>20201108:1210</t>
  </si>
  <si>
    <t>20201108:1310</t>
  </si>
  <si>
    <t>20201108:1410</t>
  </si>
  <si>
    <t>20201108:1510</t>
  </si>
  <si>
    <t>20201108:1610</t>
  </si>
  <si>
    <t>20201108:1710</t>
  </si>
  <si>
    <t>20201108:1810</t>
  </si>
  <si>
    <t>20201108:1910</t>
  </si>
  <si>
    <t>20201108:2010</t>
  </si>
  <si>
    <t>20201108:2110</t>
  </si>
  <si>
    <t>20201108:2210</t>
  </si>
  <si>
    <t>20201108:2310</t>
  </si>
  <si>
    <t>20201109:0010</t>
  </si>
  <si>
    <t>20201109:0110</t>
  </si>
  <si>
    <t>20201109:0210</t>
  </si>
  <si>
    <t>20201109:0310</t>
  </si>
  <si>
    <t>20201109:0410</t>
  </si>
  <si>
    <t>20201109:0510</t>
  </si>
  <si>
    <t>20201109:0610</t>
  </si>
  <si>
    <t>20201109:0710</t>
  </si>
  <si>
    <t>20201109:0810</t>
  </si>
  <si>
    <t>20201109:0910</t>
  </si>
  <si>
    <t>20201109:1010</t>
  </si>
  <si>
    <t>20201109:1110</t>
  </si>
  <si>
    <t>20201109:1210</t>
  </si>
  <si>
    <t>20201109:1310</t>
  </si>
  <si>
    <t>20201109:1410</t>
  </si>
  <si>
    <t>20201109:1510</t>
  </si>
  <si>
    <t>20201109:1610</t>
  </si>
  <si>
    <t>20201109:1710</t>
  </si>
  <si>
    <t>20201109:1810</t>
  </si>
  <si>
    <t>20201109:1910</t>
  </si>
  <si>
    <t>20201109:2010</t>
  </si>
  <si>
    <t>20201109:2110</t>
  </si>
  <si>
    <t>20201109:2210</t>
  </si>
  <si>
    <t>20201109:2310</t>
  </si>
  <si>
    <t>20201110:0010</t>
  </si>
  <si>
    <t>20201110:0110</t>
  </si>
  <si>
    <t>20201110:0210</t>
  </si>
  <si>
    <t>20201110:0310</t>
  </si>
  <si>
    <t>20201110:0410</t>
  </si>
  <si>
    <t>20201110:0510</t>
  </si>
  <si>
    <t>20201110:0610</t>
  </si>
  <si>
    <t>20201110:0710</t>
  </si>
  <si>
    <t>20201110:0810</t>
  </si>
  <si>
    <t>20201110:0910</t>
  </si>
  <si>
    <t>20201110:1010</t>
  </si>
  <si>
    <t>20201110:1110</t>
  </si>
  <si>
    <t>20201110:1210</t>
  </si>
  <si>
    <t>20201110:1310</t>
  </si>
  <si>
    <t>20201110:1410</t>
  </si>
  <si>
    <t>20201110:1510</t>
  </si>
  <si>
    <t>20201110:1610</t>
  </si>
  <si>
    <t>20201110:1710</t>
  </si>
  <si>
    <t>20201110:1810</t>
  </si>
  <si>
    <t>20201110:1910</t>
  </si>
  <si>
    <t>20201110:2010</t>
  </si>
  <si>
    <t>20201110:2110</t>
  </si>
  <si>
    <t>20201110:2210</t>
  </si>
  <si>
    <t>20201110:2310</t>
  </si>
  <si>
    <t>20201111:0010</t>
  </si>
  <si>
    <t>20201111:0110</t>
  </si>
  <si>
    <t>20201111:0210</t>
  </si>
  <si>
    <t>20201111:0310</t>
  </si>
  <si>
    <t>20201111:0410</t>
  </si>
  <si>
    <t>20201111:0510</t>
  </si>
  <si>
    <t>20201111:0610</t>
  </si>
  <si>
    <t>20201111:0710</t>
  </si>
  <si>
    <t>20201111:0810</t>
  </si>
  <si>
    <t>20201111:0910</t>
  </si>
  <si>
    <t>20201111:1010</t>
  </si>
  <si>
    <t>20201111:1110</t>
  </si>
  <si>
    <t>20201111:1210</t>
  </si>
  <si>
    <t>20201111:1310</t>
  </si>
  <si>
    <t>20201111:1410</t>
  </si>
  <si>
    <t>20201111:1510</t>
  </si>
  <si>
    <t>20201111:1610</t>
  </si>
  <si>
    <t>20201111:1710</t>
  </si>
  <si>
    <t>20201111:1810</t>
  </si>
  <si>
    <t>20201111:1910</t>
  </si>
  <si>
    <t>20201111:2010</t>
  </si>
  <si>
    <t>20201111:2110</t>
  </si>
  <si>
    <t>20201111:2210</t>
  </si>
  <si>
    <t>20201111:2310</t>
  </si>
  <si>
    <t>20201112:0010</t>
  </si>
  <si>
    <t>20201112:0110</t>
  </si>
  <si>
    <t>20201112:0210</t>
  </si>
  <si>
    <t>20201112:0310</t>
  </si>
  <si>
    <t>20201112:0410</t>
  </si>
  <si>
    <t>20201112:0510</t>
  </si>
  <si>
    <t>20201112:0610</t>
  </si>
  <si>
    <t>20201112:0710</t>
  </si>
  <si>
    <t>20201112:0810</t>
  </si>
  <si>
    <t>20201112:0910</t>
  </si>
  <si>
    <t>20201112:1010</t>
  </si>
  <si>
    <t>20201112:1110</t>
  </si>
  <si>
    <t>20201112:1210</t>
  </si>
  <si>
    <t>20201112:1310</t>
  </si>
  <si>
    <t>20201112:1410</t>
  </si>
  <si>
    <t>20201112:1510</t>
  </si>
  <si>
    <t>20201112:1610</t>
  </si>
  <si>
    <t>20201112:1710</t>
  </si>
  <si>
    <t>20201112:1810</t>
  </si>
  <si>
    <t>20201112:1910</t>
  </si>
  <si>
    <t>20201112:2010</t>
  </si>
  <si>
    <t>20201112:2110</t>
  </si>
  <si>
    <t>20201112:2210</t>
  </si>
  <si>
    <t>20201112:2310</t>
  </si>
  <si>
    <t>20201113:0010</t>
  </si>
  <si>
    <t>20201113:0110</t>
  </si>
  <si>
    <t>20201113:0210</t>
  </si>
  <si>
    <t>20201113:0310</t>
  </si>
  <si>
    <t>20201113:0410</t>
  </si>
  <si>
    <t>20201113:0510</t>
  </si>
  <si>
    <t>20201113:0610</t>
  </si>
  <si>
    <t>20201113:0710</t>
  </si>
  <si>
    <t>20201113:0810</t>
  </si>
  <si>
    <t>20201113:0910</t>
  </si>
  <si>
    <t>20201113:1010</t>
  </si>
  <si>
    <t>20201113:1110</t>
  </si>
  <si>
    <t>20201113:1210</t>
  </si>
  <si>
    <t>20201113:1310</t>
  </si>
  <si>
    <t>20201113:1410</t>
  </si>
  <si>
    <t>20201113:1510</t>
  </si>
  <si>
    <t>20201113:1610</t>
  </si>
  <si>
    <t>20201113:1710</t>
  </si>
  <si>
    <t>20201113:1810</t>
  </si>
  <si>
    <t>20201113:1910</t>
  </si>
  <si>
    <t>20201113:2010</t>
  </si>
  <si>
    <t>20201113:2110</t>
  </si>
  <si>
    <t>20201113:2210</t>
  </si>
  <si>
    <t>20201113:2310</t>
  </si>
  <si>
    <t>20201114:0010</t>
  </si>
  <si>
    <t>20201114:0110</t>
  </si>
  <si>
    <t>20201114:0210</t>
  </si>
  <si>
    <t>20201114:0310</t>
  </si>
  <si>
    <t>20201114:0410</t>
  </si>
  <si>
    <t>20201114:0510</t>
  </si>
  <si>
    <t>20201114:0610</t>
  </si>
  <si>
    <t>20201114:0710</t>
  </si>
  <si>
    <t>20201114:0810</t>
  </si>
  <si>
    <t>20201114:0910</t>
  </si>
  <si>
    <t>20201114:1010</t>
  </si>
  <si>
    <t>20201114:1110</t>
  </si>
  <si>
    <t>20201114:1210</t>
  </si>
  <si>
    <t>20201114:1310</t>
  </si>
  <si>
    <t>20201114:1410</t>
  </si>
  <si>
    <t>20201114:1510</t>
  </si>
  <si>
    <t>20201114:1610</t>
  </si>
  <si>
    <t>20201114:1710</t>
  </si>
  <si>
    <t>20201114:1810</t>
  </si>
  <si>
    <t>20201114:1910</t>
  </si>
  <si>
    <t>20201114:2010</t>
  </si>
  <si>
    <t>20201114:2110</t>
  </si>
  <si>
    <t>20201114:2210</t>
  </si>
  <si>
    <t>20201114:2310</t>
  </si>
  <si>
    <t>20201115:0010</t>
  </si>
  <si>
    <t>20201115:0110</t>
  </si>
  <si>
    <t>20201115:0210</t>
  </si>
  <si>
    <t>20201115:0310</t>
  </si>
  <si>
    <t>20201115:0410</t>
  </si>
  <si>
    <t>20201115:0510</t>
  </si>
  <si>
    <t>20201115:0610</t>
  </si>
  <si>
    <t>20201115:0710</t>
  </si>
  <si>
    <t>20201115:0810</t>
  </si>
  <si>
    <t>20201115:0910</t>
  </si>
  <si>
    <t>20201115:1010</t>
  </si>
  <si>
    <t>20201115:1110</t>
  </si>
  <si>
    <t>20201115:1210</t>
  </si>
  <si>
    <t>20201115:1310</t>
  </si>
  <si>
    <t>20201115:1410</t>
  </si>
  <si>
    <t>20201115:1510</t>
  </si>
  <si>
    <t>20201115:1610</t>
  </si>
  <si>
    <t>20201115:1710</t>
  </si>
  <si>
    <t>20201115:1810</t>
  </si>
  <si>
    <t>20201115:1910</t>
  </si>
  <si>
    <t>20201115:2010</t>
  </si>
  <si>
    <t>20201115:2110</t>
  </si>
  <si>
    <t>20201115:2210</t>
  </si>
  <si>
    <t>20201115:2310</t>
  </si>
  <si>
    <t>20201116:0010</t>
  </si>
  <si>
    <t>20201116:0110</t>
  </si>
  <si>
    <t>20201116:0210</t>
  </si>
  <si>
    <t>20201116:0310</t>
  </si>
  <si>
    <t>20201116:0410</t>
  </si>
  <si>
    <t>20201116:0510</t>
  </si>
  <si>
    <t>20201116:0610</t>
  </si>
  <si>
    <t>20201116:0710</t>
  </si>
  <si>
    <t>20201116:0810</t>
  </si>
  <si>
    <t>20201116:0910</t>
  </si>
  <si>
    <t>20201116:1010</t>
  </si>
  <si>
    <t>20201116:1110</t>
  </si>
  <si>
    <t>20201116:1210</t>
  </si>
  <si>
    <t>20201116:1310</t>
  </si>
  <si>
    <t>20201116:1410</t>
  </si>
  <si>
    <t>20201116:1510</t>
  </si>
  <si>
    <t>20201116:1610</t>
  </si>
  <si>
    <t>20201116:1710</t>
  </si>
  <si>
    <t>20201116:1810</t>
  </si>
  <si>
    <t>20201116:1910</t>
  </si>
  <si>
    <t>20201116:2010</t>
  </si>
  <si>
    <t>20201116:2110</t>
  </si>
  <si>
    <t>20201116:2210</t>
  </si>
  <si>
    <t>20201116:2310</t>
  </si>
  <si>
    <t>20201117:0010</t>
  </si>
  <si>
    <t>20201117:0110</t>
  </si>
  <si>
    <t>20201117:0210</t>
  </si>
  <si>
    <t>20201117:0310</t>
  </si>
  <si>
    <t>20201117:0410</t>
  </si>
  <si>
    <t>20201117:0510</t>
  </si>
  <si>
    <t>20201117:0610</t>
  </si>
  <si>
    <t>20201117:0710</t>
  </si>
  <si>
    <t>20201117:0810</t>
  </si>
  <si>
    <t>20201117:0910</t>
  </si>
  <si>
    <t>20201117:1010</t>
  </si>
  <si>
    <t>20201117:1110</t>
  </si>
  <si>
    <t>20201117:1210</t>
  </si>
  <si>
    <t>20201117:1310</t>
  </si>
  <si>
    <t>20201117:1410</t>
  </si>
  <si>
    <t>20201117:1510</t>
  </si>
  <si>
    <t>20201117:1610</t>
  </si>
  <si>
    <t>20201117:1710</t>
  </si>
  <si>
    <t>20201117:1810</t>
  </si>
  <si>
    <t>20201117:1910</t>
  </si>
  <si>
    <t>20201117:2010</t>
  </si>
  <si>
    <t>20201117:2110</t>
  </si>
  <si>
    <t>20201117:2210</t>
  </si>
  <si>
    <t>20201117:2310</t>
  </si>
  <si>
    <t>20201118:0010</t>
  </si>
  <si>
    <t>20201118:0110</t>
  </si>
  <si>
    <t>20201118:0210</t>
  </si>
  <si>
    <t>20201118:0310</t>
  </si>
  <si>
    <t>20201118:0410</t>
  </si>
  <si>
    <t>20201118:0510</t>
  </si>
  <si>
    <t>20201118:0610</t>
  </si>
  <si>
    <t>20201118:0710</t>
  </si>
  <si>
    <t>20201118:0810</t>
  </si>
  <si>
    <t>20201118:0910</t>
  </si>
  <si>
    <t>20201118:1010</t>
  </si>
  <si>
    <t>20201118:1110</t>
  </si>
  <si>
    <t>20201118:1210</t>
  </si>
  <si>
    <t>20201118:1310</t>
  </si>
  <si>
    <t>20201118:1410</t>
  </si>
  <si>
    <t>20201118:1510</t>
  </si>
  <si>
    <t>20201118:1610</t>
  </si>
  <si>
    <t>20201118:1710</t>
  </si>
  <si>
    <t>20201118:1810</t>
  </si>
  <si>
    <t>20201118:1910</t>
  </si>
  <si>
    <t>20201118:2010</t>
  </si>
  <si>
    <t>20201118:2110</t>
  </si>
  <si>
    <t>20201118:2210</t>
  </si>
  <si>
    <t>20201118:2310</t>
  </si>
  <si>
    <t>20201119:0010</t>
  </si>
  <si>
    <t>20201119:0110</t>
  </si>
  <si>
    <t>20201119:0210</t>
  </si>
  <si>
    <t>20201119:0310</t>
  </si>
  <si>
    <t>20201119:0410</t>
  </si>
  <si>
    <t>20201119:0510</t>
  </si>
  <si>
    <t>20201119:0610</t>
  </si>
  <si>
    <t>20201119:0710</t>
  </si>
  <si>
    <t>20201119:0810</t>
  </si>
  <si>
    <t>20201119:0910</t>
  </si>
  <si>
    <t>20201119:1010</t>
  </si>
  <si>
    <t>20201119:1110</t>
  </si>
  <si>
    <t>20201119:1210</t>
  </si>
  <si>
    <t>20201119:1310</t>
  </si>
  <si>
    <t>20201119:1410</t>
  </si>
  <si>
    <t>20201119:1510</t>
  </si>
  <si>
    <t>20201119:1610</t>
  </si>
  <si>
    <t>20201119:1710</t>
  </si>
  <si>
    <t>20201119:1810</t>
  </si>
  <si>
    <t>20201119:1910</t>
  </si>
  <si>
    <t>20201119:2010</t>
  </si>
  <si>
    <t>20201119:2110</t>
  </si>
  <si>
    <t>20201119:2210</t>
  </si>
  <si>
    <t>20201119:2310</t>
  </si>
  <si>
    <t>20201120:0010</t>
  </si>
  <si>
    <t>20201120:0110</t>
  </si>
  <si>
    <t>20201120:0210</t>
  </si>
  <si>
    <t>20201120:0310</t>
  </si>
  <si>
    <t>20201120:0410</t>
  </si>
  <si>
    <t>20201120:0510</t>
  </si>
  <si>
    <t>20201120:0610</t>
  </si>
  <si>
    <t>20201120:0710</t>
  </si>
  <si>
    <t>20201120:0810</t>
  </si>
  <si>
    <t>20201120:0910</t>
  </si>
  <si>
    <t>20201120:1010</t>
  </si>
  <si>
    <t>20201120:1110</t>
  </si>
  <si>
    <t>20201120:1210</t>
  </si>
  <si>
    <t>20201120:1310</t>
  </si>
  <si>
    <t>20201120:1410</t>
  </si>
  <si>
    <t>20201120:1510</t>
  </si>
  <si>
    <t>20201120:1610</t>
  </si>
  <si>
    <t>20201120:1710</t>
  </si>
  <si>
    <t>20201120:1810</t>
  </si>
  <si>
    <t>20201120:1910</t>
  </si>
  <si>
    <t>20201120:2010</t>
  </si>
  <si>
    <t>20201120:2110</t>
  </si>
  <si>
    <t>20201120:2210</t>
  </si>
  <si>
    <t>20201120:2310</t>
  </si>
  <si>
    <t>20201121:0010</t>
  </si>
  <si>
    <t>20201121:0110</t>
  </si>
  <si>
    <t>20201121:0210</t>
  </si>
  <si>
    <t>20201121:0310</t>
  </si>
  <si>
    <t>20201121:0410</t>
  </si>
  <si>
    <t>20201121:0510</t>
  </si>
  <si>
    <t>20201121:0610</t>
  </si>
  <si>
    <t>20201121:0710</t>
  </si>
  <si>
    <t>20201121:0810</t>
  </si>
  <si>
    <t>20201121:0910</t>
  </si>
  <si>
    <t>20201121:1010</t>
  </si>
  <si>
    <t>20201121:1110</t>
  </si>
  <si>
    <t>20201121:1210</t>
  </si>
  <si>
    <t>20201121:1310</t>
  </si>
  <si>
    <t>20201121:1410</t>
  </si>
  <si>
    <t>20201121:1510</t>
  </si>
  <si>
    <t>20201121:1610</t>
  </si>
  <si>
    <t>20201121:1710</t>
  </si>
  <si>
    <t>20201121:1810</t>
  </si>
  <si>
    <t>20201121:1910</t>
  </si>
  <si>
    <t>20201121:2010</t>
  </si>
  <si>
    <t>20201121:2110</t>
  </si>
  <si>
    <t>20201121:2210</t>
  </si>
  <si>
    <t>20201121:2310</t>
  </si>
  <si>
    <t>20201122:0010</t>
  </si>
  <si>
    <t>20201122:0110</t>
  </si>
  <si>
    <t>20201122:0210</t>
  </si>
  <si>
    <t>20201122:0310</t>
  </si>
  <si>
    <t>20201122:0410</t>
  </si>
  <si>
    <t>20201122:0510</t>
  </si>
  <si>
    <t>20201122:0610</t>
  </si>
  <si>
    <t>20201122:0710</t>
  </si>
  <si>
    <t>20201122:0810</t>
  </si>
  <si>
    <t>20201122:0910</t>
  </si>
  <si>
    <t>20201122:1010</t>
  </si>
  <si>
    <t>20201122:1110</t>
  </si>
  <si>
    <t>20201122:1210</t>
  </si>
  <si>
    <t>20201122:1310</t>
  </si>
  <si>
    <t>20201122:1410</t>
  </si>
  <si>
    <t>20201122:1510</t>
  </si>
  <si>
    <t>20201122:1610</t>
  </si>
  <si>
    <t>20201122:1710</t>
  </si>
  <si>
    <t>20201122:1810</t>
  </si>
  <si>
    <t>20201122:1910</t>
  </si>
  <si>
    <t>20201122:2010</t>
  </si>
  <si>
    <t>20201122:2110</t>
  </si>
  <si>
    <t>20201122:2210</t>
  </si>
  <si>
    <t>20201122:2310</t>
  </si>
  <si>
    <t>20201123:0010</t>
  </si>
  <si>
    <t>20201123:0110</t>
  </si>
  <si>
    <t>20201123:0210</t>
  </si>
  <si>
    <t>20201123:0310</t>
  </si>
  <si>
    <t>20201123:0410</t>
  </si>
  <si>
    <t>20201123:0510</t>
  </si>
  <si>
    <t>20201123:0610</t>
  </si>
  <si>
    <t>20201123:0710</t>
  </si>
  <si>
    <t>20201123:0810</t>
  </si>
  <si>
    <t>20201123:0910</t>
  </si>
  <si>
    <t>20201123:1010</t>
  </si>
  <si>
    <t>20201123:1110</t>
  </si>
  <si>
    <t>20201123:1210</t>
  </si>
  <si>
    <t>20201123:1310</t>
  </si>
  <si>
    <t>20201123:1410</t>
  </si>
  <si>
    <t>20201123:1510</t>
  </si>
  <si>
    <t>20201123:1610</t>
  </si>
  <si>
    <t>20201123:1710</t>
  </si>
  <si>
    <t>20201123:1810</t>
  </si>
  <si>
    <t>20201123:1910</t>
  </si>
  <si>
    <t>20201123:2010</t>
  </si>
  <si>
    <t>20201123:2110</t>
  </si>
  <si>
    <t>20201123:2210</t>
  </si>
  <si>
    <t>20201123:2310</t>
  </si>
  <si>
    <t>20201124:0010</t>
  </si>
  <si>
    <t>20201124:0110</t>
  </si>
  <si>
    <t>20201124:0210</t>
  </si>
  <si>
    <t>20201124:0310</t>
  </si>
  <si>
    <t>20201124:0410</t>
  </si>
  <si>
    <t>20201124:0510</t>
  </si>
  <si>
    <t>20201124:0610</t>
  </si>
  <si>
    <t>20201124:0710</t>
  </si>
  <si>
    <t>20201124:0810</t>
  </si>
  <si>
    <t>20201124:0910</t>
  </si>
  <si>
    <t>20201124:1010</t>
  </si>
  <si>
    <t>20201124:1110</t>
  </si>
  <si>
    <t>20201124:1210</t>
  </si>
  <si>
    <t>20201124:1310</t>
  </si>
  <si>
    <t>20201124:1410</t>
  </si>
  <si>
    <t>20201124:1510</t>
  </si>
  <si>
    <t>20201124:1610</t>
  </si>
  <si>
    <t>20201124:1710</t>
  </si>
  <si>
    <t>20201124:1810</t>
  </si>
  <si>
    <t>20201124:1910</t>
  </si>
  <si>
    <t>20201124:2010</t>
  </si>
  <si>
    <t>20201124:2110</t>
  </si>
  <si>
    <t>20201124:2210</t>
  </si>
  <si>
    <t>20201124:2310</t>
  </si>
  <si>
    <t>20201125:0010</t>
  </si>
  <si>
    <t>20201125:0110</t>
  </si>
  <si>
    <t>20201125:0210</t>
  </si>
  <si>
    <t>20201125:0310</t>
  </si>
  <si>
    <t>20201125:0410</t>
  </si>
  <si>
    <t>20201125:0510</t>
  </si>
  <si>
    <t>20201125:0610</t>
  </si>
  <si>
    <t>20201125:0710</t>
  </si>
  <si>
    <t>20201125:0810</t>
  </si>
  <si>
    <t>20201125:0910</t>
  </si>
  <si>
    <t>20201125:1010</t>
  </si>
  <si>
    <t>20201125:1110</t>
  </si>
  <si>
    <t>20201125:1210</t>
  </si>
  <si>
    <t>20201125:1310</t>
  </si>
  <si>
    <t>20201125:1410</t>
  </si>
  <si>
    <t>20201125:1510</t>
  </si>
  <si>
    <t>20201125:1610</t>
  </si>
  <si>
    <t>20201125:1710</t>
  </si>
  <si>
    <t>20201125:1810</t>
  </si>
  <si>
    <t>20201125:1910</t>
  </si>
  <si>
    <t>20201125:2010</t>
  </si>
  <si>
    <t>20201125:2110</t>
  </si>
  <si>
    <t>20201125:2210</t>
  </si>
  <si>
    <t>20201125:2310</t>
  </si>
  <si>
    <t>20201126:0010</t>
  </si>
  <si>
    <t>20201126:0110</t>
  </si>
  <si>
    <t>20201126:0210</t>
  </si>
  <si>
    <t>20201126:0310</t>
  </si>
  <si>
    <t>20201126:0410</t>
  </si>
  <si>
    <t>20201126:0510</t>
  </si>
  <si>
    <t>20201126:0610</t>
  </si>
  <si>
    <t>20201126:0710</t>
  </si>
  <si>
    <t>20201126:0810</t>
  </si>
  <si>
    <t>20201126:0910</t>
  </si>
  <si>
    <t>20201126:1010</t>
  </si>
  <si>
    <t>20201126:1110</t>
  </si>
  <si>
    <t>20201126:1210</t>
  </si>
  <si>
    <t>20201126:1310</t>
  </si>
  <si>
    <t>20201126:1410</t>
  </si>
  <si>
    <t>20201126:1510</t>
  </si>
  <si>
    <t>20201126:1610</t>
  </si>
  <si>
    <t>20201126:1710</t>
  </si>
  <si>
    <t>20201126:1810</t>
  </si>
  <si>
    <t>20201126:1910</t>
  </si>
  <si>
    <t>20201126:2010</t>
  </si>
  <si>
    <t>20201126:2110</t>
  </si>
  <si>
    <t>20201126:2210</t>
  </si>
  <si>
    <t>20201126:2310</t>
  </si>
  <si>
    <t>20201127:0010</t>
  </si>
  <si>
    <t>20201127:0110</t>
  </si>
  <si>
    <t>20201127:0210</t>
  </si>
  <si>
    <t>20201127:0310</t>
  </si>
  <si>
    <t>20201127:0410</t>
  </si>
  <si>
    <t>20201127:0510</t>
  </si>
  <si>
    <t>20201127:0610</t>
  </si>
  <si>
    <t>20201127:0710</t>
  </si>
  <si>
    <t>20201127:0810</t>
  </si>
  <si>
    <t>20201127:0910</t>
  </si>
  <si>
    <t>20201127:1010</t>
  </si>
  <si>
    <t>20201127:1110</t>
  </si>
  <si>
    <t>20201127:1210</t>
  </si>
  <si>
    <t>20201127:1310</t>
  </si>
  <si>
    <t>20201127:1410</t>
  </si>
  <si>
    <t>20201127:1510</t>
  </si>
  <si>
    <t>20201127:1610</t>
  </si>
  <si>
    <t>20201127:1710</t>
  </si>
  <si>
    <t>20201127:1810</t>
  </si>
  <si>
    <t>20201127:1910</t>
  </si>
  <si>
    <t>20201127:2010</t>
  </si>
  <si>
    <t>20201127:2110</t>
  </si>
  <si>
    <t>20201127:2210</t>
  </si>
  <si>
    <t>20201127:2310</t>
  </si>
  <si>
    <t>20201128:0010</t>
  </si>
  <si>
    <t>20201128:0110</t>
  </si>
  <si>
    <t>20201128:0210</t>
  </si>
  <si>
    <t>20201128:0310</t>
  </si>
  <si>
    <t>20201128:0410</t>
  </si>
  <si>
    <t>20201128:0510</t>
  </si>
  <si>
    <t>20201128:0610</t>
  </si>
  <si>
    <t>20201128:0710</t>
  </si>
  <si>
    <t>20201128:0810</t>
  </si>
  <si>
    <t>20201128:0910</t>
  </si>
  <si>
    <t>20201128:1010</t>
  </si>
  <si>
    <t>20201128:1110</t>
  </si>
  <si>
    <t>20201128:1210</t>
  </si>
  <si>
    <t>20201128:1310</t>
  </si>
  <si>
    <t>20201128:1410</t>
  </si>
  <si>
    <t>20201128:1510</t>
  </si>
  <si>
    <t>20201128:1610</t>
  </si>
  <si>
    <t>20201128:1710</t>
  </si>
  <si>
    <t>20201128:1810</t>
  </si>
  <si>
    <t>20201128:1910</t>
  </si>
  <si>
    <t>20201128:2010</t>
  </si>
  <si>
    <t>20201128:2110</t>
  </si>
  <si>
    <t>20201128:2210</t>
  </si>
  <si>
    <t>20201128:2310</t>
  </si>
  <si>
    <t>20201129:0010</t>
  </si>
  <si>
    <t>20201129:0110</t>
  </si>
  <si>
    <t>20201129:0210</t>
  </si>
  <si>
    <t>20201129:0310</t>
  </si>
  <si>
    <t>20201129:0410</t>
  </si>
  <si>
    <t>20201129:0510</t>
  </si>
  <si>
    <t>20201129:0610</t>
  </si>
  <si>
    <t>20201129:0710</t>
  </si>
  <si>
    <t>20201129:0810</t>
  </si>
  <si>
    <t>20201129:0910</t>
  </si>
  <si>
    <t>20201129:1010</t>
  </si>
  <si>
    <t>20201129:1110</t>
  </si>
  <si>
    <t>20201129:1210</t>
  </si>
  <si>
    <t>20201129:1310</t>
  </si>
  <si>
    <t>20201129:1410</t>
  </si>
  <si>
    <t>20201129:1510</t>
  </si>
  <si>
    <t>20201129:1610</t>
  </si>
  <si>
    <t>20201129:1710</t>
  </si>
  <si>
    <t>20201129:1810</t>
  </si>
  <si>
    <t>20201129:1910</t>
  </si>
  <si>
    <t>20201129:2010</t>
  </si>
  <si>
    <t>20201129:2110</t>
  </si>
  <si>
    <t>20201129:2210</t>
  </si>
  <si>
    <t>20201129:2310</t>
  </si>
  <si>
    <t>20201130:0010</t>
  </si>
  <si>
    <t>20201130:0110</t>
  </si>
  <si>
    <t>20201130:0210</t>
  </si>
  <si>
    <t>20201130:0310</t>
  </si>
  <si>
    <t>20201130:0410</t>
  </si>
  <si>
    <t>20201130:0510</t>
  </si>
  <si>
    <t>20201130:0610</t>
  </si>
  <si>
    <t>20201130:0710</t>
  </si>
  <si>
    <t>20201130:0810</t>
  </si>
  <si>
    <t>20201130:0910</t>
  </si>
  <si>
    <t>20201130:1010</t>
  </si>
  <si>
    <t>20201130:1110</t>
  </si>
  <si>
    <t>20201130:1210</t>
  </si>
  <si>
    <t>20201130:1310</t>
  </si>
  <si>
    <t>20201130:1410</t>
  </si>
  <si>
    <t>20201130:1510</t>
  </si>
  <si>
    <t>20201130:1610</t>
  </si>
  <si>
    <t>20201130:1710</t>
  </si>
  <si>
    <t>20201130:1810</t>
  </si>
  <si>
    <t>20201130:1910</t>
  </si>
  <si>
    <t>20201130:2010</t>
  </si>
  <si>
    <t>20201130:2110</t>
  </si>
  <si>
    <t>20201130:2210</t>
  </si>
  <si>
    <t>20201130:2310</t>
  </si>
  <si>
    <t>20201201:0010</t>
  </si>
  <si>
    <t>20201201:0110</t>
  </si>
  <si>
    <t>20201201:0210</t>
  </si>
  <si>
    <t>20201201:0310</t>
  </si>
  <si>
    <t>20201201:0410</t>
  </si>
  <si>
    <t>20201201:0510</t>
  </si>
  <si>
    <t>20201201:0610</t>
  </si>
  <si>
    <t>20201201:0710</t>
  </si>
  <si>
    <t>20201201:0810</t>
  </si>
  <si>
    <t>20201201:0910</t>
  </si>
  <si>
    <t>20201201:1010</t>
  </si>
  <si>
    <t>20201201:1110</t>
  </si>
  <si>
    <t>20201201:1210</t>
  </si>
  <si>
    <t>20201201:1310</t>
  </si>
  <si>
    <t>20201201:1410</t>
  </si>
  <si>
    <t>20201201:1510</t>
  </si>
  <si>
    <t>20201201:1610</t>
  </si>
  <si>
    <t>20201201:1710</t>
  </si>
  <si>
    <t>20201201:1810</t>
  </si>
  <si>
    <t>20201201:1910</t>
  </si>
  <si>
    <t>20201201:2010</t>
  </si>
  <si>
    <t>20201201:2110</t>
  </si>
  <si>
    <t>20201201:2210</t>
  </si>
  <si>
    <t>20201201:2310</t>
  </si>
  <si>
    <t>20201202:0010</t>
  </si>
  <si>
    <t>20201202:0110</t>
  </si>
  <si>
    <t>20201202:0210</t>
  </si>
  <si>
    <t>20201202:0310</t>
  </si>
  <si>
    <t>20201202:0410</t>
  </si>
  <si>
    <t>20201202:0510</t>
  </si>
  <si>
    <t>20201202:0610</t>
  </si>
  <si>
    <t>20201202:0710</t>
  </si>
  <si>
    <t>20201202:0810</t>
  </si>
  <si>
    <t>20201202:0910</t>
  </si>
  <si>
    <t>20201202:1010</t>
  </si>
  <si>
    <t>20201202:1110</t>
  </si>
  <si>
    <t>20201202:1210</t>
  </si>
  <si>
    <t>20201202:1310</t>
  </si>
  <si>
    <t>20201202:1410</t>
  </si>
  <si>
    <t>20201202:1510</t>
  </si>
  <si>
    <t>20201202:1610</t>
  </si>
  <si>
    <t>20201202:1710</t>
  </si>
  <si>
    <t>20201202:1810</t>
  </si>
  <si>
    <t>20201202:1910</t>
  </si>
  <si>
    <t>20201202:2010</t>
  </si>
  <si>
    <t>20201202:2110</t>
  </si>
  <si>
    <t>20201202:2210</t>
  </si>
  <si>
    <t>20201202:2310</t>
  </si>
  <si>
    <t>20201203:0010</t>
  </si>
  <si>
    <t>20201203:0110</t>
  </si>
  <si>
    <t>20201203:0210</t>
  </si>
  <si>
    <t>20201203:0310</t>
  </si>
  <si>
    <t>20201203:0410</t>
  </si>
  <si>
    <t>20201203:0510</t>
  </si>
  <si>
    <t>20201203:0610</t>
  </si>
  <si>
    <t>20201203:0710</t>
  </si>
  <si>
    <t>20201203:0810</t>
  </si>
  <si>
    <t>20201203:0910</t>
  </si>
  <si>
    <t>20201203:1010</t>
  </si>
  <si>
    <t>20201203:1110</t>
  </si>
  <si>
    <t>20201203:1210</t>
  </si>
  <si>
    <t>20201203:1310</t>
  </si>
  <si>
    <t>20201203:1410</t>
  </si>
  <si>
    <t>20201203:1510</t>
  </si>
  <si>
    <t>20201203:1610</t>
  </si>
  <si>
    <t>20201203:1710</t>
  </si>
  <si>
    <t>20201203:1810</t>
  </si>
  <si>
    <t>20201203:1910</t>
  </si>
  <si>
    <t>20201203:2010</t>
  </si>
  <si>
    <t>20201203:2110</t>
  </si>
  <si>
    <t>20201203:2210</t>
  </si>
  <si>
    <t>20201203:2310</t>
  </si>
  <si>
    <t>20201204:0010</t>
  </si>
  <si>
    <t>20201204:0110</t>
  </si>
  <si>
    <t>20201204:0210</t>
  </si>
  <si>
    <t>20201204:0310</t>
  </si>
  <si>
    <t>20201204:0410</t>
  </si>
  <si>
    <t>20201204:0510</t>
  </si>
  <si>
    <t>20201204:0610</t>
  </si>
  <si>
    <t>20201204:0710</t>
  </si>
  <si>
    <t>20201204:0810</t>
  </si>
  <si>
    <t>20201204:0910</t>
  </si>
  <si>
    <t>20201204:1010</t>
  </si>
  <si>
    <t>20201204:1110</t>
  </si>
  <si>
    <t>20201204:1210</t>
  </si>
  <si>
    <t>20201204:1310</t>
  </si>
  <si>
    <t>20201204:1410</t>
  </si>
  <si>
    <t>20201204:1510</t>
  </si>
  <si>
    <t>20201204:1610</t>
  </si>
  <si>
    <t>20201204:1710</t>
  </si>
  <si>
    <t>20201204:1810</t>
  </si>
  <si>
    <t>20201204:1910</t>
  </si>
  <si>
    <t>20201204:2010</t>
  </si>
  <si>
    <t>20201204:2110</t>
  </si>
  <si>
    <t>20201204:2210</t>
  </si>
  <si>
    <t>20201204:2310</t>
  </si>
  <si>
    <t>20201205:0010</t>
  </si>
  <si>
    <t>20201205:0110</t>
  </si>
  <si>
    <t>20201205:0210</t>
  </si>
  <si>
    <t>20201205:0310</t>
  </si>
  <si>
    <t>20201205:0410</t>
  </si>
  <si>
    <t>20201205:0510</t>
  </si>
  <si>
    <t>20201205:0610</t>
  </si>
  <si>
    <t>20201205:0710</t>
  </si>
  <si>
    <t>20201205:0810</t>
  </si>
  <si>
    <t>20201205:0910</t>
  </si>
  <si>
    <t>20201205:1010</t>
  </si>
  <si>
    <t>20201205:1110</t>
  </si>
  <si>
    <t>20201205:1210</t>
  </si>
  <si>
    <t>20201205:1310</t>
  </si>
  <si>
    <t>20201205:1410</t>
  </si>
  <si>
    <t>20201205:1510</t>
  </si>
  <si>
    <t>20201205:1610</t>
  </si>
  <si>
    <t>20201205:1710</t>
  </si>
  <si>
    <t>20201205:1810</t>
  </si>
  <si>
    <t>20201205:1910</t>
  </si>
  <si>
    <t>20201205:2010</t>
  </si>
  <si>
    <t>20201205:2110</t>
  </si>
  <si>
    <t>20201205:2210</t>
  </si>
  <si>
    <t>20201205:2310</t>
  </si>
  <si>
    <t>20201206:0010</t>
  </si>
  <si>
    <t>20201206:0110</t>
  </si>
  <si>
    <t>20201206:0210</t>
  </si>
  <si>
    <t>20201206:0310</t>
  </si>
  <si>
    <t>20201206:0410</t>
  </si>
  <si>
    <t>20201206:0510</t>
  </si>
  <si>
    <t>20201206:0610</t>
  </si>
  <si>
    <t>20201206:0710</t>
  </si>
  <si>
    <t>20201206:0810</t>
  </si>
  <si>
    <t>20201206:0910</t>
  </si>
  <si>
    <t>20201206:1010</t>
  </si>
  <si>
    <t>20201206:1110</t>
  </si>
  <si>
    <t>20201206:1210</t>
  </si>
  <si>
    <t>20201206:1310</t>
  </si>
  <si>
    <t>20201206:1410</t>
  </si>
  <si>
    <t>20201206:1510</t>
  </si>
  <si>
    <t>20201206:1610</t>
  </si>
  <si>
    <t>20201206:1710</t>
  </si>
  <si>
    <t>20201206:1810</t>
  </si>
  <si>
    <t>20201206:1910</t>
  </si>
  <si>
    <t>20201206:2010</t>
  </si>
  <si>
    <t>20201206:2110</t>
  </si>
  <si>
    <t>20201206:2210</t>
  </si>
  <si>
    <t>20201206:2310</t>
  </si>
  <si>
    <t>20201207:0010</t>
  </si>
  <si>
    <t>20201207:0110</t>
  </si>
  <si>
    <t>20201207:0210</t>
  </si>
  <si>
    <t>20201207:0310</t>
  </si>
  <si>
    <t>20201207:0410</t>
  </si>
  <si>
    <t>20201207:0510</t>
  </si>
  <si>
    <t>20201207:0610</t>
  </si>
  <si>
    <t>20201207:0710</t>
  </si>
  <si>
    <t>20201207:0810</t>
  </si>
  <si>
    <t>20201207:0910</t>
  </si>
  <si>
    <t>20201207:1010</t>
  </si>
  <si>
    <t>20201207:1110</t>
  </si>
  <si>
    <t>20201207:1210</t>
  </si>
  <si>
    <t>20201207:1310</t>
  </si>
  <si>
    <t>20201207:1410</t>
  </si>
  <si>
    <t>20201207:1510</t>
  </si>
  <si>
    <t>20201207:1610</t>
  </si>
  <si>
    <t>20201207:1710</t>
  </si>
  <si>
    <t>20201207:1810</t>
  </si>
  <si>
    <t>20201207:1910</t>
  </si>
  <si>
    <t>20201207:2010</t>
  </si>
  <si>
    <t>20201207:2110</t>
  </si>
  <si>
    <t>20201207:2210</t>
  </si>
  <si>
    <t>20201207:2310</t>
  </si>
  <si>
    <t>20201208:0010</t>
  </si>
  <si>
    <t>20201208:0110</t>
  </si>
  <si>
    <t>20201208:0210</t>
  </si>
  <si>
    <t>20201208:0310</t>
  </si>
  <si>
    <t>20201208:0410</t>
  </si>
  <si>
    <t>20201208:0510</t>
  </si>
  <si>
    <t>20201208:0610</t>
  </si>
  <si>
    <t>20201208:0710</t>
  </si>
  <si>
    <t>20201208:0810</t>
  </si>
  <si>
    <t>20201208:0910</t>
  </si>
  <si>
    <t>20201208:1010</t>
  </si>
  <si>
    <t>20201208:1110</t>
  </si>
  <si>
    <t>20201208:1210</t>
  </si>
  <si>
    <t>20201208:1310</t>
  </si>
  <si>
    <t>20201208:1410</t>
  </si>
  <si>
    <t>20201208:1510</t>
  </si>
  <si>
    <t>20201208:1610</t>
  </si>
  <si>
    <t>20201208:1710</t>
  </si>
  <si>
    <t>20201208:1810</t>
  </si>
  <si>
    <t>20201208:1910</t>
  </si>
  <si>
    <t>20201208:2010</t>
  </si>
  <si>
    <t>20201208:2110</t>
  </si>
  <si>
    <t>20201208:2210</t>
  </si>
  <si>
    <t>20201208:2310</t>
  </si>
  <si>
    <t>20201209:0010</t>
  </si>
  <si>
    <t>20201209:0110</t>
  </si>
  <si>
    <t>20201209:0210</t>
  </si>
  <si>
    <t>20201209:0310</t>
  </si>
  <si>
    <t>20201209:0410</t>
  </si>
  <si>
    <t>20201209:0510</t>
  </si>
  <si>
    <t>20201209:0610</t>
  </si>
  <si>
    <t>20201209:0710</t>
  </si>
  <si>
    <t>20201209:0810</t>
  </si>
  <si>
    <t>20201209:0910</t>
  </si>
  <si>
    <t>20201209:1010</t>
  </si>
  <si>
    <t>20201209:1110</t>
  </si>
  <si>
    <t>20201209:1210</t>
  </si>
  <si>
    <t>20201209:1310</t>
  </si>
  <si>
    <t>20201209:1410</t>
  </si>
  <si>
    <t>20201209:1510</t>
  </si>
  <si>
    <t>20201209:1610</t>
  </si>
  <si>
    <t>20201209:1710</t>
  </si>
  <si>
    <t>20201209:1810</t>
  </si>
  <si>
    <t>20201209:1910</t>
  </si>
  <si>
    <t>20201209:2010</t>
  </si>
  <si>
    <t>20201209:2110</t>
  </si>
  <si>
    <t>20201209:2210</t>
  </si>
  <si>
    <t>20201209:2310</t>
  </si>
  <si>
    <t>20201210:0010</t>
  </si>
  <si>
    <t>20201210:0110</t>
  </si>
  <si>
    <t>20201210:0210</t>
  </si>
  <si>
    <t>20201210:0310</t>
  </si>
  <si>
    <t>20201210:0410</t>
  </si>
  <si>
    <t>20201210:0510</t>
  </si>
  <si>
    <t>20201210:0610</t>
  </si>
  <si>
    <t>20201210:0710</t>
  </si>
  <si>
    <t>20201210:0810</t>
  </si>
  <si>
    <t>20201210:0910</t>
  </si>
  <si>
    <t>20201210:1010</t>
  </si>
  <si>
    <t>20201210:1110</t>
  </si>
  <si>
    <t>20201210:1210</t>
  </si>
  <si>
    <t>20201210:1310</t>
  </si>
  <si>
    <t>20201210:1410</t>
  </si>
  <si>
    <t>20201210:1510</t>
  </si>
  <si>
    <t>20201210:1610</t>
  </si>
  <si>
    <t>20201210:1710</t>
  </si>
  <si>
    <t>20201210:1810</t>
  </si>
  <si>
    <t>20201210:1910</t>
  </si>
  <si>
    <t>20201210:2010</t>
  </si>
  <si>
    <t>20201210:2110</t>
  </si>
  <si>
    <t>20201210:2210</t>
  </si>
  <si>
    <t>20201210:2310</t>
  </si>
  <si>
    <t>20201211:0010</t>
  </si>
  <si>
    <t>20201211:0110</t>
  </si>
  <si>
    <t>20201211:0210</t>
  </si>
  <si>
    <t>20201211:0310</t>
  </si>
  <si>
    <t>20201211:0410</t>
  </si>
  <si>
    <t>20201211:0510</t>
  </si>
  <si>
    <t>20201211:0610</t>
  </si>
  <si>
    <t>20201211:0710</t>
  </si>
  <si>
    <t>20201211:0810</t>
  </si>
  <si>
    <t>20201211:0910</t>
  </si>
  <si>
    <t>20201211:1010</t>
  </si>
  <si>
    <t>20201211:1110</t>
  </si>
  <si>
    <t>20201211:1210</t>
  </si>
  <si>
    <t>20201211:1310</t>
  </si>
  <si>
    <t>20201211:1410</t>
  </si>
  <si>
    <t>20201211:1510</t>
  </si>
  <si>
    <t>20201211:1610</t>
  </si>
  <si>
    <t>20201211:1710</t>
  </si>
  <si>
    <t>20201211:1810</t>
  </si>
  <si>
    <t>20201211:1910</t>
  </si>
  <si>
    <t>20201211:2010</t>
  </si>
  <si>
    <t>20201211:2110</t>
  </si>
  <si>
    <t>20201211:2210</t>
  </si>
  <si>
    <t>20201211:2310</t>
  </si>
  <si>
    <t>20201212:0010</t>
  </si>
  <si>
    <t>20201212:0110</t>
  </si>
  <si>
    <t>20201212:0210</t>
  </si>
  <si>
    <t>20201212:0310</t>
  </si>
  <si>
    <t>20201212:0410</t>
  </si>
  <si>
    <t>20201212:0510</t>
  </si>
  <si>
    <t>20201212:0610</t>
  </si>
  <si>
    <t>20201212:0710</t>
  </si>
  <si>
    <t>20201212:0810</t>
  </si>
  <si>
    <t>20201212:0910</t>
  </si>
  <si>
    <t>20201212:1010</t>
  </si>
  <si>
    <t>20201212:1110</t>
  </si>
  <si>
    <t>20201212:1210</t>
  </si>
  <si>
    <t>20201212:1310</t>
  </si>
  <si>
    <t>20201212:1410</t>
  </si>
  <si>
    <t>20201212:1510</t>
  </si>
  <si>
    <t>20201212:1610</t>
  </si>
  <si>
    <t>20201212:1710</t>
  </si>
  <si>
    <t>20201212:1810</t>
  </si>
  <si>
    <t>20201212:1910</t>
  </si>
  <si>
    <t>20201212:2010</t>
  </si>
  <si>
    <t>20201212:2110</t>
  </si>
  <si>
    <t>20201212:2210</t>
  </si>
  <si>
    <t>20201212:2310</t>
  </si>
  <si>
    <t>20201213:0010</t>
  </si>
  <si>
    <t>20201213:0110</t>
  </si>
  <si>
    <t>20201213:0210</t>
  </si>
  <si>
    <t>20201213:0310</t>
  </si>
  <si>
    <t>20201213:0410</t>
  </si>
  <si>
    <t>20201213:0510</t>
  </si>
  <si>
    <t>20201213:0610</t>
  </si>
  <si>
    <t>20201213:0710</t>
  </si>
  <si>
    <t>20201213:0810</t>
  </si>
  <si>
    <t>20201213:0910</t>
  </si>
  <si>
    <t>20201213:1010</t>
  </si>
  <si>
    <t>20201213:1110</t>
  </si>
  <si>
    <t>20201213:1210</t>
  </si>
  <si>
    <t>20201213:1310</t>
  </si>
  <si>
    <t>20201213:1410</t>
  </si>
  <si>
    <t>20201213:1510</t>
  </si>
  <si>
    <t>20201213:1610</t>
  </si>
  <si>
    <t>20201213:1710</t>
  </si>
  <si>
    <t>20201213:1810</t>
  </si>
  <si>
    <t>20201213:1910</t>
  </si>
  <si>
    <t>20201213:2010</t>
  </si>
  <si>
    <t>20201213:2110</t>
  </si>
  <si>
    <t>20201213:2210</t>
  </si>
  <si>
    <t>20201213:2310</t>
  </si>
  <si>
    <t>20201214:0010</t>
  </si>
  <si>
    <t>20201214:0110</t>
  </si>
  <si>
    <t>20201214:0210</t>
  </si>
  <si>
    <t>20201214:0310</t>
  </si>
  <si>
    <t>20201214:0410</t>
  </si>
  <si>
    <t>20201214:0510</t>
  </si>
  <si>
    <t>20201214:0610</t>
  </si>
  <si>
    <t>20201214:0710</t>
  </si>
  <si>
    <t>20201214:0810</t>
  </si>
  <si>
    <t>20201214:0910</t>
  </si>
  <si>
    <t>20201214:1010</t>
  </si>
  <si>
    <t>20201214:1110</t>
  </si>
  <si>
    <t>20201214:1210</t>
  </si>
  <si>
    <t>20201214:1310</t>
  </si>
  <si>
    <t>20201214:1410</t>
  </si>
  <si>
    <t>20201214:1510</t>
  </si>
  <si>
    <t>20201214:1610</t>
  </si>
  <si>
    <t>20201214:1710</t>
  </si>
  <si>
    <t>20201214:1810</t>
  </si>
  <si>
    <t>20201214:1910</t>
  </si>
  <si>
    <t>20201214:2010</t>
  </si>
  <si>
    <t>20201214:2110</t>
  </si>
  <si>
    <t>20201214:2210</t>
  </si>
  <si>
    <t>20201214:2310</t>
  </si>
  <si>
    <t>20201215:0010</t>
  </si>
  <si>
    <t>20201215:0110</t>
  </si>
  <si>
    <t>20201215:0210</t>
  </si>
  <si>
    <t>20201215:0310</t>
  </si>
  <si>
    <t>20201215:0410</t>
  </si>
  <si>
    <t>20201215:0510</t>
  </si>
  <si>
    <t>20201215:0610</t>
  </si>
  <si>
    <t>20201215:0710</t>
  </si>
  <si>
    <t>20201215:0810</t>
  </si>
  <si>
    <t>20201215:0910</t>
  </si>
  <si>
    <t>20201215:1010</t>
  </si>
  <si>
    <t>20201215:1110</t>
  </si>
  <si>
    <t>20201215:1210</t>
  </si>
  <si>
    <t>20201215:1310</t>
  </si>
  <si>
    <t>20201215:1410</t>
  </si>
  <si>
    <t>20201215:1510</t>
  </si>
  <si>
    <t>20201215:1610</t>
  </si>
  <si>
    <t>20201215:1710</t>
  </si>
  <si>
    <t>20201215:1810</t>
  </si>
  <si>
    <t>20201215:1910</t>
  </si>
  <si>
    <t>20201215:2010</t>
  </si>
  <si>
    <t>20201215:2110</t>
  </si>
  <si>
    <t>20201215:2210</t>
  </si>
  <si>
    <t>20201215:2310</t>
  </si>
  <si>
    <t>20201216:0010</t>
  </si>
  <si>
    <t>20201216:0110</t>
  </si>
  <si>
    <t>20201216:0210</t>
  </si>
  <si>
    <t>20201216:0310</t>
  </si>
  <si>
    <t>20201216:0410</t>
  </si>
  <si>
    <t>20201216:0510</t>
  </si>
  <si>
    <t>20201216:0610</t>
  </si>
  <si>
    <t>20201216:0710</t>
  </si>
  <si>
    <t>20201216:0810</t>
  </si>
  <si>
    <t>20201216:0910</t>
  </si>
  <si>
    <t>20201216:1010</t>
  </si>
  <si>
    <t>20201216:1110</t>
  </si>
  <si>
    <t>20201216:1210</t>
  </si>
  <si>
    <t>20201216:1310</t>
  </si>
  <si>
    <t>20201216:1410</t>
  </si>
  <si>
    <t>20201216:1510</t>
  </si>
  <si>
    <t>20201216:1610</t>
  </si>
  <si>
    <t>20201216:1710</t>
  </si>
  <si>
    <t>20201216:1810</t>
  </si>
  <si>
    <t>20201216:1910</t>
  </si>
  <si>
    <t>20201216:2010</t>
  </si>
  <si>
    <t>20201216:2110</t>
  </si>
  <si>
    <t>20201216:2210</t>
  </si>
  <si>
    <t>20201216:2310</t>
  </si>
  <si>
    <t>20201217:0010</t>
  </si>
  <si>
    <t>20201217:0110</t>
  </si>
  <si>
    <t>20201217:0210</t>
  </si>
  <si>
    <t>20201217:0310</t>
  </si>
  <si>
    <t>20201217:0410</t>
  </si>
  <si>
    <t>20201217:0510</t>
  </si>
  <si>
    <t>20201217:0610</t>
  </si>
  <si>
    <t>20201217:0710</t>
  </si>
  <si>
    <t>20201217:0810</t>
  </si>
  <si>
    <t>20201217:0910</t>
  </si>
  <si>
    <t>20201217:1010</t>
  </si>
  <si>
    <t>20201217:1110</t>
  </si>
  <si>
    <t>20201217:1210</t>
  </si>
  <si>
    <t>20201217:1310</t>
  </si>
  <si>
    <t>20201217:1410</t>
  </si>
  <si>
    <t>20201217:1510</t>
  </si>
  <si>
    <t>20201217:1610</t>
  </si>
  <si>
    <t>20201217:1710</t>
  </si>
  <si>
    <t>20201217:1810</t>
  </si>
  <si>
    <t>20201217:1910</t>
  </si>
  <si>
    <t>20201217:2010</t>
  </si>
  <si>
    <t>20201217:2110</t>
  </si>
  <si>
    <t>20201217:2210</t>
  </si>
  <si>
    <t>20201217:2310</t>
  </si>
  <si>
    <t>20201218:0010</t>
  </si>
  <si>
    <t>20201218:0110</t>
  </si>
  <si>
    <t>20201218:0210</t>
  </si>
  <si>
    <t>20201218:0310</t>
  </si>
  <si>
    <t>20201218:0410</t>
  </si>
  <si>
    <t>20201218:0510</t>
  </si>
  <si>
    <t>20201218:0610</t>
  </si>
  <si>
    <t>20201218:0710</t>
  </si>
  <si>
    <t>20201218:0810</t>
  </si>
  <si>
    <t>20201218:0910</t>
  </si>
  <si>
    <t>20201218:1010</t>
  </si>
  <si>
    <t>20201218:1110</t>
  </si>
  <si>
    <t>20201218:1210</t>
  </si>
  <si>
    <t>20201218:1310</t>
  </si>
  <si>
    <t>20201218:1410</t>
  </si>
  <si>
    <t>20201218:1510</t>
  </si>
  <si>
    <t>20201218:1610</t>
  </si>
  <si>
    <t>20201218:1710</t>
  </si>
  <si>
    <t>20201218:1810</t>
  </si>
  <si>
    <t>20201218:1910</t>
  </si>
  <si>
    <t>20201218:2010</t>
  </si>
  <si>
    <t>20201218:2110</t>
  </si>
  <si>
    <t>20201218:2210</t>
  </si>
  <si>
    <t>20201218:2310</t>
  </si>
  <si>
    <t>20201219:0010</t>
  </si>
  <si>
    <t>20201219:0110</t>
  </si>
  <si>
    <t>20201219:0210</t>
  </si>
  <si>
    <t>20201219:0310</t>
  </si>
  <si>
    <t>20201219:0410</t>
  </si>
  <si>
    <t>20201219:0510</t>
  </si>
  <si>
    <t>20201219:0610</t>
  </si>
  <si>
    <t>20201219:0710</t>
  </si>
  <si>
    <t>20201219:0810</t>
  </si>
  <si>
    <t>20201219:0910</t>
  </si>
  <si>
    <t>20201219:1010</t>
  </si>
  <si>
    <t>20201219:1110</t>
  </si>
  <si>
    <t>20201219:1210</t>
  </si>
  <si>
    <t>20201219:1310</t>
  </si>
  <si>
    <t>20201219:1410</t>
  </si>
  <si>
    <t>20201219:1510</t>
  </si>
  <si>
    <t>20201219:1610</t>
  </si>
  <si>
    <t>20201219:1710</t>
  </si>
  <si>
    <t>20201219:1810</t>
  </si>
  <si>
    <t>20201219:1910</t>
  </si>
  <si>
    <t>20201219:2010</t>
  </si>
  <si>
    <t>20201219:2110</t>
  </si>
  <si>
    <t>20201219:2210</t>
  </si>
  <si>
    <t>20201219:2310</t>
  </si>
  <si>
    <t>20201220:0010</t>
  </si>
  <si>
    <t>20201220:0110</t>
  </si>
  <si>
    <t>20201220:0210</t>
  </si>
  <si>
    <t>20201220:0310</t>
  </si>
  <si>
    <t>20201220:0410</t>
  </si>
  <si>
    <t>20201220:0510</t>
  </si>
  <si>
    <t>20201220:0610</t>
  </si>
  <si>
    <t>20201220:0710</t>
  </si>
  <si>
    <t>20201220:0810</t>
  </si>
  <si>
    <t>20201220:0910</t>
  </si>
  <si>
    <t>20201220:1010</t>
  </si>
  <si>
    <t>20201220:1110</t>
  </si>
  <si>
    <t>20201220:1210</t>
  </si>
  <si>
    <t>20201220:1310</t>
  </si>
  <si>
    <t>20201220:1410</t>
  </si>
  <si>
    <t>20201220:1510</t>
  </si>
  <si>
    <t>20201220:1610</t>
  </si>
  <si>
    <t>20201220:1710</t>
  </si>
  <si>
    <t>20201220:1810</t>
  </si>
  <si>
    <t>20201220:1910</t>
  </si>
  <si>
    <t>20201220:2010</t>
  </si>
  <si>
    <t>20201220:2110</t>
  </si>
  <si>
    <t>20201220:2210</t>
  </si>
  <si>
    <t>20201220:2310</t>
  </si>
  <si>
    <t>20201221:0010</t>
  </si>
  <si>
    <t>20201221:0110</t>
  </si>
  <si>
    <t>20201221:0210</t>
  </si>
  <si>
    <t>20201221:0310</t>
  </si>
  <si>
    <t>20201221:0410</t>
  </si>
  <si>
    <t>20201221:0510</t>
  </si>
  <si>
    <t>20201221:0610</t>
  </si>
  <si>
    <t>20201221:0710</t>
  </si>
  <si>
    <t>20201221:0810</t>
  </si>
  <si>
    <t>20201221:0910</t>
  </si>
  <si>
    <t>20201221:1010</t>
  </si>
  <si>
    <t>20201221:1110</t>
  </si>
  <si>
    <t>20201221:1210</t>
  </si>
  <si>
    <t>20201221:1310</t>
  </si>
  <si>
    <t>20201221:1410</t>
  </si>
  <si>
    <t>20201221:1510</t>
  </si>
  <si>
    <t>20201221:1610</t>
  </si>
  <si>
    <t>20201221:1710</t>
  </si>
  <si>
    <t>20201221:1810</t>
  </si>
  <si>
    <t>20201221:1910</t>
  </si>
  <si>
    <t>20201221:2010</t>
  </si>
  <si>
    <t>20201221:2110</t>
  </si>
  <si>
    <t>20201221:2210</t>
  </si>
  <si>
    <t>20201221:2310</t>
  </si>
  <si>
    <t>20201222:0010</t>
  </si>
  <si>
    <t>20201222:0110</t>
  </si>
  <si>
    <t>20201222:0210</t>
  </si>
  <si>
    <t>20201222:0310</t>
  </si>
  <si>
    <t>20201222:0410</t>
  </si>
  <si>
    <t>20201222:0510</t>
  </si>
  <si>
    <t>20201222:0610</t>
  </si>
  <si>
    <t>20201222:0710</t>
  </si>
  <si>
    <t>20201222:0810</t>
  </si>
  <si>
    <t>20201222:0910</t>
  </si>
  <si>
    <t>20201222:1010</t>
  </si>
  <si>
    <t>20201222:1110</t>
  </si>
  <si>
    <t>20201222:1210</t>
  </si>
  <si>
    <t>20201222:1310</t>
  </si>
  <si>
    <t>20201222:1410</t>
  </si>
  <si>
    <t>20201222:1510</t>
  </si>
  <si>
    <t>20201222:1610</t>
  </si>
  <si>
    <t>20201222:1710</t>
  </si>
  <si>
    <t>20201222:1810</t>
  </si>
  <si>
    <t>20201222:1910</t>
  </si>
  <si>
    <t>20201222:2010</t>
  </si>
  <si>
    <t>20201222:2110</t>
  </si>
  <si>
    <t>20201222:2210</t>
  </si>
  <si>
    <t>20201222:2310</t>
  </si>
  <si>
    <t>20201223:0010</t>
  </si>
  <si>
    <t>20201223:0110</t>
  </si>
  <si>
    <t>20201223:0210</t>
  </si>
  <si>
    <t>20201223:0310</t>
  </si>
  <si>
    <t>20201223:0410</t>
  </si>
  <si>
    <t>20201223:0510</t>
  </si>
  <si>
    <t>20201223:0610</t>
  </si>
  <si>
    <t>20201223:0710</t>
  </si>
  <si>
    <t>20201223:0810</t>
  </si>
  <si>
    <t>20201223:0910</t>
  </si>
  <si>
    <t>20201223:1010</t>
  </si>
  <si>
    <t>20201223:1110</t>
  </si>
  <si>
    <t>20201223:1210</t>
  </si>
  <si>
    <t>20201223:1310</t>
  </si>
  <si>
    <t>20201223:1410</t>
  </si>
  <si>
    <t>20201223:1510</t>
  </si>
  <si>
    <t>20201223:1610</t>
  </si>
  <si>
    <t>20201223:1710</t>
  </si>
  <si>
    <t>20201223:1810</t>
  </si>
  <si>
    <t>20201223:1910</t>
  </si>
  <si>
    <t>20201223:2010</t>
  </si>
  <si>
    <t>20201223:2110</t>
  </si>
  <si>
    <t>20201223:2210</t>
  </si>
  <si>
    <t>20201223:2310</t>
  </si>
  <si>
    <t>20201224:0010</t>
  </si>
  <si>
    <t>20201224:0110</t>
  </si>
  <si>
    <t>20201224:0210</t>
  </si>
  <si>
    <t>20201224:0310</t>
  </si>
  <si>
    <t>20201224:0410</t>
  </si>
  <si>
    <t>20201224:0510</t>
  </si>
  <si>
    <t>20201224:0610</t>
  </si>
  <si>
    <t>20201224:0710</t>
  </si>
  <si>
    <t>20201224:0810</t>
  </si>
  <si>
    <t>20201224:0910</t>
  </si>
  <si>
    <t>20201224:1010</t>
  </si>
  <si>
    <t>20201224:1110</t>
  </si>
  <si>
    <t>20201224:1210</t>
  </si>
  <si>
    <t>20201224:1310</t>
  </si>
  <si>
    <t>20201224:1410</t>
  </si>
  <si>
    <t>20201224:1510</t>
  </si>
  <si>
    <t>20201224:1610</t>
  </si>
  <si>
    <t>20201224:1710</t>
  </si>
  <si>
    <t>20201224:1810</t>
  </si>
  <si>
    <t>20201224:1910</t>
  </si>
  <si>
    <t>20201224:2010</t>
  </si>
  <si>
    <t>20201224:2110</t>
  </si>
  <si>
    <t>20201224:2210</t>
  </si>
  <si>
    <t>20201224:2310</t>
  </si>
  <si>
    <t>20201225:0010</t>
  </si>
  <si>
    <t>20201225:0110</t>
  </si>
  <si>
    <t>20201225:0210</t>
  </si>
  <si>
    <t>20201225:0310</t>
  </si>
  <si>
    <t>20201225:0410</t>
  </si>
  <si>
    <t>20201225:0510</t>
  </si>
  <si>
    <t>20201225:0610</t>
  </si>
  <si>
    <t>20201225:0710</t>
  </si>
  <si>
    <t>20201225:0810</t>
  </si>
  <si>
    <t>20201225:0910</t>
  </si>
  <si>
    <t>20201225:1010</t>
  </si>
  <si>
    <t>20201225:1110</t>
  </si>
  <si>
    <t>20201225:1210</t>
  </si>
  <si>
    <t>20201225:1310</t>
  </si>
  <si>
    <t>20201225:1410</t>
  </si>
  <si>
    <t>20201225:1510</t>
  </si>
  <si>
    <t>20201225:1610</t>
  </si>
  <si>
    <t>20201225:1710</t>
  </si>
  <si>
    <t>20201225:1810</t>
  </si>
  <si>
    <t>20201225:1910</t>
  </si>
  <si>
    <t>20201225:2010</t>
  </si>
  <si>
    <t>20201225:2110</t>
  </si>
  <si>
    <t>20201225:2210</t>
  </si>
  <si>
    <t>20201225:2310</t>
  </si>
  <si>
    <t>20201226:0010</t>
  </si>
  <si>
    <t>20201226:0110</t>
  </si>
  <si>
    <t>20201226:0210</t>
  </si>
  <si>
    <t>20201226:0310</t>
  </si>
  <si>
    <t>20201226:0410</t>
  </si>
  <si>
    <t>20201226:0510</t>
  </si>
  <si>
    <t>20201226:0610</t>
  </si>
  <si>
    <t>20201226:0710</t>
  </si>
  <si>
    <t>20201226:0810</t>
  </si>
  <si>
    <t>20201226:0910</t>
  </si>
  <si>
    <t>20201226:1010</t>
  </si>
  <si>
    <t>20201226:1110</t>
  </si>
  <si>
    <t>20201226:1210</t>
  </si>
  <si>
    <t>20201226:1310</t>
  </si>
  <si>
    <t>20201226:1410</t>
  </si>
  <si>
    <t>20201226:1510</t>
  </si>
  <si>
    <t>20201226:1610</t>
  </si>
  <si>
    <t>20201226:1710</t>
  </si>
  <si>
    <t>20201226:1810</t>
  </si>
  <si>
    <t>20201226:1910</t>
  </si>
  <si>
    <t>20201226:2010</t>
  </si>
  <si>
    <t>20201226:2110</t>
  </si>
  <si>
    <t>20201226:2210</t>
  </si>
  <si>
    <t>20201226:2310</t>
  </si>
  <si>
    <t>20201227:0010</t>
  </si>
  <si>
    <t>20201227:0110</t>
  </si>
  <si>
    <t>20201227:0210</t>
  </si>
  <si>
    <t>20201227:0310</t>
  </si>
  <si>
    <t>20201227:0410</t>
  </si>
  <si>
    <t>20201227:0510</t>
  </si>
  <si>
    <t>20201227:0610</t>
  </si>
  <si>
    <t>20201227:0710</t>
  </si>
  <si>
    <t>20201227:0810</t>
  </si>
  <si>
    <t>20201227:0910</t>
  </si>
  <si>
    <t>20201227:1010</t>
  </si>
  <si>
    <t>20201227:1110</t>
  </si>
  <si>
    <t>20201227:1210</t>
  </si>
  <si>
    <t>20201227:1310</t>
  </si>
  <si>
    <t>20201227:1410</t>
  </si>
  <si>
    <t>20201227:1510</t>
  </si>
  <si>
    <t>20201227:1610</t>
  </si>
  <si>
    <t>20201227:1710</t>
  </si>
  <si>
    <t>20201227:1810</t>
  </si>
  <si>
    <t>20201227:1910</t>
  </si>
  <si>
    <t>20201227:2010</t>
  </si>
  <si>
    <t>20201227:2110</t>
  </si>
  <si>
    <t>20201227:2210</t>
  </si>
  <si>
    <t>20201227:2310</t>
  </si>
  <si>
    <t>20201228:0010</t>
  </si>
  <si>
    <t>20201228:0110</t>
  </si>
  <si>
    <t>20201228:0210</t>
  </si>
  <si>
    <t>20201228:0310</t>
  </si>
  <si>
    <t>20201228:0410</t>
  </si>
  <si>
    <t>20201228:0510</t>
  </si>
  <si>
    <t>20201228:0610</t>
  </si>
  <si>
    <t>20201228:0710</t>
  </si>
  <si>
    <t>20201228:0810</t>
  </si>
  <si>
    <t>20201228:0910</t>
  </si>
  <si>
    <t>20201228:1010</t>
  </si>
  <si>
    <t>20201228:1110</t>
  </si>
  <si>
    <t>20201228:1210</t>
  </si>
  <si>
    <t>20201228:1310</t>
  </si>
  <si>
    <t>20201228:1410</t>
  </si>
  <si>
    <t>20201228:1510</t>
  </si>
  <si>
    <t>20201228:1610</t>
  </si>
  <si>
    <t>20201228:1710</t>
  </si>
  <si>
    <t>20201228:1810</t>
  </si>
  <si>
    <t>20201228:1910</t>
  </si>
  <si>
    <t>20201228:2010</t>
  </si>
  <si>
    <t>20201228:2110</t>
  </si>
  <si>
    <t>20201228:2210</t>
  </si>
  <si>
    <t>20201228:2310</t>
  </si>
  <si>
    <t>20201229:0010</t>
  </si>
  <si>
    <t>20201229:0110</t>
  </si>
  <si>
    <t>20201229:0210</t>
  </si>
  <si>
    <t>20201229:0310</t>
  </si>
  <si>
    <t>20201229:0410</t>
  </si>
  <si>
    <t>20201229:0510</t>
  </si>
  <si>
    <t>20201229:0610</t>
  </si>
  <si>
    <t>20201229:0710</t>
  </si>
  <si>
    <t>20201229:0810</t>
  </si>
  <si>
    <t>20201229:0910</t>
  </si>
  <si>
    <t>20201229:1010</t>
  </si>
  <si>
    <t>20201229:1110</t>
  </si>
  <si>
    <t>20201229:1210</t>
  </si>
  <si>
    <t>20201229:1310</t>
  </si>
  <si>
    <t>20201229:1410</t>
  </si>
  <si>
    <t>20201229:1510</t>
  </si>
  <si>
    <t>20201229:1610</t>
  </si>
  <si>
    <t>20201229:1710</t>
  </si>
  <si>
    <t>20201229:1810</t>
  </si>
  <si>
    <t>20201229:1910</t>
  </si>
  <si>
    <t>20201229:2010</t>
  </si>
  <si>
    <t>20201229:2110</t>
  </si>
  <si>
    <t>20201229:2210</t>
  </si>
  <si>
    <t>20201229:2310</t>
  </si>
  <si>
    <t>20201230:0010</t>
  </si>
  <si>
    <t>20201230:0110</t>
  </si>
  <si>
    <t>20201230:0210</t>
  </si>
  <si>
    <t>20201230:0310</t>
  </si>
  <si>
    <t>20201230:0410</t>
  </si>
  <si>
    <t>20201230:0510</t>
  </si>
  <si>
    <t>20201230:0610</t>
  </si>
  <si>
    <t>20201230:0710</t>
  </si>
  <si>
    <t>20201230:0810</t>
  </si>
  <si>
    <t>20201230:0910</t>
  </si>
  <si>
    <t>20201230:1010</t>
  </si>
  <si>
    <t>20201230:1110</t>
  </si>
  <si>
    <t>20201230:1210</t>
  </si>
  <si>
    <t>20201230:1310</t>
  </si>
  <si>
    <t>20201230:1410</t>
  </si>
  <si>
    <t>20201230:1510</t>
  </si>
  <si>
    <t>20201230:1610</t>
  </si>
  <si>
    <t>20201230:1710</t>
  </si>
  <si>
    <t>20201230:1810</t>
  </si>
  <si>
    <t>20201230:1910</t>
  </si>
  <si>
    <t>20201230:2010</t>
  </si>
  <si>
    <t>20201230:2110</t>
  </si>
  <si>
    <t>20201230:2210</t>
  </si>
  <si>
    <t>20201230:2310</t>
  </si>
  <si>
    <t>20201231:0010</t>
  </si>
  <si>
    <t>20201231:0110</t>
  </si>
  <si>
    <t>20201231:0210</t>
  </si>
  <si>
    <t>20201231:0310</t>
  </si>
  <si>
    <t>20201231:0410</t>
  </si>
  <si>
    <t>20201231:0510</t>
  </si>
  <si>
    <t>20201231:0610</t>
  </si>
  <si>
    <t>20201231:0710</t>
  </si>
  <si>
    <t>20201231:0810</t>
  </si>
  <si>
    <t>20201231:0910</t>
  </si>
  <si>
    <t>20201231:1010</t>
  </si>
  <si>
    <t>20201231:1110</t>
  </si>
  <si>
    <t>20201231:1210</t>
  </si>
  <si>
    <t>20201231:1310</t>
  </si>
  <si>
    <t>20201231:1410</t>
  </si>
  <si>
    <t>20201231:1510</t>
  </si>
  <si>
    <t>20201231:1610</t>
  </si>
  <si>
    <t>20201231:1710</t>
  </si>
  <si>
    <t>20201231:1810</t>
  </si>
  <si>
    <t>20201231:1910</t>
  </si>
  <si>
    <t>20201231:2010</t>
  </si>
  <si>
    <t>20201231:2110</t>
  </si>
  <si>
    <t>20201231:2210</t>
  </si>
  <si>
    <t>20201231:2310</t>
  </si>
  <si>
    <t>P: PV system power (W)</t>
  </si>
  <si>
    <t>G(i): Global irradiance on the inclined plane (plane of the array) (W/m2)</t>
  </si>
  <si>
    <t>H_sun: Sun height (degree)</t>
  </si>
  <si>
    <t>T2m: 2-m air temperature (degree Celsius)</t>
  </si>
  <si>
    <t>WS10m: 10-m total wind speed (m/s)</t>
  </si>
  <si>
    <t>Int: 1 means solar radiation values are reconstructed</t>
  </si>
  <si>
    <t>PVGIS (c) European Union</t>
  </si>
  <si>
    <t xml:space="preserve"> 2001-2022</t>
  </si>
  <si>
    <t>Latitude (decimal degrees):	41,632</t>
  </si>
  <si>
    <t>Longitude (decimal degrees):	0,586</t>
  </si>
  <si>
    <t xml:space="preserve">Slope: 20 deg, </t>
  </si>
  <si>
    <t xml:space="preserve">Azimuth: 0 deg, </t>
  </si>
  <si>
    <t>Nominal power of the PV system (c-Si) (kWp):	1,0</t>
  </si>
  <si>
    <t>System losses (%):	14,0</t>
  </si>
  <si>
    <t xml:space="preserve">Azimuth: - deg, </t>
  </si>
  <si>
    <t>Entra aquesta dada en hectarees (Ha). Es tracta de la superficie útil que consideris que es pot destinar al parc solar.</t>
  </si>
  <si>
    <t>DISPOSICIÓ LINIA:</t>
  </si>
  <si>
    <t>AERIA</t>
  </si>
  <si>
    <t>ENTERRADA</t>
  </si>
  <si>
    <t>La configuració de la línia condiciona en forta mesura el cost de la mateixa, i el principal factor es la disposició d'aquesta, es a dir, si es aéria o enterrada. Els costos de l'evacuació enterrada son superiors a la aéria, però per contra suposa menys problemes d'afectació ambiental i visual, amb el que el tràmit administratiu pot ser més ràpid i tindre més possibilitats d'èxit.</t>
  </si>
  <si>
    <t xml:space="preserve">CONFIGURA EL TEU PARC SOLAR EN 7 PASSOS </t>
  </si>
  <si>
    <t>La producció específica en kWh/kWp del teu parc es de:</t>
  </si>
  <si>
    <t>PREUS ENERGIA</t>
  </si>
  <si>
    <r>
      <t>PREUS ENERGIA EN EL MERCAT ELECTRIC DIARI (</t>
    </r>
    <r>
      <rPr>
        <sz val="11"/>
        <color theme="1"/>
        <rFont val="Calibri"/>
        <family val="2"/>
      </rPr>
      <t>€/MWh)*</t>
    </r>
  </si>
  <si>
    <t xml:space="preserve">(*) Font: Informe anual OMIE (Operador del Mercado Ibérico de Energía - Polo Español) </t>
  </si>
  <si>
    <t>PERIODE RETORN CONSIDERAT (ANYS)</t>
  </si>
  <si>
    <t>AMORTITZACIÓ INVERSIÓ</t>
  </si>
  <si>
    <t>IMPOST 7 % A LA GENERACIÓ ELÉCTRICA</t>
  </si>
  <si>
    <r>
      <t>TAXES CONEXIÓ (0,0005</t>
    </r>
    <r>
      <rPr>
        <sz val="11"/>
        <color theme="1"/>
        <rFont val="Calibri"/>
        <family val="2"/>
      </rPr>
      <t>€/kWh)</t>
    </r>
  </si>
  <si>
    <t>Any</t>
  </si>
  <si>
    <t>% Reducció rendiment</t>
  </si>
  <si>
    <t>Pujada preu electricitat</t>
  </si>
  <si>
    <r>
      <t>Tarifa actualitzada segons previsió IPC i augment preu electricitat (</t>
    </r>
    <r>
      <rPr>
        <sz val="11"/>
        <color theme="1"/>
        <rFont val="Calibri"/>
        <family val="2"/>
      </rPr>
      <t>€/MWh)</t>
    </r>
  </si>
  <si>
    <t>Ingressos bruts</t>
  </si>
  <si>
    <t>POTENCIA TOTAL INSTAL·LACIÓ (KWp)</t>
  </si>
  <si>
    <t>Ingressos IVA inc.</t>
  </si>
  <si>
    <t>(*) Mitjana 4 anys, sense impostos</t>
  </si>
  <si>
    <r>
      <t>INVERSIÓ TOTAL (</t>
    </r>
    <r>
      <rPr>
        <sz val="11"/>
        <color theme="1"/>
        <rFont val="Calibri"/>
        <family val="2"/>
      </rPr>
      <t>€)</t>
    </r>
  </si>
  <si>
    <t>MANTENIMENT (3€/kWp)</t>
  </si>
  <si>
    <r>
      <t>ASSEGURANÇA (2</t>
    </r>
    <r>
      <rPr>
        <sz val="11"/>
        <color theme="1"/>
        <rFont val="Calibri"/>
        <family val="2"/>
      </rPr>
      <t>€/kWp)</t>
    </r>
  </si>
  <si>
    <t>AGENT DE MERCAT (0,0014€/kWh)</t>
  </si>
  <si>
    <t>La producció energètica en GWh/any serà de:</t>
  </si>
  <si>
    <t>Amb les dades de configuració introduïdes i admeten que la orientació dels panells serà al Sud, la producció teòrica es la que es mostra. Aquesta dada es dona en GWh anuals i fàcilment la pots passar a kWh multiplicant-la per 1.000.000.</t>
  </si>
  <si>
    <t>PRODUCCIÓ ENERGÈTICA TOTAL (kWh/any)</t>
  </si>
  <si>
    <t xml:space="preserve">ESTIMACIÓ INGRESSOS PRIMER ANY </t>
  </si>
  <si>
    <r>
      <t xml:space="preserve">PREU MIG </t>
    </r>
    <r>
      <rPr>
        <sz val="11"/>
        <color theme="1"/>
        <rFont val="Calibri"/>
        <family val="2"/>
      </rPr>
      <t>€/M</t>
    </r>
    <r>
      <rPr>
        <sz val="11"/>
        <color theme="1"/>
        <rFont val="Calibri"/>
        <family val="2"/>
        <scheme val="minor"/>
      </rPr>
      <t>Wh VENTA POOL CONSIDERAT (IVA inc.)</t>
    </r>
  </si>
  <si>
    <t>PUJADA DE PREU ENERGIA ANUAL CONSIDERAT</t>
  </si>
  <si>
    <t>ÍNDEX ECONÒMICS</t>
  </si>
  <si>
    <t>OPEX (COSTOS OPERACIÓ)</t>
  </si>
  <si>
    <t>TOTAL OPEX</t>
  </si>
  <si>
    <t>AMORTITZACIONS</t>
  </si>
  <si>
    <t>IMPOSTOS</t>
  </si>
  <si>
    <t>TOTAL IMPOSTOS</t>
  </si>
  <si>
    <t>L'estudi econòmic del teu projecte dona els següents valors característics:</t>
  </si>
  <si>
    <t>DADES BÀSIQUES INSTAL·LACIÓ</t>
  </si>
  <si>
    <t>CASH-FLOW</t>
  </si>
  <si>
    <t>Balanç econòmic</t>
  </si>
  <si>
    <t>TIR Projecte:</t>
  </si>
  <si>
    <t>VAN:</t>
  </si>
  <si>
    <t>Aquest es un dels valors característics de les instal·lacions fotovoltaiques i dona idea de la eficiéncia general de la instal·lació. Quan més gran és vol dir que més eficient es la instal·lació.</t>
  </si>
  <si>
    <t>CÀLCUL SEPARACIÓ MÍNIMA ENTRE FILERES PER NO TINDRE OMBRES:</t>
  </si>
  <si>
    <t>DADES:</t>
  </si>
  <si>
    <t>tipus panell (W)=</t>
  </si>
  <si>
    <t>Long panell (m)=</t>
  </si>
  <si>
    <t>Long filera (m)=</t>
  </si>
  <si>
    <t>h1 (m)=</t>
  </si>
  <si>
    <t>beta (inclinació, º)=</t>
  </si>
  <si>
    <t>h (m)=</t>
  </si>
  <si>
    <t>s' (m)=</t>
  </si>
  <si>
    <t>s (m)=</t>
  </si>
  <si>
    <t>alfa (61º-latitud Lleida)=</t>
  </si>
  <si>
    <t>d (m)=</t>
  </si>
  <si>
    <t>La configuració més habitual en els parcs solars pel seu compromís entre mínima afectació al terreny, baix cost, facilitat d'instal·lació i gestió del desmuntatge, es amb estructures clavades al terreny, i amb dos filades de panells muntades en vertical. Entre aquestes en podem distingir les que tenen una inlcinació fixa (entre 20/22º al nostre municipi) i les que disposen d'un sistema de seguidor a un eix (arriben a inclinar-se fins a 55º). Aquestes últimes son més cares però per contra també obtenen una producció energètica superior. Per això en aquest apartat pots triar entre les dues opcions.</t>
  </si>
  <si>
    <t>CÀLCUL PÈRDUES PER OMBRES</t>
  </si>
  <si>
    <t>Entra aquesta dada en metres. 
Una distància normal per evitar ombres amb les configuracions fixes es al voltant de 4,7m de Pitch (que es com s'anomena aquesta distància). Amb una distància menor hi cabran més panells amb el que el pressupost augmentarà, però tingues en compte que es penalitzarà la producció energètica deguda a les ombres. 
Per altra banda amb estructura amb seguidors cal deixar una distància entre filades major (al voltant dels 9 metres), i per tant hi cabran menys panells.
Pots fer diferents simulacions per ajustar-la. Si la cel·la es posa en vermell vol dir que has posat un Pitch massa petit i l'has d'augmentar.</t>
  </si>
  <si>
    <t>beta=35º
alfa=0º</t>
  </si>
  <si>
    <t>A</t>
  </si>
  <si>
    <t>B</t>
  </si>
  <si>
    <t>C</t>
  </si>
  <si>
    <t>D</t>
  </si>
  <si>
    <t>factor perdues anual cas màxim (%)=</t>
  </si>
  <si>
    <t>factor perdues (%)=</t>
  </si>
  <si>
    <t>Per a que tinguis una idea, la separació mínima en metres per a no tindre ombres, amb les dades introduïdes seria:</t>
  </si>
  <si>
    <t>pendent terreny (º)=</t>
  </si>
  <si>
    <t>Si saps aquesta dada ho pots indicar, sinó posa un zero. Amb pendents superiors al 15% la tipologia d'estructura mitjançant clavat amb mínima afectació al terreny, i que es la que es contempla en aquest estudi, ja no es vàlida. Per això per pendents superiors al 15% la cel·la es torna vermella avisant que no es possible aquest tipus d'instal·lació.</t>
  </si>
  <si>
    <t>3- Indica la potencia unitària que tindran els teus panells</t>
  </si>
  <si>
    <t>4 - Quina separació vols deixar entre filades de panells?</t>
  </si>
  <si>
    <t>5- Indica la pendent mitjana de la teva parcel·la</t>
  </si>
  <si>
    <t>beta corregida pendent ( º)=</t>
  </si>
  <si>
    <t>distancia entre panells escollida (m)=</t>
  </si>
  <si>
    <t>PREU ESCALAT OC I TENINT EN COMPTE PENDENT (€/kWp DE PARC)</t>
  </si>
  <si>
    <t>ampladapanell (m)=</t>
  </si>
  <si>
    <t>flux de caixa net anual</t>
  </si>
  <si>
    <t>TASA D'ACTUALITZACIÓ O DESCOMPTE DEL MERCAT</t>
  </si>
  <si>
    <t>El VAN d’una inversió Consisteix a actualitzar tots els fluxos nets de caixa en el moment actual i obtenir el valor capital en aquest moment. Proporciona una mesura de la rendibilitat del projecte i el que fa es valorar els projectes d’inversió mitjançant la comparació dels fluxos de caixa esperats en el moment en què es realitza la inversió. 
Si el VAN es més gran que zero en el periode considerat vol dir que esrecupera la inversió. Per poder comparar diferents projectes son més interessants el que tenen un VAN més elevat.</t>
  </si>
  <si>
    <t>Si no el coneixes a priori pots deixar el valor per defecte.</t>
  </si>
  <si>
    <t>La tasa d'actualització del mercat es de:</t>
  </si>
  <si>
    <t>El payback serveix per determinar el nombre de períodes que es triga a recuperar el desemborsament inicial d’un projecte, així com els possibles fluxos negatius dels primers anys d’inversió.</t>
  </si>
  <si>
    <t>Payback (anys):</t>
  </si>
  <si>
    <t>Ultim periode amb fluxe caixa negatiu</t>
  </si>
  <si>
    <t>Valor absolut de l'últim periode amb fluxe caixa negatiu</t>
  </si>
  <si>
    <t>Valor del fluxe de caixa del periode següent</t>
  </si>
  <si>
    <t>TIPUS INTERES MERCAT</t>
  </si>
  <si>
    <t>INTERÉS DE LA INVERSIÓ</t>
  </si>
  <si>
    <t>Es te en compte un període d'estudi de 25anys i que es finança la totalitat de la inversió.</t>
  </si>
  <si>
    <t>El LCOE o cost anivellat de l'energia, és el valor del cost total actual de construïr i operar una instal·lació generadora d'energia al llarg de tota la seva vida útil. D'aquesta manera, mesura els costos totals que aquesta instal·lació tindrà al llarg de tota la vida i els divideix per la producció d'energia que també farà durant tots els anys d'operació. Per al seu càlcul també cal tindre en compte la tassa de d'actualització o de descompte del mercat.
El LCOE serveix principalment per comparar directament els costos de diferents fonts d'energia.</t>
  </si>
  <si>
    <t>Primer has d'indicar el tipus d'interés del mercta considerat:</t>
  </si>
  <si>
    <r>
      <t>LCOE (</t>
    </r>
    <r>
      <rPr>
        <b/>
        <sz val="11"/>
        <color theme="1"/>
        <rFont val="Calibri"/>
        <family val="2"/>
      </rPr>
      <t>€/MWh)</t>
    </r>
    <r>
      <rPr>
        <b/>
        <sz val="11"/>
        <color theme="1"/>
        <rFont val="Calibri"/>
        <family val="2"/>
        <scheme val="minor"/>
      </rPr>
      <t>:</t>
    </r>
  </si>
  <si>
    <t>LCOE</t>
  </si>
  <si>
    <t>LCOE (€/MWh)</t>
  </si>
  <si>
    <t xml:space="preserve">LCOE part de baix </t>
  </si>
  <si>
    <t>LCOE part de dalt</t>
  </si>
  <si>
    <t>Costos totals (actualitzats amb l'IPC)</t>
  </si>
  <si>
    <t>IPC</t>
  </si>
  <si>
    <t>€/MWh</t>
  </si>
  <si>
    <t>POTENCIA INV. (MW)</t>
  </si>
  <si>
    <t>La TIR és la taxa d’actualització o descompte que fa que el VAN sigui igual a zero. El seu valor (expressat en percentatge) proporciona una mesura de la rendibilitat de la inversió.
Si la TIR és superior al tipus d’actualització del mercat (calculat a partir del tipus d'interés), el VAN seria positiu i s'obtindrien guanys per la inversió, i per tant, el projecte seria aconsellable. Si la TIR és inferior al tipus d’actualització del mercat, el VAN seria negatiu i la inversió no seria aconsellable.
Si el promotor ha de seleccionar entre diversos projectes rendibles donarà prioritat a aquells de TIR més gran.</t>
  </si>
  <si>
    <r>
      <t xml:space="preserve">La ratio econòmica global del parc en </t>
    </r>
    <r>
      <rPr>
        <b/>
        <sz val="11"/>
        <color theme="1"/>
        <rFont val="Calibri"/>
        <family val="2"/>
      </rPr>
      <t>€/kW</t>
    </r>
    <r>
      <rPr>
        <b/>
        <sz val="11"/>
        <color theme="1"/>
        <rFont val="Calibri"/>
        <family val="2"/>
        <scheme val="minor"/>
      </rPr>
      <t xml:space="preserve"> respecte la potencia es de:</t>
    </r>
  </si>
  <si>
    <t>VOLANS</t>
  </si>
  <si>
    <t>DISPOSICIÓ</t>
  </si>
  <si>
    <t>NIVELL TENSIÓ (kV)</t>
  </si>
  <si>
    <t>LONGITUD (m)</t>
  </si>
  <si>
    <t>MATERIALS</t>
  </si>
  <si>
    <t xml:space="preserve">OBRA CIVIL </t>
  </si>
  <si>
    <t>MUNTATGE SUPORTS</t>
  </si>
  <si>
    <t>ESTESA CABLEJAT</t>
  </si>
  <si>
    <t>PRESSUPOST</t>
  </si>
  <si>
    <t>IVA</t>
  </si>
  <si>
    <t>TOTAL IVA INC.</t>
  </si>
  <si>
    <t>ESTUDI EL REY I -II (MADRID)</t>
  </si>
  <si>
    <t xml:space="preserve">LAAT SE VOLANS - SE LA FEMOSA </t>
  </si>
  <si>
    <t>LSAT SE LA FEMOSA - SE MAGRANERS</t>
  </si>
  <si>
    <t>HELMI SOLAR</t>
  </si>
  <si>
    <t>COST PER METRE</t>
  </si>
  <si>
    <t>NIEBLA I - SAN JUAN DEL PUERTO</t>
  </si>
  <si>
    <t>PARC MORTE 1MW - LA RIOJA</t>
  </si>
  <si>
    <t>SON SUNYER</t>
  </si>
  <si>
    <t>FÓRMULA COST PER METRE EN FUNCIÓ NIVELL TENSIÓ:</t>
  </si>
  <si>
    <t>LINIA AÉRIA</t>
  </si>
  <si>
    <t>FÓRMULA COST PER METRE EN FUNCIÓ LONGITUD:</t>
  </si>
  <si>
    <t>LINIA ENTERRADA</t>
  </si>
  <si>
    <t>metres</t>
  </si>
  <si>
    <t>COST =</t>
  </si>
  <si>
    <t>El predimensionament de parcs solars proporcionat a través d'aquest full de càlcul és únicament amb finalitats informatives i no s'ha de considerar un substitut de l'assessorament professional. L'Agencia de l'Energia de Lleida, ofereix aquesta eina com una guia preliminar per a aquells interessats en la instal·lació de parcs solars de mida petita.</t>
  </si>
  <si>
    <t>Limitació de Responsabilitat</t>
  </si>
  <si>
    <t>L'ús del full de càlcul per avaluar els costos de parcs solars de mida petita, queda sota la responsabilitat exclusiva de l'usuari. L'Agencia de l'Energia de Lleida no assumeix cap responsabilitat pels resultats obtinguts o decisions preses basades en aquests resultats. Els usuaris han de tenir en compte que els càlculs realitzats poden variar segons les condicions específiques del projecte i d'altres factors que poden no estar contemplats en aquesta eina.</t>
  </si>
  <si>
    <t>Assessorament Professional Recomanat</t>
  </si>
  <si>
    <t>Es recomana encaridament als usuaris que cerquin l'assessorament de professionals qualificats abans de prendre decisions finals sobre la instal·lació de parcs solars. Una anàlisi detallada per part d'experts en energia solar pot considerar aspectes addicionals que no estan coberts per aquest full de càlcul i garantir una planificació precisa i eficient del projecte.</t>
  </si>
  <si>
    <t>Acceptació dels Termes</t>
  </si>
  <si>
    <t>L'ús del full de càlcul implica l'acceptació de tots els termes i les condicions establerts anteriorment. En cas que no estigueu d'acord amb algun d'aquests termes, es recomana abstenir-se d'utilitzar l'eina.</t>
  </si>
  <si>
    <t>Finalitat</t>
  </si>
  <si>
    <t xml:space="preserve">El present full de càlcul dona una idea dels principals paràmetres energètics i econòmics d'un possible parc solar de mida petita (fins a 30Ha), a partir d'un espai disponible donat, pensant en l'aprofitament de terrenys en zones prioritaries (sense valor agrològic, en desús, transformats, al l'entorn d'infraestructures, etc.). 
Realitza el predimensionament a partir de dades estadístics de diferents parcs solars amb ocupacions i potencies variables, i desglossat per partides d'obra, de manera que te en compte partides que augmenten de preu amb el tamany del parc o d'altres que per contra disminueixen per l'efecte de l'economia d'escala. </t>
  </si>
  <si>
    <t>LINIA EVACUACIÓ ELÈCTRICA</t>
  </si>
  <si>
    <t>6- Quina es la distància estimada del parc al punt d'evacuació?</t>
  </si>
  <si>
    <t>7- Quina es la configuració de la línia d'evacuació?</t>
  </si>
  <si>
    <t>Introdueix aquesta dada en metres. 
La distància del parc al punt d'evacuació es un factor clau en la viabilitat del mateix, donat que els costos de la infraestructura d'evaquació son proporcionals a la distància. Paral·lelament, quan més territori s'hagi de travessar es més susceptible que et puguis trobar traves que no facin viable el projecte.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</si>
</sst>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6" formatCode="#,##0\ &quot;€&quot;;[Red]\-#,##0\ &quot;€&quot;"/>
    <numFmt numFmtId="8" formatCode="#,##0.00\ &quot;€&quot;;[Red]\-#,##0.00\ &quot;€&quot;"/>
    <numFmt numFmtId="44" formatCode="_-* #,##0.00\ &quot;€&quot;_-;\-* #,##0.00\ &quot;€&quot;_-;_-* &quot;-&quot;??\ &quot;€&quot;_-;_-@_-"/>
    <numFmt numFmtId="43" formatCode="_-* #,##0.00_-;\-* #,##0.00_-;_-* &quot;-&quot;??_-;_-@_-"/>
    <numFmt numFmtId="164" formatCode="#,##0.00\ \€"/>
    <numFmt numFmtId="165" formatCode="0.000000"/>
    <numFmt numFmtId="166" formatCode="0.0"/>
    <numFmt numFmtId="167" formatCode="0.00\ \€"/>
    <numFmt numFmtId="168" formatCode="#,##0\ \€"/>
    <numFmt numFmtId="169" formatCode="0.000"/>
    <numFmt numFmtId="170" formatCode="_-* #,##0\ &quot;€&quot;_-;\-* #,##0\ &quot;€&quot;_-;_-* &quot;-&quot;??\ &quot;€&quot;_-;_-@_-"/>
    <numFmt numFmtId="171" formatCode="0.0%"/>
    <numFmt numFmtId="172" formatCode="_-* #,##0\ _€_-;\-* #,##0\ _€_-;_-* &quot;-&quot;??\ _€_-;_-@_-"/>
    <numFmt numFmtId="173" formatCode="#,##0.00000\ &quot;€&quot;;[Red]\-#,##0.00000\ &quot;€&quot;"/>
    <numFmt numFmtId="174" formatCode="_-* #,##0_-;\-* #,##0_-;_-* &quot;-&quot;??_-;_-@_-"/>
  </numFmts>
  <fonts count="44">
    <font>
      <sz val="11"/>
      <color theme="1"/>
      <name val="Calibri"/>
      <family val="2"/>
      <scheme val="minor"/>
    </font>
    <font>
      <sz val="12"/>
      <color theme="1"/>
      <name val="Calibri"/>
      <family val="2"/>
      <scheme val="minor"/>
    </font>
    <font>
      <sz val="12"/>
      <name val="Calibri"/>
      <family val="2"/>
    </font>
    <font>
      <sz val="12"/>
      <color rgb="FFFFFFFF"/>
      <name val="Calibri"/>
      <family val="1"/>
    </font>
    <font>
      <sz val="12"/>
      <color rgb="FFFFFFFF"/>
      <name val="Calibri"/>
      <family val="2"/>
    </font>
    <font>
      <sz val="12"/>
      <name val="Calibri"/>
      <family val="1"/>
    </font>
    <font>
      <sz val="12"/>
      <name val="Times New Roman"/>
      <family val="1"/>
    </font>
    <font>
      <sz val="12"/>
      <color rgb="FF000000"/>
      <name val="Calibri"/>
      <family val="2"/>
    </font>
    <font>
      <sz val="12"/>
      <color theme="0"/>
      <name val="Calibri"/>
      <family val="2"/>
    </font>
    <font>
      <b/>
      <sz val="12"/>
      <color rgb="FFFFFFFF"/>
      <name val="Calibri"/>
      <family val="2"/>
      <scheme val="minor"/>
    </font>
    <font>
      <b/>
      <i/>
      <sz val="12"/>
      <color rgb="FF000000"/>
      <name val="Calibri"/>
      <family val="2"/>
      <scheme val="minor"/>
    </font>
    <font>
      <sz val="12"/>
      <color rgb="FF000000"/>
      <name val="Calibri"/>
      <family val="2"/>
      <scheme val="minor"/>
    </font>
    <font>
      <sz val="10"/>
      <color theme="1"/>
      <name val="Calibri"/>
      <family val="2"/>
      <scheme val="minor"/>
    </font>
    <font>
      <b/>
      <sz val="11"/>
      <color rgb="FFFFC000"/>
      <name val="Calibri"/>
      <family val="2"/>
      <scheme val="minor"/>
    </font>
    <font>
      <sz val="11"/>
      <color rgb="FF000000"/>
      <name val="Calibri"/>
      <family val="2"/>
      <scheme val="minor"/>
    </font>
    <font>
      <b/>
      <sz val="11"/>
      <color rgb="FFFFFFFF"/>
      <name val="Calibri"/>
      <family val="2"/>
      <scheme val="minor"/>
    </font>
    <font>
      <b/>
      <sz val="12"/>
      <color rgb="FF000000"/>
      <name val="Calibri"/>
      <family val="2"/>
      <scheme val="minor"/>
    </font>
    <font>
      <b/>
      <sz val="12"/>
      <color rgb="FFFFFFFF"/>
      <name val="Calibri"/>
      <family val="2"/>
    </font>
    <font>
      <b/>
      <sz val="11"/>
      <color theme="1"/>
      <name val="Calibri"/>
      <family val="2"/>
      <scheme val="minor"/>
    </font>
    <font>
      <b/>
      <sz val="6.5"/>
      <name val="Arial"/>
      <family val="2"/>
    </font>
    <font>
      <b/>
      <sz val="8"/>
      <name val="Arial"/>
      <family val="2"/>
    </font>
    <font>
      <b/>
      <sz val="6.5"/>
      <color rgb="FFFFFFFF"/>
      <name val="Arial"/>
      <family val="2"/>
    </font>
    <font>
      <sz val="6.5"/>
      <name val="Arial MT"/>
    </font>
    <font>
      <sz val="6.5"/>
      <name val="Arial MT"/>
      <family val="2"/>
    </font>
    <font>
      <sz val="6.5"/>
      <color rgb="FF000000"/>
      <name val="Arial MT"/>
      <family val="2"/>
    </font>
    <font>
      <b/>
      <sz val="5.5"/>
      <name val="Arial"/>
      <family val="2"/>
    </font>
    <font>
      <sz val="5.5"/>
      <color rgb="FF000000"/>
      <name val="Arial MT"/>
      <family val="2"/>
    </font>
    <font>
      <sz val="5.5"/>
      <name val="Arial MT"/>
      <family val="2"/>
    </font>
    <font>
      <b/>
      <sz val="5.5"/>
      <color rgb="FF000000"/>
      <name val="Arial"/>
      <family val="2"/>
    </font>
    <font>
      <sz val="5.5"/>
      <name val="Arial MT"/>
    </font>
    <font>
      <b/>
      <sz val="8"/>
      <color rgb="FF000000"/>
      <name val="Arial"/>
      <family val="2"/>
    </font>
    <font>
      <sz val="5.5"/>
      <name val="Calibri"/>
      <family val="2"/>
    </font>
    <font>
      <sz val="11"/>
      <color theme="1"/>
      <name val="Calibri"/>
      <family val="2"/>
      <scheme val="minor"/>
    </font>
    <font>
      <sz val="11"/>
      <color theme="1"/>
      <name val="Calibri"/>
      <family val="2"/>
    </font>
    <font>
      <i/>
      <sz val="11"/>
      <color theme="1"/>
      <name val="Calibri"/>
      <family val="2"/>
      <scheme val="minor"/>
    </font>
    <font>
      <b/>
      <sz val="14"/>
      <color theme="1"/>
      <name val="Calibri"/>
      <family val="2"/>
      <scheme val="minor"/>
    </font>
    <font>
      <b/>
      <sz val="11"/>
      <color theme="1"/>
      <name val="Calibri"/>
      <family val="2"/>
    </font>
    <font>
      <i/>
      <sz val="11"/>
      <color theme="1"/>
      <name val="Calibri"/>
      <family val="2"/>
    </font>
    <font>
      <u/>
      <sz val="11"/>
      <color theme="1"/>
      <name val="Calibri"/>
      <family val="2"/>
      <scheme val="minor"/>
    </font>
    <font>
      <u/>
      <sz val="11"/>
      <color theme="10"/>
      <name val="Calibri"/>
      <family val="2"/>
      <scheme val="minor"/>
    </font>
    <font>
      <b/>
      <u/>
      <sz val="11"/>
      <color theme="1"/>
      <name val="Calibri"/>
      <family val="2"/>
      <scheme val="minor"/>
    </font>
    <font>
      <b/>
      <i/>
      <sz val="11"/>
      <color theme="1"/>
      <name val="Calibri"/>
      <family val="2"/>
      <scheme val="minor"/>
    </font>
    <font>
      <i/>
      <sz val="11"/>
      <color rgb="FF202124"/>
      <name val="Inherit"/>
    </font>
    <font>
      <b/>
      <i/>
      <sz val="11"/>
      <color rgb="FF202124"/>
      <name val="Inherit"/>
    </font>
  </fonts>
  <fills count="11">
    <fill>
      <patternFill patternType="none"/>
    </fill>
    <fill>
      <patternFill patternType="gray125"/>
    </fill>
    <fill>
      <patternFill patternType="solid">
        <fgColor rgb="FF2E75B5"/>
      </patternFill>
    </fill>
    <fill>
      <patternFill patternType="solid">
        <fgColor rgb="FF1F4E78"/>
      </patternFill>
    </fill>
    <fill>
      <patternFill patternType="solid">
        <fgColor rgb="FFBCD7EE"/>
      </patternFill>
    </fill>
    <fill>
      <patternFill patternType="solid">
        <fgColor rgb="FFA6A6A6"/>
        <bgColor indexed="64"/>
      </patternFill>
    </fill>
    <fill>
      <patternFill patternType="solid">
        <fgColor rgb="FFD9D9D9"/>
        <bgColor indexed="64"/>
      </patternFill>
    </fill>
    <fill>
      <patternFill patternType="solid">
        <fgColor rgb="FF767171"/>
        <bgColor indexed="64"/>
      </patternFill>
    </fill>
    <fill>
      <patternFill patternType="solid">
        <fgColor rgb="FF000080"/>
      </patternFill>
    </fill>
    <fill>
      <patternFill patternType="solid">
        <fgColor rgb="FF00B0F0"/>
        <bgColor indexed="64"/>
      </patternFill>
    </fill>
    <fill>
      <patternFill patternType="solid">
        <fgColor rgb="FF92D050"/>
        <bgColor indexed="64"/>
      </patternFill>
    </fill>
  </fills>
  <borders count="55">
    <border>
      <left/>
      <right/>
      <top/>
      <bottom/>
      <diagonal/>
    </border>
    <border>
      <left/>
      <right style="thin">
        <color rgb="FF000000"/>
      </right>
      <top/>
      <bottom/>
      <diagonal/>
    </border>
    <border>
      <left style="thin">
        <color rgb="FF000000"/>
      </left>
      <right style="thin">
        <color rgb="FF000000"/>
      </right>
      <top/>
      <bottom/>
      <diagonal/>
    </border>
    <border>
      <left style="thin">
        <color rgb="FF000000"/>
      </left>
      <right/>
      <top/>
      <bottom/>
      <diagonal/>
    </border>
    <border>
      <left style="medium">
        <color rgb="FFFFFFFF"/>
      </left>
      <right style="thick">
        <color rgb="FFFFC000"/>
      </right>
      <top style="medium">
        <color rgb="FFFFFFFF"/>
      </top>
      <bottom style="thick">
        <color rgb="FFFFC000"/>
      </bottom>
      <diagonal/>
    </border>
    <border>
      <left/>
      <right style="medium">
        <color rgb="FFFFFFFF"/>
      </right>
      <top style="medium">
        <color rgb="FFFFFFFF"/>
      </top>
      <bottom style="thick">
        <color rgb="FFFFC000"/>
      </bottom>
      <diagonal/>
    </border>
    <border>
      <left style="medium">
        <color rgb="FFFFFFFF"/>
      </left>
      <right style="thick">
        <color rgb="FFFFC000"/>
      </right>
      <top/>
      <bottom style="medium">
        <color rgb="FFFFC000"/>
      </bottom>
      <diagonal/>
    </border>
    <border>
      <left/>
      <right style="medium">
        <color rgb="FFFFFFFF"/>
      </right>
      <top/>
      <bottom style="medium">
        <color rgb="FFFFC000"/>
      </bottom>
      <diagonal/>
    </border>
    <border>
      <left style="medium">
        <color rgb="FFFFFFFF"/>
      </left>
      <right style="thick">
        <color rgb="FFFFC000"/>
      </right>
      <top/>
      <bottom style="medium">
        <color rgb="FFFFFFFF"/>
      </bottom>
      <diagonal/>
    </border>
    <border>
      <left/>
      <right style="medium">
        <color rgb="FFFFFFFF"/>
      </right>
      <top/>
      <bottom style="medium">
        <color rgb="FFFFFFFF"/>
      </bottom>
      <diagonal/>
    </border>
    <border>
      <left style="medium">
        <color rgb="FFFFFFFF"/>
      </left>
      <right style="thick">
        <color rgb="FFFFC000"/>
      </right>
      <top style="thick">
        <color rgb="FFFFC000"/>
      </top>
      <bottom style="medium">
        <color rgb="FFFFC000"/>
      </bottom>
      <diagonal/>
    </border>
    <border>
      <left/>
      <right style="medium">
        <color rgb="FFFFFFFF"/>
      </right>
      <top style="thick">
        <color rgb="FFFFC000"/>
      </top>
      <bottom style="medium">
        <color rgb="FFFFC000"/>
      </bottom>
      <diagonal/>
    </border>
    <border>
      <left style="thick">
        <color rgb="FFFFC000"/>
      </left>
      <right style="medium">
        <color rgb="FFFFFFFF"/>
      </right>
      <top style="thick">
        <color rgb="FFFFC000"/>
      </top>
      <bottom style="medium">
        <color rgb="FFFFC000"/>
      </bottom>
      <diagonal/>
    </border>
    <border>
      <left style="thick">
        <color rgb="FFFFC000"/>
      </left>
      <right style="medium">
        <color rgb="FFFFFFFF"/>
      </right>
      <top/>
      <bottom style="medium">
        <color rgb="FFFFC000"/>
      </bottom>
      <diagonal/>
    </border>
    <border>
      <left style="thick">
        <color rgb="FFFFC000"/>
      </left>
      <right style="medium">
        <color rgb="FFFFFFFF"/>
      </right>
      <top/>
      <bottom style="medium">
        <color rgb="FFFFFFFF"/>
      </bottom>
      <diagonal/>
    </border>
    <border>
      <left/>
      <right/>
      <top style="medium">
        <color rgb="FFFFC000"/>
      </top>
      <bottom style="medium">
        <color rgb="FFFFC000"/>
      </bottom>
      <diagonal/>
    </border>
    <border>
      <left/>
      <right/>
      <top/>
      <bottom style="medium">
        <color rgb="FFFFC000"/>
      </bottom>
      <diagonal/>
    </border>
    <border>
      <left style="medium">
        <color rgb="FFFFFFFF"/>
      </left>
      <right style="thick">
        <color rgb="FFFFC000"/>
      </right>
      <top style="medium">
        <color rgb="FFFFFFFF"/>
      </top>
      <bottom/>
      <diagonal/>
    </border>
    <border>
      <left/>
      <right/>
      <top/>
      <bottom style="thin">
        <color indexed="64"/>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double">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style="thin">
        <color indexed="64"/>
      </left>
      <right/>
      <top/>
      <bottom/>
      <diagonal/>
    </border>
    <border>
      <left style="thin">
        <color indexed="64"/>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5">
    <xf numFmtId="0" fontId="0" fillId="0" borderId="0"/>
    <xf numFmtId="44" fontId="32" fillId="0" borderId="0" applyFont="0" applyFill="0" applyBorder="0" applyAlignment="0" applyProtection="0"/>
    <xf numFmtId="9" fontId="32" fillId="0" borderId="0" applyFont="0" applyFill="0" applyBorder="0" applyAlignment="0" applyProtection="0"/>
    <xf numFmtId="43" fontId="32" fillId="0" borderId="0" applyFont="0" applyFill="0" applyBorder="0" applyAlignment="0" applyProtection="0"/>
    <xf numFmtId="0" fontId="39" fillId="0" borderId="0" applyNumberFormat="0" applyFill="0" applyBorder="0" applyAlignment="0" applyProtection="0"/>
  </cellStyleXfs>
  <cellXfs count="306">
    <xf numFmtId="0" fontId="0" fillId="0" borderId="0" xfId="0"/>
    <xf numFmtId="0" fontId="1" fillId="0" borderId="0" xfId="0" applyFont="1"/>
    <xf numFmtId="0" fontId="1" fillId="2" borderId="0" xfId="0" applyFont="1" applyFill="1" applyAlignment="1">
      <alignment horizontal="left" wrapText="1"/>
    </xf>
    <xf numFmtId="0" fontId="1" fillId="0" borderId="0" xfId="0" applyFont="1" applyAlignment="1">
      <alignment horizontal="left" vertical="top"/>
    </xf>
    <xf numFmtId="0" fontId="2" fillId="3" borderId="2" xfId="0" applyFont="1" applyFill="1" applyBorder="1" applyAlignment="1">
      <alignment horizontal="center" vertical="top" wrapText="1"/>
    </xf>
    <xf numFmtId="9" fontId="4" fillId="3" borderId="3" xfId="0" applyNumberFormat="1" applyFont="1" applyFill="1" applyBorder="1" applyAlignment="1">
      <alignment horizontal="left" vertical="top" indent="1" shrinkToFit="1"/>
    </xf>
    <xf numFmtId="0" fontId="2" fillId="3" borderId="0" xfId="0" applyFont="1" applyFill="1" applyAlignment="1">
      <alignment horizontal="left" vertical="top" wrapText="1" indent="2"/>
    </xf>
    <xf numFmtId="0" fontId="1" fillId="3" borderId="0" xfId="0" applyFont="1" applyFill="1" applyAlignment="1">
      <alignment horizontal="left" wrapText="1"/>
    </xf>
    <xf numFmtId="0" fontId="1" fillId="0" borderId="2" xfId="0" applyFont="1" applyBorder="1" applyAlignment="1">
      <alignment horizontal="left" wrapText="1"/>
    </xf>
    <xf numFmtId="0" fontId="1" fillId="4" borderId="2" xfId="0" applyFont="1" applyFill="1" applyBorder="1" applyAlignment="1">
      <alignment horizontal="left" wrapText="1"/>
    </xf>
    <xf numFmtId="164" fontId="7" fillId="0" borderId="2" xfId="0" applyNumberFormat="1" applyFont="1" applyBorder="1" applyAlignment="1">
      <alignment horizontal="right" vertical="top" shrinkToFit="1"/>
    </xf>
    <xf numFmtId="0" fontId="2" fillId="0" borderId="2" xfId="0" applyFont="1" applyBorder="1" applyAlignment="1">
      <alignment horizontal="center" vertical="top" wrapText="1"/>
    </xf>
    <xf numFmtId="164" fontId="7" fillId="4" borderId="2" xfId="0" applyNumberFormat="1" applyFont="1" applyFill="1" applyBorder="1" applyAlignment="1">
      <alignment horizontal="right" vertical="top" shrinkToFit="1"/>
    </xf>
    <xf numFmtId="0" fontId="2" fillId="4" borderId="2" xfId="0" applyFont="1" applyFill="1" applyBorder="1" applyAlignment="1">
      <alignment horizontal="center" vertical="top" wrapText="1"/>
    </xf>
    <xf numFmtId="0" fontId="2" fillId="4" borderId="3" xfId="0" applyFont="1" applyFill="1" applyBorder="1" applyAlignment="1">
      <alignment horizontal="left" vertical="top" wrapText="1"/>
    </xf>
    <xf numFmtId="0" fontId="2" fillId="0" borderId="0" xfId="0" applyFont="1" applyAlignment="1">
      <alignment horizontal="left" vertical="top" wrapText="1"/>
    </xf>
    <xf numFmtId="0" fontId="1" fillId="0" borderId="0" xfId="0" applyFont="1" applyAlignment="1">
      <alignment horizontal="left" wrapText="1"/>
    </xf>
    <xf numFmtId="0" fontId="1" fillId="0" borderId="1" xfId="0" applyFont="1" applyBorder="1" applyAlignment="1">
      <alignment horizontal="left" wrapText="1"/>
    </xf>
    <xf numFmtId="0" fontId="1" fillId="0" borderId="3" xfId="0" applyFont="1" applyBorder="1" applyAlignment="1">
      <alignment horizontal="left" wrapText="1"/>
    </xf>
    <xf numFmtId="0" fontId="1" fillId="0" borderId="2" xfId="0" applyFont="1" applyBorder="1" applyAlignment="1">
      <alignment horizontal="right" vertical="top" wrapText="1"/>
    </xf>
    <xf numFmtId="0" fontId="2" fillId="0" borderId="0" xfId="0" applyFont="1" applyAlignment="1">
      <alignment horizontal="right" vertical="top" wrapText="1"/>
    </xf>
    <xf numFmtId="0" fontId="2" fillId="0" borderId="3" xfId="0" applyFont="1" applyBorder="1" applyAlignment="1">
      <alignment horizontal="right" vertical="top" wrapText="1"/>
    </xf>
    <xf numFmtId="0" fontId="1" fillId="0" borderId="0" xfId="0" applyFont="1" applyAlignment="1">
      <alignment horizontal="left" vertical="top" wrapText="1"/>
    </xf>
    <xf numFmtId="0" fontId="1" fillId="4" borderId="3" xfId="0" applyFont="1" applyFill="1" applyBorder="1" applyAlignment="1">
      <alignment horizontal="left" wrapText="1"/>
    </xf>
    <xf numFmtId="164" fontId="4" fillId="2" borderId="2" xfId="0" applyNumberFormat="1" applyFont="1" applyFill="1" applyBorder="1" applyAlignment="1">
      <alignment horizontal="right" vertical="top" shrinkToFit="1"/>
    </xf>
    <xf numFmtId="0" fontId="1" fillId="2" borderId="2" xfId="0" applyFont="1" applyFill="1" applyBorder="1" applyAlignment="1">
      <alignment horizontal="left" wrapText="1"/>
    </xf>
    <xf numFmtId="0" fontId="2" fillId="2" borderId="0" xfId="0" applyFont="1" applyFill="1" applyAlignment="1">
      <alignment horizontal="left" vertical="top" wrapText="1"/>
    </xf>
    <xf numFmtId="0" fontId="2" fillId="2" borderId="1" xfId="0" applyFont="1" applyFill="1" applyBorder="1" applyAlignment="1">
      <alignment horizontal="left" vertical="top" wrapText="1"/>
    </xf>
    <xf numFmtId="0" fontId="8" fillId="3" borderId="2" xfId="0" applyFont="1" applyFill="1" applyBorder="1" applyAlignment="1">
      <alignment horizontal="center" vertical="top" wrapText="1"/>
    </xf>
    <xf numFmtId="0" fontId="5" fillId="0" borderId="0" xfId="0" applyFont="1" applyAlignment="1">
      <alignment horizontal="right" vertical="top" wrapText="1"/>
    </xf>
    <xf numFmtId="0" fontId="5" fillId="0" borderId="0" xfId="0" applyFont="1" applyAlignment="1">
      <alignment horizontal="left" vertical="top" wrapText="1"/>
    </xf>
    <xf numFmtId="0" fontId="2" fillId="4" borderId="1" xfId="0" applyFont="1" applyFill="1" applyBorder="1" applyAlignment="1">
      <alignment horizontal="right" vertical="top" wrapText="1"/>
    </xf>
    <xf numFmtId="0" fontId="1" fillId="0" borderId="1" xfId="0" applyFont="1" applyBorder="1" applyAlignment="1">
      <alignment horizontal="center" vertical="top" wrapText="1"/>
    </xf>
    <xf numFmtId="0" fontId="1" fillId="4" borderId="1" xfId="0" applyFont="1" applyFill="1" applyBorder="1" applyAlignment="1">
      <alignment horizontal="center" vertical="top" wrapText="1"/>
    </xf>
    <xf numFmtId="0" fontId="2" fillId="0" borderId="1" xfId="0" applyFont="1" applyBorder="1" applyAlignment="1">
      <alignment horizontal="center" vertical="top" wrapText="1"/>
    </xf>
    <xf numFmtId="0" fontId="1" fillId="0" borderId="1" xfId="0" applyFont="1" applyBorder="1" applyAlignment="1">
      <alignment horizontal="center" wrapText="1"/>
    </xf>
    <xf numFmtId="1" fontId="7" fillId="0" borderId="1" xfId="0" applyNumberFormat="1" applyFont="1" applyBorder="1" applyAlignment="1">
      <alignment horizontal="center" vertical="top" shrinkToFit="1"/>
    </xf>
    <xf numFmtId="165" fontId="7" fillId="0" borderId="1" xfId="0" applyNumberFormat="1" applyFont="1" applyBorder="1" applyAlignment="1">
      <alignment horizontal="center" vertical="top" shrinkToFit="1"/>
    </xf>
    <xf numFmtId="166" fontId="7" fillId="0" borderId="1" xfId="0" applyNumberFormat="1" applyFont="1" applyBorder="1" applyAlignment="1">
      <alignment horizontal="center" vertical="top" shrinkToFit="1"/>
    </xf>
    <xf numFmtId="0" fontId="9" fillId="5" borderId="4" xfId="0" applyFont="1" applyFill="1" applyBorder="1" applyAlignment="1">
      <alignment horizontal="center" vertical="center"/>
    </xf>
    <xf numFmtId="0" fontId="9" fillId="5" borderId="5" xfId="0" applyFont="1" applyFill="1" applyBorder="1" applyAlignment="1">
      <alignment horizontal="center" vertical="center"/>
    </xf>
    <xf numFmtId="0" fontId="10" fillId="5" borderId="6" xfId="0" applyFont="1" applyFill="1" applyBorder="1" applyAlignment="1">
      <alignment horizontal="justify" vertical="center"/>
    </xf>
    <xf numFmtId="0" fontId="11" fillId="0" borderId="7" xfId="0" applyFont="1" applyBorder="1" applyAlignment="1">
      <alignment horizontal="center" vertical="center"/>
    </xf>
    <xf numFmtId="0" fontId="11" fillId="6" borderId="7" xfId="0" applyFont="1" applyFill="1" applyBorder="1" applyAlignment="1">
      <alignment horizontal="center" vertical="center"/>
    </xf>
    <xf numFmtId="3" fontId="11" fillId="6" borderId="7" xfId="0" applyNumberFormat="1" applyFont="1" applyFill="1" applyBorder="1" applyAlignment="1">
      <alignment horizontal="center" vertical="center"/>
    </xf>
    <xf numFmtId="0" fontId="10" fillId="5" borderId="8" xfId="0" applyFont="1" applyFill="1" applyBorder="1" applyAlignment="1">
      <alignment horizontal="justify" vertical="center"/>
    </xf>
    <xf numFmtId="0" fontId="11" fillId="6" borderId="9" xfId="0" applyFont="1" applyFill="1" applyBorder="1" applyAlignment="1">
      <alignment horizontal="center" vertical="center"/>
    </xf>
    <xf numFmtId="0" fontId="12" fillId="0" borderId="0" xfId="0" applyFont="1" applyAlignment="1">
      <alignment horizontal="justify" vertical="center"/>
    </xf>
    <xf numFmtId="0" fontId="14" fillId="0" borderId="0" xfId="0" applyFont="1" applyAlignment="1">
      <alignment horizontal="center" vertical="center"/>
    </xf>
    <xf numFmtId="0" fontId="14" fillId="0" borderId="0" xfId="0" applyFont="1" applyAlignment="1">
      <alignment horizontal="left" vertical="center"/>
    </xf>
    <xf numFmtId="8" fontId="14" fillId="0" borderId="0" xfId="0" applyNumberFormat="1" applyFont="1" applyAlignment="1">
      <alignment horizontal="left" vertical="center"/>
    </xf>
    <xf numFmtId="0" fontId="15" fillId="7" borderId="0" xfId="0" applyFont="1" applyFill="1" applyAlignment="1">
      <alignment horizontal="left" vertical="center"/>
    </xf>
    <xf numFmtId="0" fontId="15" fillId="7" borderId="0" xfId="0" applyFont="1" applyFill="1" applyAlignment="1">
      <alignment horizontal="right" vertical="center"/>
    </xf>
    <xf numFmtId="8" fontId="15" fillId="7" borderId="0" xfId="0" applyNumberFormat="1" applyFont="1" applyFill="1" applyAlignment="1">
      <alignment horizontal="left" vertical="center"/>
    </xf>
    <xf numFmtId="0" fontId="13" fillId="7" borderId="0" xfId="0" applyFont="1" applyFill="1" applyAlignment="1">
      <alignment horizontal="right" vertical="center"/>
    </xf>
    <xf numFmtId="8" fontId="13" fillId="7" borderId="0" xfId="0" applyNumberFormat="1" applyFont="1" applyFill="1" applyAlignment="1">
      <alignment horizontal="left" vertical="center"/>
    </xf>
    <xf numFmtId="0" fontId="10" fillId="5" borderId="10" xfId="0" applyFont="1" applyFill="1" applyBorder="1" applyAlignment="1">
      <alignment horizontal="justify" vertical="center"/>
    </xf>
    <xf numFmtId="0" fontId="11" fillId="0" borderId="11" xfId="0" applyFont="1" applyBorder="1" applyAlignment="1">
      <alignment horizontal="center" vertical="center"/>
    </xf>
    <xf numFmtId="8" fontId="0" fillId="0" borderId="0" xfId="0" applyNumberFormat="1"/>
    <xf numFmtId="0" fontId="11" fillId="0" borderId="12" xfId="0" applyFont="1" applyBorder="1" applyAlignment="1">
      <alignment horizontal="center" vertical="center"/>
    </xf>
    <xf numFmtId="0" fontId="11" fillId="6" borderId="13" xfId="0" applyFont="1" applyFill="1" applyBorder="1" applyAlignment="1">
      <alignment horizontal="center" vertical="center"/>
    </xf>
    <xf numFmtId="0" fontId="11" fillId="0" borderId="13" xfId="0" applyFont="1" applyBorder="1" applyAlignment="1">
      <alignment horizontal="center" vertical="center"/>
    </xf>
    <xf numFmtId="3" fontId="11" fillId="6" borderId="13" xfId="0" applyNumberFormat="1" applyFont="1" applyFill="1" applyBorder="1" applyAlignment="1">
      <alignment horizontal="center" vertical="center"/>
    </xf>
    <xf numFmtId="0" fontId="11" fillId="6" borderId="14" xfId="0" applyFont="1" applyFill="1" applyBorder="1" applyAlignment="1">
      <alignment horizontal="center" vertical="center"/>
    </xf>
    <xf numFmtId="0" fontId="16" fillId="6" borderId="15" xfId="0" applyFont="1" applyFill="1" applyBorder="1" applyAlignment="1">
      <alignment horizontal="left" vertical="center" indent="4"/>
    </xf>
    <xf numFmtId="6" fontId="11" fillId="0" borderId="15" xfId="0" applyNumberFormat="1" applyFont="1" applyBorder="1" applyAlignment="1">
      <alignment horizontal="center" vertical="center"/>
    </xf>
    <xf numFmtId="0" fontId="16" fillId="6" borderId="16" xfId="0" applyFont="1" applyFill="1" applyBorder="1" applyAlignment="1">
      <alignment horizontal="left" vertical="center" indent="4"/>
    </xf>
    <xf numFmtId="10" fontId="11" fillId="0" borderId="16" xfId="0" applyNumberFormat="1" applyFont="1" applyBorder="1" applyAlignment="1">
      <alignment horizontal="center" vertical="center"/>
    </xf>
    <xf numFmtId="6" fontId="11" fillId="0" borderId="16" xfId="0" applyNumberFormat="1" applyFont="1" applyBorder="1" applyAlignment="1">
      <alignment horizontal="center" vertical="center"/>
    </xf>
    <xf numFmtId="0" fontId="11" fillId="0" borderId="16" xfId="0" applyFont="1" applyBorder="1" applyAlignment="1">
      <alignment horizontal="center" vertical="center"/>
    </xf>
    <xf numFmtId="0" fontId="16" fillId="6" borderId="0" xfId="0" applyFont="1" applyFill="1" applyAlignment="1">
      <alignment horizontal="left" vertical="center" indent="4"/>
    </xf>
    <xf numFmtId="0" fontId="11" fillId="0" borderId="0" xfId="0" applyFont="1" applyAlignment="1">
      <alignment horizontal="center" vertical="center"/>
    </xf>
    <xf numFmtId="0" fontId="17" fillId="5" borderId="4" xfId="0" applyFont="1" applyFill="1" applyBorder="1" applyAlignment="1">
      <alignment horizontal="center" vertical="center"/>
    </xf>
    <xf numFmtId="49" fontId="14" fillId="0" borderId="0" xfId="0" applyNumberFormat="1" applyFont="1" applyAlignment="1">
      <alignment horizontal="left" vertical="center" wrapText="1"/>
    </xf>
    <xf numFmtId="0" fontId="11" fillId="0" borderId="7" xfId="0" applyFont="1" applyBorder="1" applyAlignment="1">
      <alignment horizontal="center" vertical="center" wrapText="1"/>
    </xf>
    <xf numFmtId="0" fontId="0" fillId="0" borderId="0" xfId="0" applyAlignment="1">
      <alignment wrapText="1"/>
    </xf>
    <xf numFmtId="0" fontId="0" fillId="0" borderId="0" xfId="0" applyAlignment="1">
      <alignment horizontal="center" wrapText="1"/>
    </xf>
    <xf numFmtId="3" fontId="0" fillId="0" borderId="0" xfId="0" applyNumberFormat="1" applyAlignment="1">
      <alignment horizontal="center" wrapText="1"/>
    </xf>
    <xf numFmtId="0" fontId="0" fillId="0" borderId="0" xfId="0" applyAlignment="1">
      <alignment horizontal="center"/>
    </xf>
    <xf numFmtId="4" fontId="0" fillId="0" borderId="0" xfId="0" applyNumberFormat="1"/>
    <xf numFmtId="6" fontId="0" fillId="0" borderId="0" xfId="0" applyNumberFormat="1"/>
    <xf numFmtId="0" fontId="0" fillId="0" borderId="0" xfId="0" applyAlignment="1">
      <alignment horizontal="right"/>
    </xf>
    <xf numFmtId="3" fontId="0" fillId="0" borderId="0" xfId="0" applyNumberFormat="1" applyAlignment="1">
      <alignment horizontal="right"/>
    </xf>
    <xf numFmtId="4" fontId="0" fillId="0" borderId="0" xfId="0" applyNumberFormat="1" applyAlignment="1">
      <alignment horizontal="right"/>
    </xf>
    <xf numFmtId="0" fontId="0" fillId="0" borderId="0" xfId="0" applyAlignment="1">
      <alignment horizontal="center" vertical="center"/>
    </xf>
    <xf numFmtId="8" fontId="0" fillId="0" borderId="0" xfId="0" applyNumberFormat="1" applyAlignment="1">
      <alignment horizontal="center"/>
    </xf>
    <xf numFmtId="8" fontId="0" fillId="0" borderId="0" xfId="0" applyNumberFormat="1" applyAlignment="1">
      <alignment horizontal="center" vertical="center"/>
    </xf>
    <xf numFmtId="0" fontId="17" fillId="5" borderId="17" xfId="0" applyFont="1" applyFill="1" applyBorder="1" applyAlignment="1">
      <alignment horizontal="center" vertical="center"/>
    </xf>
    <xf numFmtId="0" fontId="18" fillId="0" borderId="0" xfId="0" applyFont="1"/>
    <xf numFmtId="2" fontId="0" fillId="0" borderId="0" xfId="0" applyNumberFormat="1" applyAlignment="1">
      <alignment horizontal="center"/>
    </xf>
    <xf numFmtId="166" fontId="0" fillId="0" borderId="0" xfId="0" applyNumberFormat="1" applyAlignment="1">
      <alignment horizontal="center"/>
    </xf>
    <xf numFmtId="0" fontId="19" fillId="0" borderId="19" xfId="0" applyFont="1" applyBorder="1" applyAlignment="1">
      <alignment horizontal="center" vertical="center" wrapText="1"/>
    </xf>
    <xf numFmtId="0" fontId="19" fillId="0" borderId="20" xfId="0" applyFont="1" applyBorder="1" applyAlignment="1">
      <alignment horizontal="center" vertical="center" wrapText="1"/>
    </xf>
    <xf numFmtId="0" fontId="0" fillId="0" borderId="20" xfId="0" applyBorder="1" applyAlignment="1">
      <alignment horizontal="center" vertical="top" wrapText="1"/>
    </xf>
    <xf numFmtId="0" fontId="0" fillId="0" borderId="20" xfId="0" applyBorder="1" applyAlignment="1">
      <alignment horizontal="left" vertical="top" wrapText="1"/>
    </xf>
    <xf numFmtId="0" fontId="0" fillId="0" borderId="21" xfId="0" applyBorder="1" applyAlignment="1">
      <alignment horizontal="center" vertical="top" wrapText="1"/>
    </xf>
    <xf numFmtId="0" fontId="22" fillId="0" borderId="3" xfId="0" applyFont="1" applyBorder="1" applyAlignment="1">
      <alignment horizontal="left" vertical="top" wrapText="1"/>
    </xf>
    <xf numFmtId="2" fontId="24" fillId="0" borderId="0" xfId="0" applyNumberFormat="1" applyFont="1" applyAlignment="1">
      <alignment horizontal="left" vertical="top" indent="3" shrinkToFit="1"/>
    </xf>
    <xf numFmtId="0" fontId="25" fillId="0" borderId="0" xfId="0" applyFont="1" applyAlignment="1">
      <alignment horizontal="left" vertical="center" wrapText="1" indent="2"/>
    </xf>
    <xf numFmtId="167" fontId="26" fillId="0" borderId="0" xfId="0" applyNumberFormat="1" applyFont="1" applyAlignment="1">
      <alignment horizontal="right" vertical="top" indent="2" shrinkToFit="1"/>
    </xf>
    <xf numFmtId="1" fontId="24" fillId="0" borderId="0" xfId="0" applyNumberFormat="1" applyFont="1" applyAlignment="1">
      <alignment horizontal="left" vertical="top" indent="3" shrinkToFit="1"/>
    </xf>
    <xf numFmtId="1" fontId="24" fillId="0" borderId="0" xfId="0" applyNumberFormat="1" applyFont="1" applyAlignment="1">
      <alignment horizontal="center" vertical="top" shrinkToFit="1"/>
    </xf>
    <xf numFmtId="164" fontId="26" fillId="0" borderId="0" xfId="0" applyNumberFormat="1" applyFont="1" applyAlignment="1">
      <alignment horizontal="right" vertical="top" indent="2" shrinkToFit="1"/>
    </xf>
    <xf numFmtId="0" fontId="0" fillId="0" borderId="0" xfId="0" applyAlignment="1">
      <alignment horizontal="left" wrapText="1"/>
    </xf>
    <xf numFmtId="164" fontId="26" fillId="0" borderId="1" xfId="0" applyNumberFormat="1" applyFont="1" applyBorder="1" applyAlignment="1">
      <alignment horizontal="right" vertical="top" shrinkToFit="1"/>
    </xf>
    <xf numFmtId="0" fontId="0" fillId="0" borderId="3" xfId="0" applyBorder="1" applyAlignment="1">
      <alignment horizontal="left" wrapText="1"/>
    </xf>
    <xf numFmtId="0" fontId="25" fillId="0" borderId="0" xfId="0" applyFont="1" applyAlignment="1">
      <alignment horizontal="left" vertical="top" wrapText="1" indent="2"/>
    </xf>
    <xf numFmtId="164" fontId="28" fillId="0" borderId="1" xfId="0" applyNumberFormat="1" applyFont="1" applyBorder="1" applyAlignment="1">
      <alignment horizontal="right" vertical="top" shrinkToFit="1"/>
    </xf>
    <xf numFmtId="167" fontId="26" fillId="0" borderId="1" xfId="0" applyNumberFormat="1" applyFont="1" applyBorder="1" applyAlignment="1">
      <alignment horizontal="right" vertical="top" shrinkToFit="1"/>
    </xf>
    <xf numFmtId="0" fontId="0" fillId="0" borderId="3" xfId="0" applyBorder="1" applyAlignment="1">
      <alignment horizontal="left" vertical="top" wrapText="1"/>
    </xf>
    <xf numFmtId="0" fontId="0" fillId="0" borderId="0" xfId="0" applyAlignment="1">
      <alignment horizontal="center" vertical="top" wrapText="1"/>
    </xf>
    <xf numFmtId="0" fontId="0" fillId="0" borderId="0" xfId="0" applyAlignment="1">
      <alignment horizontal="left" vertical="top" wrapText="1" indent="2"/>
    </xf>
    <xf numFmtId="0" fontId="0" fillId="0" borderId="0" xfId="0" applyAlignment="1">
      <alignment horizontal="left" vertical="top" wrapText="1" indent="3"/>
    </xf>
    <xf numFmtId="0" fontId="29" fillId="0" borderId="1" xfId="0" applyFont="1" applyBorder="1" applyAlignment="1">
      <alignment horizontal="right" vertical="top" wrapText="1"/>
    </xf>
    <xf numFmtId="0" fontId="0" fillId="0" borderId="22" xfId="0" applyBorder="1" applyAlignment="1">
      <alignment horizontal="left" wrapText="1"/>
    </xf>
    <xf numFmtId="0" fontId="0" fillId="0" borderId="23" xfId="0" applyBorder="1" applyAlignment="1">
      <alignment horizontal="left" wrapText="1"/>
    </xf>
    <xf numFmtId="0" fontId="25" fillId="0" borderId="23" xfId="0" applyFont="1" applyBorder="1" applyAlignment="1">
      <alignment horizontal="left" vertical="top" wrapText="1" indent="2"/>
    </xf>
    <xf numFmtId="164" fontId="28" fillId="0" borderId="24" xfId="0" applyNumberFormat="1" applyFont="1" applyBorder="1" applyAlignment="1">
      <alignment horizontal="right" vertical="top" shrinkToFit="1"/>
    </xf>
    <xf numFmtId="0" fontId="0" fillId="0" borderId="25" xfId="0" applyBorder="1" applyAlignment="1">
      <alignment horizontal="left" wrapText="1"/>
    </xf>
    <xf numFmtId="0" fontId="0" fillId="0" borderId="26" xfId="0" applyBorder="1" applyAlignment="1">
      <alignment horizontal="left" wrapText="1"/>
    </xf>
    <xf numFmtId="0" fontId="20" fillId="0" borderId="26" xfId="0" applyFont="1" applyBorder="1" applyAlignment="1">
      <alignment horizontal="left" vertical="top" wrapText="1" indent="2"/>
    </xf>
    <xf numFmtId="168" fontId="30" fillId="0" borderId="27" xfId="0" applyNumberFormat="1" applyFont="1" applyBorder="1" applyAlignment="1">
      <alignment horizontal="right" vertical="top" shrinkToFit="1"/>
    </xf>
    <xf numFmtId="8" fontId="0" fillId="0" borderId="1" xfId="0" applyNumberFormat="1" applyBorder="1" applyAlignment="1">
      <alignment horizontal="left" vertical="top" wrapText="1" indent="3"/>
    </xf>
    <xf numFmtId="8" fontId="31" fillId="0" borderId="1" xfId="0" applyNumberFormat="1" applyFont="1" applyBorder="1" applyAlignment="1">
      <alignment horizontal="left" vertical="top" wrapText="1" indent="3"/>
    </xf>
    <xf numFmtId="8" fontId="0" fillId="0" borderId="1" xfId="0" applyNumberFormat="1" applyBorder="1" applyAlignment="1">
      <alignment horizontal="left" vertical="top" wrapText="1" indent="2"/>
    </xf>
    <xf numFmtId="8" fontId="0" fillId="0" borderId="1" xfId="0" applyNumberFormat="1" applyBorder="1" applyAlignment="1">
      <alignment horizontal="left" vertical="top" wrapText="1" indent="4"/>
    </xf>
    <xf numFmtId="8" fontId="0" fillId="0" borderId="1" xfId="0" applyNumberFormat="1" applyBorder="1" applyAlignment="1">
      <alignment horizontal="left" vertical="top" wrapText="1"/>
    </xf>
    <xf numFmtId="0" fontId="18" fillId="0" borderId="0" xfId="0" applyFont="1" applyAlignment="1">
      <alignment horizontal="center"/>
    </xf>
    <xf numFmtId="0" fontId="0" fillId="9" borderId="0" xfId="0" applyFill="1" applyAlignment="1">
      <alignment horizontal="center"/>
    </xf>
    <xf numFmtId="2" fontId="0" fillId="0" borderId="0" xfId="0" applyNumberFormat="1"/>
    <xf numFmtId="0" fontId="18" fillId="0" borderId="28" xfId="0" applyFont="1" applyBorder="1"/>
    <xf numFmtId="8" fontId="18" fillId="0" borderId="29" xfId="0" applyNumberFormat="1" applyFont="1" applyBorder="1" applyAlignment="1">
      <alignment horizontal="center"/>
    </xf>
    <xf numFmtId="0" fontId="0" fillId="0" borderId="18" xfId="0" applyBorder="1" applyAlignment="1">
      <alignment horizontal="center"/>
    </xf>
    <xf numFmtId="0" fontId="0" fillId="0" borderId="18" xfId="0" applyBorder="1"/>
    <xf numFmtId="0" fontId="18" fillId="0" borderId="18" xfId="0" applyFont="1" applyBorder="1"/>
    <xf numFmtId="0" fontId="0" fillId="0" borderId="30" xfId="0" applyBorder="1"/>
    <xf numFmtId="0" fontId="0" fillId="0" borderId="30" xfId="0" applyBorder="1" applyAlignment="1">
      <alignment horizontal="center"/>
    </xf>
    <xf numFmtId="0" fontId="14" fillId="9" borderId="0" xfId="0" applyFont="1" applyFill="1" applyAlignment="1">
      <alignment horizontal="center" vertical="center"/>
    </xf>
    <xf numFmtId="0" fontId="14" fillId="9" borderId="0" xfId="0" applyFont="1" applyFill="1" applyAlignment="1">
      <alignment horizontal="left" vertical="center"/>
    </xf>
    <xf numFmtId="8" fontId="14" fillId="9" borderId="0" xfId="0" applyNumberFormat="1" applyFont="1" applyFill="1" applyAlignment="1">
      <alignment horizontal="left" vertical="center"/>
    </xf>
    <xf numFmtId="8" fontId="0" fillId="9" borderId="0" xfId="0" applyNumberFormat="1" applyFill="1"/>
    <xf numFmtId="0" fontId="0" fillId="0" borderId="0" xfId="0" applyAlignment="1">
      <alignment vertical="center"/>
    </xf>
    <xf numFmtId="0" fontId="0" fillId="0" borderId="0" xfId="0" applyAlignment="1">
      <alignment horizontal="left" vertical="center"/>
    </xf>
    <xf numFmtId="0" fontId="18" fillId="0" borderId="18" xfId="0" applyFont="1" applyBorder="1" applyAlignment="1">
      <alignment horizontal="center"/>
    </xf>
    <xf numFmtId="0" fontId="0" fillId="9" borderId="0" xfId="0" applyFill="1"/>
    <xf numFmtId="0" fontId="0" fillId="0" borderId="0" xfId="0" applyAlignment="1">
      <alignment horizontal="center" vertical="center" wrapText="1"/>
    </xf>
    <xf numFmtId="0" fontId="35" fillId="0" borderId="31" xfId="0" applyFont="1" applyBorder="1"/>
    <xf numFmtId="0" fontId="0" fillId="0" borderId="32" xfId="0" applyBorder="1"/>
    <xf numFmtId="0" fontId="0" fillId="0" borderId="33" xfId="0" applyBorder="1"/>
    <xf numFmtId="0" fontId="0" fillId="0" borderId="34" xfId="0" applyBorder="1"/>
    <xf numFmtId="0" fontId="18" fillId="0" borderId="33" xfId="0" applyFont="1" applyBorder="1"/>
    <xf numFmtId="0" fontId="34" fillId="0" borderId="33" xfId="0" applyFont="1" applyBorder="1"/>
    <xf numFmtId="0" fontId="34" fillId="0" borderId="33" xfId="0" applyFont="1" applyBorder="1" applyAlignment="1">
      <alignment wrapText="1"/>
    </xf>
    <xf numFmtId="0" fontId="35" fillId="0" borderId="33" xfId="0" applyFont="1" applyBorder="1"/>
    <xf numFmtId="2" fontId="18" fillId="10" borderId="34" xfId="0" applyNumberFormat="1" applyFont="1" applyFill="1" applyBorder="1" applyAlignment="1">
      <alignment horizontal="center"/>
    </xf>
    <xf numFmtId="0" fontId="34" fillId="0" borderId="33" xfId="0" applyFont="1" applyBorder="1" applyAlignment="1">
      <alignment horizontal="left" wrapText="1"/>
    </xf>
    <xf numFmtId="44" fontId="18" fillId="10" borderId="34" xfId="1" applyFont="1" applyFill="1" applyBorder="1" applyAlignment="1">
      <alignment horizontal="center"/>
    </xf>
    <xf numFmtId="0" fontId="0" fillId="0" borderId="35" xfId="0" applyBorder="1"/>
    <xf numFmtId="0" fontId="0" fillId="0" borderId="36" xfId="0" applyBorder="1"/>
    <xf numFmtId="0" fontId="0" fillId="0" borderId="37" xfId="0" applyBorder="1"/>
    <xf numFmtId="0" fontId="18" fillId="0" borderId="33" xfId="0" applyFont="1" applyBorder="1" applyAlignment="1">
      <alignment horizontal="center" vertical="center" wrapText="1"/>
    </xf>
    <xf numFmtId="0" fontId="18" fillId="0" borderId="0" xfId="0" applyFont="1" applyAlignment="1">
      <alignment horizontal="center" vertical="center" wrapText="1"/>
    </xf>
    <xf numFmtId="0" fontId="18" fillId="0" borderId="34" xfId="0" applyFont="1" applyBorder="1" applyAlignment="1">
      <alignment horizontal="center" vertical="center" wrapText="1"/>
    </xf>
    <xf numFmtId="10" fontId="0" fillId="0" borderId="34" xfId="2" applyNumberFormat="1" applyFont="1" applyBorder="1" applyAlignment="1">
      <alignment horizontal="center"/>
    </xf>
    <xf numFmtId="44" fontId="18" fillId="0" borderId="0" xfId="1" applyFont="1" applyBorder="1"/>
    <xf numFmtId="0" fontId="0" fillId="0" borderId="38" xfId="0" applyBorder="1"/>
    <xf numFmtId="169" fontId="18" fillId="10" borderId="34" xfId="0" applyNumberFormat="1" applyFont="1" applyFill="1" applyBorder="1" applyAlignment="1">
      <alignment horizontal="center"/>
    </xf>
    <xf numFmtId="0" fontId="38" fillId="0" borderId="0" xfId="0" applyFont="1"/>
    <xf numFmtId="170" fontId="18" fillId="10" borderId="34" xfId="1" applyNumberFormat="1" applyFont="1" applyFill="1" applyBorder="1" applyAlignment="1">
      <alignment horizontal="center"/>
    </xf>
    <xf numFmtId="0" fontId="0" fillId="0" borderId="34" xfId="0" applyBorder="1" applyAlignment="1">
      <alignment horizontal="center"/>
    </xf>
    <xf numFmtId="0" fontId="34" fillId="0" borderId="34" xfId="0" applyFont="1" applyBorder="1" applyAlignment="1">
      <alignment horizontal="left" wrapText="1"/>
    </xf>
    <xf numFmtId="0" fontId="0" fillId="0" borderId="39" xfId="0" applyBorder="1"/>
    <xf numFmtId="172" fontId="0" fillId="0" borderId="39" xfId="3" applyNumberFormat="1" applyFont="1" applyBorder="1"/>
    <xf numFmtId="0" fontId="0" fillId="0" borderId="39" xfId="0" applyBorder="1" applyAlignment="1">
      <alignment horizontal="center"/>
    </xf>
    <xf numFmtId="0" fontId="0" fillId="0" borderId="39" xfId="0" applyBorder="1" applyAlignment="1">
      <alignment horizontal="left"/>
    </xf>
    <xf numFmtId="0" fontId="34" fillId="0" borderId="0" xfId="0" applyFont="1"/>
    <xf numFmtId="0" fontId="34" fillId="0" borderId="0" xfId="0" applyFont="1" applyAlignment="1">
      <alignment horizontal="left"/>
    </xf>
    <xf numFmtId="0" fontId="0" fillId="0" borderId="0" xfId="0" applyAlignment="1">
      <alignment horizontal="left"/>
    </xf>
    <xf numFmtId="0" fontId="18" fillId="0" borderId="30" xfId="0" applyFont="1" applyBorder="1"/>
    <xf numFmtId="8" fontId="0" fillId="0" borderId="39" xfId="0" applyNumberFormat="1" applyBorder="1" applyAlignment="1">
      <alignment horizontal="right"/>
    </xf>
    <xf numFmtId="0" fontId="18" fillId="0" borderId="39" xfId="0" applyFont="1" applyBorder="1"/>
    <xf numFmtId="173" fontId="0" fillId="0" borderId="0" xfId="0" applyNumberFormat="1"/>
    <xf numFmtId="0" fontId="0" fillId="0" borderId="39" xfId="0" applyBorder="1" applyAlignment="1">
      <alignment horizontal="center" vertical="center" wrapText="1"/>
    </xf>
    <xf numFmtId="8" fontId="18" fillId="0" borderId="0" xfId="0" applyNumberFormat="1" applyFont="1" applyAlignment="1">
      <alignment horizontal="right"/>
    </xf>
    <xf numFmtId="10" fontId="0" fillId="0" borderId="39" xfId="0" applyNumberFormat="1" applyBorder="1"/>
    <xf numFmtId="8" fontId="0" fillId="0" borderId="39" xfId="0" applyNumberFormat="1" applyBorder="1"/>
    <xf numFmtId="8" fontId="18" fillId="0" borderId="39" xfId="0" applyNumberFormat="1" applyFont="1" applyBorder="1"/>
    <xf numFmtId="1" fontId="18" fillId="10" borderId="34" xfId="0" applyNumberFormat="1" applyFont="1" applyFill="1" applyBorder="1" applyAlignment="1">
      <alignment horizontal="center"/>
    </xf>
    <xf numFmtId="9" fontId="0" fillId="0" borderId="39" xfId="2" applyFont="1" applyBorder="1"/>
    <xf numFmtId="0" fontId="40" fillId="0" borderId="33" xfId="0" applyFont="1" applyBorder="1"/>
    <xf numFmtId="44" fontId="0" fillId="0" borderId="39" xfId="1" applyFont="1" applyBorder="1"/>
    <xf numFmtId="169" fontId="0" fillId="0" borderId="0" xfId="0" applyNumberFormat="1"/>
    <xf numFmtId="0" fontId="18" fillId="0" borderId="31" xfId="0" applyFont="1" applyBorder="1" applyAlignment="1">
      <alignment horizontal="right"/>
    </xf>
    <xf numFmtId="2" fontId="18" fillId="0" borderId="32" xfId="0" applyNumberFormat="1" applyFont="1" applyBorder="1"/>
    <xf numFmtId="0" fontId="18" fillId="0" borderId="35" xfId="0" applyFont="1" applyBorder="1" applyAlignment="1">
      <alignment horizontal="right"/>
    </xf>
    <xf numFmtId="2" fontId="18" fillId="0" borderId="36" xfId="0" applyNumberFormat="1" applyFont="1" applyBorder="1"/>
    <xf numFmtId="0" fontId="0" fillId="0" borderId="45" xfId="0" applyBorder="1" applyAlignment="1">
      <alignment horizontal="center" vertical="center"/>
    </xf>
    <xf numFmtId="0" fontId="0" fillId="0" borderId="29" xfId="0" applyBorder="1" applyAlignment="1">
      <alignment horizontal="center" vertical="center"/>
    </xf>
    <xf numFmtId="0" fontId="0" fillId="0" borderId="46" xfId="0" applyBorder="1" applyAlignment="1">
      <alignment horizontal="center"/>
    </xf>
    <xf numFmtId="0" fontId="0" fillId="0" borderId="47" xfId="0" applyBorder="1" applyAlignment="1">
      <alignment horizontal="center"/>
    </xf>
    <xf numFmtId="0" fontId="0" fillId="0" borderId="48" xfId="0" applyBorder="1" applyAlignment="1">
      <alignment horizontal="center"/>
    </xf>
    <xf numFmtId="0" fontId="0" fillId="0" borderId="43" xfId="0" applyBorder="1" applyAlignment="1">
      <alignment horizontal="center"/>
    </xf>
    <xf numFmtId="0" fontId="0" fillId="0" borderId="44" xfId="0" applyBorder="1" applyAlignment="1">
      <alignment horizontal="center"/>
    </xf>
    <xf numFmtId="0" fontId="0" fillId="0" borderId="41" xfId="0" applyBorder="1" applyAlignment="1">
      <alignment horizontal="center"/>
    </xf>
    <xf numFmtId="0" fontId="0" fillId="0" borderId="42" xfId="0" applyBorder="1" applyAlignment="1">
      <alignment horizontal="center"/>
    </xf>
    <xf numFmtId="0" fontId="18" fillId="0" borderId="49" xfId="0" applyFont="1" applyBorder="1" applyAlignment="1">
      <alignment horizontal="right"/>
    </xf>
    <xf numFmtId="166" fontId="18" fillId="0" borderId="40" xfId="0" applyNumberFormat="1" applyFont="1" applyBorder="1"/>
    <xf numFmtId="2" fontId="41" fillId="0" borderId="34" xfId="0" applyNumberFormat="1" applyFont="1" applyBorder="1" applyAlignment="1">
      <alignment horizontal="center" wrapText="1"/>
    </xf>
    <xf numFmtId="166" fontId="0" fillId="0" borderId="0" xfId="0" applyNumberFormat="1"/>
    <xf numFmtId="8" fontId="18" fillId="0" borderId="0" xfId="0" applyNumberFormat="1" applyFont="1"/>
    <xf numFmtId="0" fontId="18" fillId="0" borderId="33" xfId="0" applyFont="1" applyBorder="1" applyAlignment="1">
      <alignment horizontal="right"/>
    </xf>
    <xf numFmtId="0" fontId="0" fillId="0" borderId="33" xfId="0" applyBorder="1" applyAlignment="1">
      <alignment horizontal="right"/>
    </xf>
    <xf numFmtId="9" fontId="18" fillId="0" borderId="0" xfId="0" applyNumberFormat="1" applyFont="1"/>
    <xf numFmtId="9" fontId="18" fillId="10" borderId="34" xfId="2" applyFont="1" applyFill="1" applyBorder="1" applyAlignment="1">
      <alignment horizontal="center"/>
    </xf>
    <xf numFmtId="9" fontId="41" fillId="0" borderId="34" xfId="2" applyFont="1" applyBorder="1" applyAlignment="1">
      <alignment horizontal="center"/>
    </xf>
    <xf numFmtId="44" fontId="0" fillId="0" borderId="0" xfId="1" applyFont="1"/>
    <xf numFmtId="2" fontId="18" fillId="0" borderId="0" xfId="0" applyNumberFormat="1" applyFont="1"/>
    <xf numFmtId="166" fontId="18" fillId="0" borderId="0" xfId="0" applyNumberFormat="1" applyFont="1"/>
    <xf numFmtId="166" fontId="0" fillId="0" borderId="39" xfId="0" applyNumberFormat="1" applyBorder="1" applyAlignment="1">
      <alignment horizontal="center"/>
    </xf>
    <xf numFmtId="166" fontId="18" fillId="10" borderId="34" xfId="0" applyNumberFormat="1" applyFont="1" applyFill="1" applyBorder="1" applyAlignment="1">
      <alignment horizontal="center"/>
    </xf>
    <xf numFmtId="44" fontId="0" fillId="0" borderId="45" xfId="1" applyFont="1" applyBorder="1"/>
    <xf numFmtId="174" fontId="0" fillId="0" borderId="39" xfId="3" applyNumberFormat="1" applyFont="1" applyBorder="1"/>
    <xf numFmtId="0" fontId="0" fillId="0" borderId="46" xfId="0" applyBorder="1"/>
    <xf numFmtId="0" fontId="0" fillId="0" borderId="47" xfId="0" applyBorder="1"/>
    <xf numFmtId="0" fontId="18" fillId="0" borderId="28" xfId="0" applyFont="1" applyBorder="1" applyAlignment="1">
      <alignment horizontal="center"/>
    </xf>
    <xf numFmtId="0" fontId="18" fillId="0" borderId="45" xfId="0" applyFont="1" applyBorder="1" applyAlignment="1">
      <alignment horizontal="center"/>
    </xf>
    <xf numFmtId="0" fontId="18" fillId="0" borderId="29" xfId="0" applyFont="1" applyBorder="1" applyAlignment="1">
      <alignment horizontal="center"/>
    </xf>
    <xf numFmtId="44" fontId="0" fillId="0" borderId="28" xfId="1" applyFont="1" applyBorder="1"/>
    <xf numFmtId="44" fontId="0" fillId="0" borderId="29" xfId="1" applyFont="1" applyBorder="1"/>
    <xf numFmtId="0" fontId="0" fillId="0" borderId="50" xfId="0" applyBorder="1"/>
    <xf numFmtId="0" fontId="0" fillId="0" borderId="43" xfId="0" applyBorder="1"/>
    <xf numFmtId="0" fontId="0" fillId="0" borderId="51" xfId="0" applyBorder="1"/>
    <xf numFmtId="0" fontId="0" fillId="0" borderId="44" xfId="0" applyBorder="1"/>
    <xf numFmtId="0" fontId="0" fillId="0" borderId="28" xfId="0" applyBorder="1" applyAlignment="1">
      <alignment horizontal="center"/>
    </xf>
    <xf numFmtId="0" fontId="0" fillId="0" borderId="45" xfId="0" applyBorder="1" applyAlignment="1">
      <alignment horizontal="center"/>
    </xf>
    <xf numFmtId="0" fontId="0" fillId="0" borderId="48" xfId="0" applyBorder="1"/>
    <xf numFmtId="1" fontId="0" fillId="0" borderId="39" xfId="0" applyNumberFormat="1" applyBorder="1"/>
    <xf numFmtId="0" fontId="18" fillId="0" borderId="0" xfId="0" applyFont="1" applyAlignment="1">
      <alignment horizontal="right"/>
    </xf>
    <xf numFmtId="8" fontId="18" fillId="0" borderId="0" xfId="1" applyNumberFormat="1" applyFont="1" applyBorder="1"/>
    <xf numFmtId="8" fontId="18" fillId="0" borderId="0" xfId="1" applyNumberFormat="1" applyFont="1" applyBorder="1" applyAlignment="1">
      <alignment horizontal="center"/>
    </xf>
    <xf numFmtId="44" fontId="18" fillId="0" borderId="0" xfId="1" applyFont="1"/>
    <xf numFmtId="44" fontId="0" fillId="0" borderId="0" xfId="0" applyNumberFormat="1"/>
    <xf numFmtId="0" fontId="18" fillId="9" borderId="34" xfId="0" applyFont="1" applyFill="1" applyBorder="1" applyAlignment="1" applyProtection="1">
      <alignment horizontal="center"/>
      <protection locked="0"/>
    </xf>
    <xf numFmtId="9" fontId="18" fillId="9" borderId="34" xfId="2" applyFont="1" applyFill="1" applyBorder="1" applyAlignment="1" applyProtection="1">
      <alignment horizontal="center"/>
      <protection locked="0"/>
    </xf>
    <xf numFmtId="9" fontId="18" fillId="9" borderId="34" xfId="0" applyNumberFormat="1" applyFont="1" applyFill="1" applyBorder="1" applyAlignment="1" applyProtection="1">
      <alignment horizontal="center"/>
      <protection locked="0"/>
    </xf>
    <xf numFmtId="0" fontId="34" fillId="0" borderId="34" xfId="0" applyFont="1" applyBorder="1" applyAlignment="1" applyProtection="1">
      <alignment horizontal="left" wrapText="1"/>
      <protection locked="0"/>
    </xf>
    <xf numFmtId="0" fontId="0" fillId="0" borderId="34" xfId="0" applyBorder="1" applyProtection="1">
      <protection locked="0"/>
    </xf>
    <xf numFmtId="0" fontId="43" fillId="0" borderId="52" xfId="0" applyFont="1" applyBorder="1" applyAlignment="1">
      <alignment horizontal="left" vertical="center" wrapText="1"/>
    </xf>
    <xf numFmtId="0" fontId="0" fillId="0" borderId="53" xfId="0" applyBorder="1"/>
    <xf numFmtId="0" fontId="43" fillId="0" borderId="53" xfId="0" applyFont="1" applyBorder="1" applyAlignment="1">
      <alignment horizontal="left" vertical="center" wrapText="1"/>
    </xf>
    <xf numFmtId="0" fontId="42" fillId="0" borderId="53" xfId="0" applyFont="1" applyBorder="1" applyAlignment="1">
      <alignment horizontal="left" vertical="center" wrapText="1"/>
    </xf>
    <xf numFmtId="0" fontId="42" fillId="0" borderId="54" xfId="0" applyFont="1" applyBorder="1" applyAlignment="1">
      <alignment horizontal="left" vertical="center" wrapText="1"/>
    </xf>
    <xf numFmtId="0" fontId="2" fillId="2" borderId="0" xfId="0" applyFont="1" applyFill="1" applyAlignment="1">
      <alignment horizontal="left" vertical="top" wrapText="1"/>
    </xf>
    <xf numFmtId="0" fontId="1" fillId="2" borderId="3" xfId="0" applyFont="1" applyFill="1" applyBorder="1" applyAlignment="1">
      <alignment horizontal="left" wrapText="1"/>
    </xf>
    <xf numFmtId="0" fontId="1" fillId="2" borderId="0" xfId="0" applyFont="1" applyFill="1" applyAlignment="1">
      <alignment horizontal="left" wrapText="1"/>
    </xf>
    <xf numFmtId="0" fontId="1" fillId="0" borderId="3" xfId="0" applyFont="1" applyBorder="1" applyAlignment="1">
      <alignment horizontal="left" wrapText="1"/>
    </xf>
    <xf numFmtId="0" fontId="1" fillId="0" borderId="1" xfId="0" applyFont="1" applyBorder="1" applyAlignment="1">
      <alignment horizontal="left" wrapText="1"/>
    </xf>
    <xf numFmtId="0" fontId="1" fillId="0" borderId="3" xfId="0" applyFont="1" applyBorder="1" applyAlignment="1">
      <alignment horizontal="right" vertical="top" wrapText="1"/>
    </xf>
    <xf numFmtId="0" fontId="1" fillId="0" borderId="1" xfId="0" applyFont="1" applyBorder="1" applyAlignment="1">
      <alignment horizontal="right" vertical="top" wrapText="1"/>
    </xf>
    <xf numFmtId="0" fontId="2" fillId="0" borderId="3" xfId="0" applyFont="1" applyBorder="1" applyAlignment="1">
      <alignment horizontal="left" vertical="top" wrapText="1" indent="6"/>
    </xf>
    <xf numFmtId="0" fontId="2" fillId="0" borderId="1" xfId="0" applyFont="1" applyBorder="1" applyAlignment="1">
      <alignment horizontal="left" vertical="top" wrapText="1" indent="6"/>
    </xf>
    <xf numFmtId="0" fontId="2" fillId="0" borderId="3" xfId="0" applyFont="1" applyBorder="1" applyAlignment="1">
      <alignment horizontal="left" vertical="top" wrapText="1" indent="7"/>
    </xf>
    <xf numFmtId="0" fontId="2" fillId="0" borderId="1" xfId="0" applyFont="1" applyBorder="1" applyAlignment="1">
      <alignment horizontal="left" vertical="top" wrapText="1" indent="7"/>
    </xf>
    <xf numFmtId="0" fontId="1" fillId="4" borderId="0" xfId="0" applyFont="1" applyFill="1" applyAlignment="1">
      <alignment horizontal="left" vertical="top" wrapText="1"/>
    </xf>
    <xf numFmtId="0" fontId="1" fillId="4" borderId="3" xfId="0" applyFont="1" applyFill="1" applyBorder="1" applyAlignment="1">
      <alignment horizontal="left" wrapText="1"/>
    </xf>
    <xf numFmtId="0" fontId="1" fillId="4" borderId="1" xfId="0" applyFont="1" applyFill="1" applyBorder="1" applyAlignment="1">
      <alignment horizontal="left" wrapText="1"/>
    </xf>
    <xf numFmtId="0" fontId="1" fillId="0" borderId="0" xfId="0" applyFont="1" applyAlignment="1">
      <alignment horizontal="left" wrapText="1"/>
    </xf>
    <xf numFmtId="0" fontId="5" fillId="0" borderId="0" xfId="0" applyFont="1" applyAlignment="1">
      <alignment horizontal="left" vertical="top" wrapText="1"/>
    </xf>
    <xf numFmtId="0" fontId="1" fillId="0" borderId="0" xfId="0" applyFont="1" applyAlignment="1">
      <alignment horizontal="left" vertical="top" wrapText="1"/>
    </xf>
    <xf numFmtId="0" fontId="1" fillId="0" borderId="3" xfId="0" applyFont="1" applyBorder="1" applyAlignment="1">
      <alignment horizontal="left" vertical="top" wrapText="1" indent="3"/>
    </xf>
    <xf numFmtId="0" fontId="1" fillId="0" borderId="0" xfId="0" applyFont="1" applyAlignment="1">
      <alignment horizontal="left" vertical="top" wrapText="1" indent="3"/>
    </xf>
    <xf numFmtId="0" fontId="5" fillId="4" borderId="0" xfId="0" applyFont="1" applyFill="1" applyAlignment="1">
      <alignment horizontal="left" vertical="top" wrapText="1"/>
    </xf>
    <xf numFmtId="0" fontId="1" fillId="4" borderId="0" xfId="0" applyFont="1" applyFill="1" applyAlignment="1">
      <alignment horizontal="left" wrapText="1"/>
    </xf>
    <xf numFmtId="0" fontId="2" fillId="0" borderId="0" xfId="0" applyFont="1" applyAlignment="1">
      <alignment horizontal="left" vertical="top" wrapText="1"/>
    </xf>
    <xf numFmtId="0" fontId="1" fillId="0" borderId="3" xfId="0" applyFont="1" applyBorder="1" applyAlignment="1">
      <alignment horizontal="left" vertical="top" wrapText="1"/>
    </xf>
    <xf numFmtId="0" fontId="2" fillId="4" borderId="0" xfId="0" applyFont="1" applyFill="1" applyAlignment="1">
      <alignment horizontal="left" vertical="top" wrapText="1"/>
    </xf>
    <xf numFmtId="0" fontId="2" fillId="3" borderId="0" xfId="0" applyFont="1" applyFill="1" applyAlignment="1">
      <alignment horizontal="right" vertical="top" wrapText="1" indent="1"/>
    </xf>
    <xf numFmtId="0" fontId="13" fillId="7" borderId="0" xfId="0" applyFont="1" applyFill="1" applyAlignment="1">
      <alignment horizontal="center" vertical="center"/>
    </xf>
    <xf numFmtId="0" fontId="13" fillId="7" borderId="16" xfId="0" applyFont="1" applyFill="1" applyBorder="1" applyAlignment="1">
      <alignment horizontal="center" vertical="center"/>
    </xf>
    <xf numFmtId="0" fontId="0" fillId="9" borderId="0" xfId="0" applyFill="1" applyAlignment="1">
      <alignment horizontal="center" vertical="center"/>
    </xf>
    <xf numFmtId="8" fontId="0" fillId="9" borderId="0" xfId="0" applyNumberFormat="1" applyFill="1" applyAlignment="1">
      <alignment horizontal="center" vertical="center"/>
    </xf>
    <xf numFmtId="0" fontId="0" fillId="0" borderId="0" xfId="0" applyAlignment="1">
      <alignment horizontal="left" vertical="top" wrapText="1"/>
    </xf>
    <xf numFmtId="0" fontId="0" fillId="0" borderId="23" xfId="0" applyBorder="1" applyAlignment="1">
      <alignment horizontal="left" vertical="top" wrapText="1"/>
    </xf>
    <xf numFmtId="0" fontId="19" fillId="8" borderId="3" xfId="0" applyFont="1" applyFill="1" applyBorder="1" applyAlignment="1">
      <alignment horizontal="left" vertical="top" wrapText="1"/>
    </xf>
    <xf numFmtId="0" fontId="19" fillId="8" borderId="0" xfId="0" applyFont="1" applyFill="1" applyAlignment="1">
      <alignment horizontal="left" vertical="top" wrapText="1"/>
    </xf>
    <xf numFmtId="0" fontId="19" fillId="8" borderId="1" xfId="0" applyFont="1" applyFill="1" applyBorder="1" applyAlignment="1">
      <alignment horizontal="left" vertical="top" wrapText="1"/>
    </xf>
    <xf numFmtId="0" fontId="0" fillId="0" borderId="0" xfId="0" applyAlignment="1">
      <alignment horizontal="center"/>
    </xf>
    <xf numFmtId="0" fontId="18" fillId="0" borderId="28" xfId="0" applyFont="1" applyBorder="1" applyAlignment="1">
      <alignment horizontal="center"/>
    </xf>
    <xf numFmtId="0" fontId="18" fillId="0" borderId="45" xfId="0" applyFont="1" applyBorder="1" applyAlignment="1">
      <alignment horizontal="center"/>
    </xf>
    <xf numFmtId="0" fontId="18" fillId="0" borderId="29" xfId="0" applyFont="1" applyBorder="1" applyAlignment="1">
      <alignment horizontal="center"/>
    </xf>
    <xf numFmtId="0" fontId="18" fillId="0" borderId="0" xfId="0" applyFont="1" applyAlignment="1">
      <alignment horizontal="center"/>
    </xf>
    <xf numFmtId="0" fontId="34" fillId="0" borderId="33" xfId="0" applyFont="1" applyBorder="1" applyAlignment="1">
      <alignment horizontal="left" wrapText="1"/>
    </xf>
    <xf numFmtId="0" fontId="34" fillId="0" borderId="34" xfId="0" applyFont="1" applyBorder="1" applyAlignment="1">
      <alignment horizontal="left" wrapText="1"/>
    </xf>
    <xf numFmtId="0" fontId="39" fillId="0" borderId="33" xfId="4" applyBorder="1" applyAlignment="1">
      <alignment horizontal="left"/>
    </xf>
    <xf numFmtId="0" fontId="39" fillId="0" borderId="34" xfId="4" applyBorder="1" applyAlignment="1">
      <alignment horizontal="left"/>
    </xf>
    <xf numFmtId="0" fontId="34" fillId="0" borderId="33" xfId="0" applyFont="1" applyBorder="1" applyAlignment="1">
      <alignment horizontal="left"/>
    </xf>
    <xf numFmtId="0" fontId="34" fillId="0" borderId="34" xfId="0" applyFont="1" applyBorder="1" applyAlignment="1">
      <alignment horizontal="left"/>
    </xf>
    <xf numFmtId="9" fontId="0" fillId="0" borderId="28" xfId="0" applyNumberFormat="1" applyBorder="1" applyAlignment="1">
      <alignment horizontal="right"/>
    </xf>
    <xf numFmtId="0" fontId="0" fillId="0" borderId="29" xfId="0" applyBorder="1" applyAlignment="1">
      <alignment horizontal="right"/>
    </xf>
    <xf numFmtId="8" fontId="18" fillId="0" borderId="28" xfId="0" applyNumberFormat="1" applyFont="1" applyBorder="1" applyAlignment="1">
      <alignment horizontal="right"/>
    </xf>
    <xf numFmtId="8" fontId="18" fillId="0" borderId="29" xfId="0" applyNumberFormat="1" applyFont="1" applyBorder="1" applyAlignment="1">
      <alignment horizontal="right"/>
    </xf>
    <xf numFmtId="0" fontId="0" fillId="0" borderId="28" xfId="0" applyBorder="1" applyAlignment="1">
      <alignment horizontal="right"/>
    </xf>
    <xf numFmtId="171" fontId="0" fillId="0" borderId="28" xfId="2" applyNumberFormat="1" applyFont="1" applyBorder="1" applyAlignment="1">
      <alignment horizontal="right"/>
    </xf>
    <xf numFmtId="171" fontId="0" fillId="0" borderId="29" xfId="2" applyNumberFormat="1" applyFont="1" applyBorder="1" applyAlignment="1">
      <alignment horizontal="right"/>
    </xf>
    <xf numFmtId="9" fontId="0" fillId="0" borderId="28" xfId="2" applyFont="1" applyBorder="1" applyAlignment="1">
      <alignment horizontal="right"/>
    </xf>
    <xf numFmtId="9" fontId="0" fillId="0" borderId="29" xfId="2" applyFont="1" applyBorder="1" applyAlignment="1">
      <alignment horizontal="right"/>
    </xf>
  </cellXfs>
  <cellStyles count="5">
    <cellStyle name="Coma" xfId="3" builtinId="3"/>
    <cellStyle name="Enllaç" xfId="4" builtinId="8"/>
    <cellStyle name="Moneda" xfId="1" builtinId="4"/>
    <cellStyle name="Normal" xfId="0" builtinId="0"/>
    <cellStyle name="Percentatge" xfId="2" builtinId="5"/>
  </cellStyles>
  <dxfs count="17">
    <dxf>
      <font>
        <b/>
        <i val="0"/>
      </font>
      <fill>
        <patternFill>
          <bgColor rgb="FFFF0000"/>
        </patternFill>
      </fill>
    </dxf>
    <dxf>
      <font>
        <b/>
        <i val="0"/>
      </font>
      <fill>
        <patternFill>
          <bgColor rgb="FFFF0000"/>
        </patternFill>
      </fill>
    </dxf>
    <dxf>
      <font>
        <b/>
        <i val="0"/>
      </font>
      <fill>
        <patternFill>
          <bgColor rgb="FFFF0000"/>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charts/_rels/chart19.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0.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2.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ca-ES"/>
              <a:t>PREU PANELL</a:t>
            </a:r>
            <a:r>
              <a:rPr lang="ca-ES" baseline="0"/>
              <a:t> EN FUNCIO MIDA PARC</a:t>
            </a:r>
            <a:endParaRPr lang="ca-ES"/>
          </a:p>
        </c:rich>
      </c:tx>
      <c:overlay val="0"/>
      <c:spPr>
        <a:noFill/>
        <a:ln>
          <a:noFill/>
        </a:ln>
        <a:effectLst/>
      </c:sp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1"/>
            <c:trendlineLbl>
              <c:layout>
                <c:manualLayout>
                  <c:x val="-0.13552887139107611"/>
                  <c:y val="9.665791776027996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a-ES"/>
                </a:p>
              </c:txPr>
            </c:trendlineLbl>
          </c:trendline>
          <c:xVal>
            <c:numRef>
              <c:f>'PREUS COMPARATS'!$B$7:$B$12</c:f>
              <c:numCache>
                <c:formatCode>0.00</c:formatCode>
                <c:ptCount val="6"/>
                <c:pt idx="0" formatCode="General">
                  <c:v>1.71</c:v>
                </c:pt>
                <c:pt idx="1">
                  <c:v>2.7958499999999997</c:v>
                </c:pt>
                <c:pt idx="2" formatCode="General">
                  <c:v>4.92</c:v>
                </c:pt>
                <c:pt idx="3" formatCode="0.0">
                  <c:v>5.0155200000000004</c:v>
                </c:pt>
                <c:pt idx="4" formatCode="General">
                  <c:v>26</c:v>
                </c:pt>
                <c:pt idx="5">
                  <c:v>29.9754</c:v>
                </c:pt>
              </c:numCache>
            </c:numRef>
          </c:xVal>
          <c:yVal>
            <c:numRef>
              <c:f>'PREUS COMPARATS'!$D$7:$D$12</c:f>
              <c:numCache>
                <c:formatCode>"€"#,##0.00_);[Red]\("€"#,##0.00\)</c:formatCode>
                <c:ptCount val="6"/>
                <c:pt idx="0">
                  <c:v>231.96480116959066</c:v>
                </c:pt>
                <c:pt idx="1">
                  <c:v>230</c:v>
                </c:pt>
                <c:pt idx="2">
                  <c:v>150</c:v>
                </c:pt>
                <c:pt idx="3">
                  <c:v>203.10004545889555</c:v>
                </c:pt>
                <c:pt idx="4">
                  <c:v>148</c:v>
                </c:pt>
                <c:pt idx="5">
                  <c:v>207.90001134263429</c:v>
                </c:pt>
              </c:numCache>
            </c:numRef>
          </c:yVal>
          <c:smooth val="0"/>
          <c:extLst>
            <c:ext xmlns:c16="http://schemas.microsoft.com/office/drawing/2014/chart" uri="{C3380CC4-5D6E-409C-BE32-E72D297353CC}">
              <c16:uniqueId val="{00000000-FB99-4BFE-8594-70056A8F2A9B}"/>
            </c:ext>
          </c:extLst>
        </c:ser>
        <c:dLbls>
          <c:showLegendKey val="0"/>
          <c:showVal val="0"/>
          <c:showCatName val="0"/>
          <c:showSerName val="0"/>
          <c:showPercent val="0"/>
          <c:showBubbleSize val="0"/>
        </c:dLbls>
        <c:axId val="217184896"/>
        <c:axId val="217060096"/>
      </c:scatterChart>
      <c:valAx>
        <c:axId val="2171848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ca-ES"/>
                  <a:t>POTENCIA INST. (MW)</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a-ES"/>
          </a:p>
        </c:txPr>
        <c:crossAx val="217060096"/>
        <c:crosses val="autoZero"/>
        <c:crossBetween val="midCat"/>
      </c:valAx>
      <c:valAx>
        <c:axId val="2170600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ca-ES"/>
                  <a:t>PREU PANELL (€/kWp)</a:t>
                </a:r>
              </a:p>
            </c:rich>
          </c:tx>
          <c:overlay val="0"/>
          <c:spPr>
            <a:noFill/>
            <a:ln>
              <a:noFill/>
            </a:ln>
            <a:effectLst/>
          </c:spPr>
        </c:title>
        <c:numFmt formatCode="&quot;€&quot;#,##0.00_);[Red]\(&quot;€&quot;#,##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a-ES"/>
          </a:p>
        </c:txPr>
        <c:crossAx val="21718489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a-E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PREU SEG. I VIGIL. (€/kWp)</a:t>
            </a:r>
          </a:p>
        </c:rich>
      </c:tx>
      <c:overlay val="0"/>
      <c:spPr>
        <a:noFill/>
        <a:ln>
          <a:noFill/>
        </a:ln>
        <a:effectLst/>
      </c:spPr>
    </c:title>
    <c:autoTitleDeleted val="0"/>
    <c:plotArea>
      <c:layout/>
      <c:scatterChart>
        <c:scatterStyle val="lineMarker"/>
        <c:varyColors val="0"/>
        <c:ser>
          <c:idx val="0"/>
          <c:order val="0"/>
          <c:tx>
            <c:strRef>
              <c:f>'PREUS COMPARATS'!$C$45</c:f>
              <c:strCache>
                <c:ptCount val="1"/>
                <c:pt idx="0">
                  <c:v>PREU ESTRUCTURA (€/kWp)</c:v>
                </c:pt>
              </c:strCache>
            </c:strRef>
          </c:tx>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1"/>
            <c:trendlineLbl>
              <c:layout>
                <c:manualLayout>
                  <c:x val="-0.22985039370078741"/>
                  <c:y val="4.3884514435695535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a-ES"/>
                </a:p>
              </c:txPr>
            </c:trendlineLbl>
          </c:trendline>
          <c:xVal>
            <c:numRef>
              <c:f>'PREUS COMPARATS'!$B$154:$B$157</c:f>
              <c:numCache>
                <c:formatCode>General</c:formatCode>
                <c:ptCount val="4"/>
                <c:pt idx="0" formatCode="0.00">
                  <c:v>29.9754</c:v>
                </c:pt>
                <c:pt idx="1">
                  <c:v>26</c:v>
                </c:pt>
                <c:pt idx="2" formatCode="0.00">
                  <c:v>2.7958499999999997</c:v>
                </c:pt>
                <c:pt idx="3">
                  <c:v>1.71</c:v>
                </c:pt>
              </c:numCache>
            </c:numRef>
          </c:xVal>
          <c:yVal>
            <c:numRef>
              <c:f>'PREUS COMPARATS'!$C$154:$C$157</c:f>
              <c:numCache>
                <c:formatCode>"€"#,##0.00_);[Red]\("€"#,##0.00\)</c:formatCode>
                <c:ptCount val="4"/>
                <c:pt idx="0">
                  <c:v>4.2114200310921621</c:v>
                </c:pt>
                <c:pt idx="1">
                  <c:v>3</c:v>
                </c:pt>
                <c:pt idx="2">
                  <c:v>1.6479652341863835</c:v>
                </c:pt>
                <c:pt idx="3">
                  <c:v>0.69562573099415204</c:v>
                </c:pt>
              </c:numCache>
            </c:numRef>
          </c:yVal>
          <c:smooth val="0"/>
          <c:extLst>
            <c:ext xmlns:c16="http://schemas.microsoft.com/office/drawing/2014/chart" uri="{C3380CC4-5D6E-409C-BE32-E72D297353CC}">
              <c16:uniqueId val="{00000000-4E8B-4D4B-AD4B-E34A206DDF75}"/>
            </c:ext>
          </c:extLst>
        </c:ser>
        <c:dLbls>
          <c:showLegendKey val="0"/>
          <c:showVal val="0"/>
          <c:showCatName val="0"/>
          <c:showSerName val="0"/>
          <c:showPercent val="0"/>
          <c:showBubbleSize val="0"/>
        </c:dLbls>
        <c:axId val="218514560"/>
        <c:axId val="218516096"/>
      </c:scatterChart>
      <c:valAx>
        <c:axId val="218514560"/>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a-ES"/>
          </a:p>
        </c:txPr>
        <c:crossAx val="218516096"/>
        <c:crosses val="autoZero"/>
        <c:crossBetween val="midCat"/>
      </c:valAx>
      <c:valAx>
        <c:axId val="218516096"/>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_);[Red]\(&quot;€&quot;#,##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a-ES"/>
          </a:p>
        </c:txPr>
        <c:crossAx val="21851456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a-E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PREU SEG.</a:t>
            </a:r>
            <a:r>
              <a:rPr lang="en-US" baseline="0"/>
              <a:t> I SAL.</a:t>
            </a:r>
            <a:r>
              <a:rPr lang="en-US"/>
              <a:t> (€/kWp)</a:t>
            </a:r>
          </a:p>
        </c:rich>
      </c:tx>
      <c:overlay val="0"/>
      <c:spPr>
        <a:noFill/>
        <a:ln>
          <a:noFill/>
        </a:ln>
        <a:effectLst/>
      </c:spPr>
    </c:title>
    <c:autoTitleDeleted val="0"/>
    <c:plotArea>
      <c:layout/>
      <c:scatterChart>
        <c:scatterStyle val="lineMarker"/>
        <c:varyColors val="0"/>
        <c:ser>
          <c:idx val="0"/>
          <c:order val="0"/>
          <c:tx>
            <c:strRef>
              <c:f>'PREUS COMPARATS'!$C$45</c:f>
              <c:strCache>
                <c:ptCount val="1"/>
                <c:pt idx="0">
                  <c:v>PREU ESTRUCTURA (€/kWp)</c:v>
                </c:pt>
              </c:strCache>
            </c:strRef>
          </c:tx>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1"/>
            <c:trendlineLbl>
              <c:layout>
                <c:manualLayout>
                  <c:x val="-0.22985039370078741"/>
                  <c:y val="4.3884514435695535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a-ES"/>
                </a:p>
              </c:txPr>
            </c:trendlineLbl>
          </c:trendline>
          <c:xVal>
            <c:numRef>
              <c:f>'PREUS COMPARATS'!$B$172:$B$175</c:f>
              <c:numCache>
                <c:formatCode>0.00</c:formatCode>
                <c:ptCount val="4"/>
                <c:pt idx="0" formatCode="General">
                  <c:v>1.71</c:v>
                </c:pt>
                <c:pt idx="1">
                  <c:v>29.9754</c:v>
                </c:pt>
                <c:pt idx="2" formatCode="0.0">
                  <c:v>5.0155200000000004</c:v>
                </c:pt>
                <c:pt idx="3" formatCode="General">
                  <c:v>4.92</c:v>
                </c:pt>
              </c:numCache>
            </c:numRef>
          </c:xVal>
          <c:yVal>
            <c:numRef>
              <c:f>'PREUS COMPARATS'!$C$172:$C$175</c:f>
              <c:numCache>
                <c:formatCode>"€"#,##0.00_);[Red]\("€"#,##0.00\)</c:formatCode>
                <c:ptCount val="4"/>
                <c:pt idx="0">
                  <c:v>2.5956140350877193</c:v>
                </c:pt>
                <c:pt idx="1">
                  <c:v>2.3516283352348926</c:v>
                </c:pt>
                <c:pt idx="2">
                  <c:v>0.29907168150062202</c:v>
                </c:pt>
                <c:pt idx="3">
                  <c:v>4.4174796747967482E-2</c:v>
                </c:pt>
              </c:numCache>
            </c:numRef>
          </c:yVal>
          <c:smooth val="0"/>
          <c:extLst>
            <c:ext xmlns:c16="http://schemas.microsoft.com/office/drawing/2014/chart" uri="{C3380CC4-5D6E-409C-BE32-E72D297353CC}">
              <c16:uniqueId val="{00000000-4E8B-4D4B-AD4B-E34A206DDF75}"/>
            </c:ext>
          </c:extLst>
        </c:ser>
        <c:dLbls>
          <c:showLegendKey val="0"/>
          <c:showVal val="0"/>
          <c:showCatName val="0"/>
          <c:showSerName val="0"/>
          <c:showPercent val="0"/>
          <c:showBubbleSize val="0"/>
        </c:dLbls>
        <c:axId val="218431488"/>
        <c:axId val="218433024"/>
      </c:scatterChart>
      <c:valAx>
        <c:axId val="21843148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a-ES"/>
          </a:p>
        </c:txPr>
        <c:crossAx val="218433024"/>
        <c:crosses val="autoZero"/>
        <c:crossBetween val="midCat"/>
      </c:valAx>
      <c:valAx>
        <c:axId val="21843302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_);[Red]\(&quot;€&quot;#,##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a-ES"/>
          </a:p>
        </c:txPr>
        <c:crossAx val="21843148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a-E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PREU OBRA</a:t>
            </a:r>
            <a:r>
              <a:rPr lang="en-US" baseline="0"/>
              <a:t> CIVIL</a:t>
            </a:r>
            <a:r>
              <a:rPr lang="en-US"/>
              <a:t> (€/kWp)</a:t>
            </a:r>
          </a:p>
        </c:rich>
      </c:tx>
      <c:overlay val="0"/>
      <c:spPr>
        <a:noFill/>
        <a:ln>
          <a:noFill/>
        </a:ln>
        <a:effectLst/>
      </c:spPr>
    </c:title>
    <c:autoTitleDeleted val="0"/>
    <c:plotArea>
      <c:layout/>
      <c:scatterChart>
        <c:scatterStyle val="lineMarker"/>
        <c:varyColors val="0"/>
        <c:ser>
          <c:idx val="0"/>
          <c:order val="0"/>
          <c:tx>
            <c:strRef>
              <c:f>'PREUS COMPARATS'!$C$45</c:f>
              <c:strCache>
                <c:ptCount val="1"/>
                <c:pt idx="0">
                  <c:v>PREU ESTRUCTURA (€/kWp)</c:v>
                </c:pt>
              </c:strCache>
            </c:strRef>
          </c:tx>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1"/>
            <c:trendlineLbl>
              <c:layout>
                <c:manualLayout>
                  <c:x val="-0.22985039370078741"/>
                  <c:y val="4.3884514435695535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a-ES"/>
                </a:p>
              </c:txPr>
            </c:trendlineLbl>
          </c:trendline>
          <c:xVal>
            <c:numRef>
              <c:f>'PREUS COMPARATS'!$B$190:$B$195</c:f>
              <c:numCache>
                <c:formatCode>0.00</c:formatCode>
                <c:ptCount val="6"/>
                <c:pt idx="0" formatCode="General">
                  <c:v>1.71</c:v>
                </c:pt>
                <c:pt idx="1">
                  <c:v>29.9754</c:v>
                </c:pt>
                <c:pt idx="2" formatCode="0.0">
                  <c:v>5.0155200000000004</c:v>
                </c:pt>
                <c:pt idx="3" formatCode="General">
                  <c:v>4.92</c:v>
                </c:pt>
                <c:pt idx="4">
                  <c:v>2.7958499999999997</c:v>
                </c:pt>
                <c:pt idx="5" formatCode="General">
                  <c:v>26</c:v>
                </c:pt>
              </c:numCache>
            </c:numRef>
          </c:xVal>
          <c:yVal>
            <c:numRef>
              <c:f>'PREUS COMPARATS'!$C$190:$C$195</c:f>
              <c:numCache>
                <c:formatCode>"€"#,##0.00_);[Red]\("€"#,##0.00\)</c:formatCode>
                <c:ptCount val="6"/>
                <c:pt idx="0">
                  <c:v>24.048485380116958</c:v>
                </c:pt>
                <c:pt idx="1">
                  <c:v>36.000587148128133</c:v>
                </c:pt>
                <c:pt idx="2">
                  <c:v>12.171531566019073</c:v>
                </c:pt>
                <c:pt idx="3">
                  <c:v>1.6666666666666667</c:v>
                </c:pt>
                <c:pt idx="4">
                  <c:v>10.918260993973211</c:v>
                </c:pt>
                <c:pt idx="5">
                  <c:v>23.794230769230772</c:v>
                </c:pt>
              </c:numCache>
            </c:numRef>
          </c:yVal>
          <c:smooth val="0"/>
          <c:extLst>
            <c:ext xmlns:c16="http://schemas.microsoft.com/office/drawing/2014/chart" uri="{C3380CC4-5D6E-409C-BE32-E72D297353CC}">
              <c16:uniqueId val="{00000000-4E8B-4D4B-AD4B-E34A206DDF75}"/>
            </c:ext>
          </c:extLst>
        </c:ser>
        <c:dLbls>
          <c:showLegendKey val="0"/>
          <c:showVal val="0"/>
          <c:showCatName val="0"/>
          <c:showSerName val="0"/>
          <c:showPercent val="0"/>
          <c:showBubbleSize val="0"/>
        </c:dLbls>
        <c:axId val="218462848"/>
        <c:axId val="218464640"/>
      </c:scatterChart>
      <c:valAx>
        <c:axId val="2184628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a-ES"/>
          </a:p>
        </c:txPr>
        <c:crossAx val="218464640"/>
        <c:crosses val="autoZero"/>
        <c:crossBetween val="midCat"/>
      </c:valAx>
      <c:valAx>
        <c:axId val="21846464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_);[Red]\(&quot;€&quot;#,##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a-ES"/>
          </a:p>
        </c:txPr>
        <c:crossAx val="21846284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a-E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PREU CLAVAT (€/kWp)</a:t>
            </a:r>
          </a:p>
        </c:rich>
      </c:tx>
      <c:overlay val="0"/>
      <c:spPr>
        <a:noFill/>
        <a:ln>
          <a:noFill/>
        </a:ln>
        <a:effectLst/>
      </c:spPr>
    </c:title>
    <c:autoTitleDeleted val="0"/>
    <c:plotArea>
      <c:layout/>
      <c:scatterChart>
        <c:scatterStyle val="lineMarker"/>
        <c:varyColors val="0"/>
        <c:ser>
          <c:idx val="0"/>
          <c:order val="0"/>
          <c:tx>
            <c:strRef>
              <c:f>'PREUS COMPARATS'!$C$45</c:f>
              <c:strCache>
                <c:ptCount val="1"/>
                <c:pt idx="0">
                  <c:v>PREU ESTRUCTURA (€/kWp)</c:v>
                </c:pt>
              </c:strCache>
            </c:strRef>
          </c:tx>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1"/>
            <c:trendlineLbl>
              <c:layout>
                <c:manualLayout>
                  <c:x val="-0.22985039370078741"/>
                  <c:y val="4.3884514435695535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a-ES"/>
                </a:p>
              </c:txPr>
            </c:trendlineLbl>
          </c:trendline>
          <c:xVal>
            <c:numRef>
              <c:f>'PREUS COMPARATS'!$B$209:$B$212</c:f>
              <c:numCache>
                <c:formatCode>General</c:formatCode>
                <c:ptCount val="4"/>
                <c:pt idx="0" formatCode="0.00">
                  <c:v>2.7958499999999997</c:v>
                </c:pt>
                <c:pt idx="1">
                  <c:v>26</c:v>
                </c:pt>
                <c:pt idx="2" formatCode="0.0">
                  <c:v>5.0155200000000004</c:v>
                </c:pt>
                <c:pt idx="3">
                  <c:v>4.92</c:v>
                </c:pt>
              </c:numCache>
            </c:numRef>
          </c:xVal>
          <c:yVal>
            <c:numRef>
              <c:f>'PREUS COMPARATS'!$C$209:$C$212</c:f>
              <c:numCache>
                <c:formatCode>"€"#,##0.00_);[Red]\("€"#,##0.00\)</c:formatCode>
                <c:ptCount val="4"/>
                <c:pt idx="0">
                  <c:v>10.691875458268505</c:v>
                </c:pt>
                <c:pt idx="1">
                  <c:v>5.6345307692307696</c:v>
                </c:pt>
                <c:pt idx="2">
                  <c:v>4.3863846620091236</c:v>
                </c:pt>
                <c:pt idx="3">
                  <c:v>4.2479674796747968</c:v>
                </c:pt>
              </c:numCache>
            </c:numRef>
          </c:yVal>
          <c:smooth val="0"/>
          <c:extLst>
            <c:ext xmlns:c16="http://schemas.microsoft.com/office/drawing/2014/chart" uri="{C3380CC4-5D6E-409C-BE32-E72D297353CC}">
              <c16:uniqueId val="{00000000-4E8B-4D4B-AD4B-E34A206DDF75}"/>
            </c:ext>
          </c:extLst>
        </c:ser>
        <c:dLbls>
          <c:showLegendKey val="0"/>
          <c:showVal val="0"/>
          <c:showCatName val="0"/>
          <c:showSerName val="0"/>
          <c:showPercent val="0"/>
          <c:showBubbleSize val="0"/>
        </c:dLbls>
        <c:axId val="219166208"/>
        <c:axId val="219167744"/>
      </c:scatterChart>
      <c:valAx>
        <c:axId val="219166208"/>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a-ES"/>
          </a:p>
        </c:txPr>
        <c:crossAx val="219167744"/>
        <c:crosses val="autoZero"/>
        <c:crossBetween val="midCat"/>
      </c:valAx>
      <c:valAx>
        <c:axId val="21916774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_);[Red]\(&quot;€&quot;#,##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a-ES"/>
          </a:p>
        </c:txPr>
        <c:crossAx val="21916620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a-E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PREU MUNTATGES (€/kWp)</a:t>
            </a:r>
          </a:p>
        </c:rich>
      </c:tx>
      <c:overlay val="0"/>
      <c:spPr>
        <a:noFill/>
        <a:ln>
          <a:noFill/>
        </a:ln>
        <a:effectLst/>
      </c:spPr>
    </c:title>
    <c:autoTitleDeleted val="0"/>
    <c:plotArea>
      <c:layout/>
      <c:scatterChart>
        <c:scatterStyle val="lineMarker"/>
        <c:varyColors val="0"/>
        <c:ser>
          <c:idx val="0"/>
          <c:order val="0"/>
          <c:tx>
            <c:strRef>
              <c:f>'PREUS COMPARATS'!$C$45</c:f>
              <c:strCache>
                <c:ptCount val="1"/>
                <c:pt idx="0">
                  <c:v>PREU ESTRUCTURA (€/kWp)</c:v>
                </c:pt>
              </c:strCache>
            </c:strRef>
          </c:tx>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1"/>
            <c:trendlineLbl>
              <c:layout>
                <c:manualLayout>
                  <c:x val="-0.22985039370078741"/>
                  <c:y val="4.3884514435695535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a-ES"/>
                </a:p>
              </c:txPr>
            </c:trendlineLbl>
          </c:trendline>
          <c:xVal>
            <c:numRef>
              <c:f>'PREUS COMPARATS'!$B$226:$B$229</c:f>
              <c:numCache>
                <c:formatCode>General</c:formatCode>
                <c:ptCount val="4"/>
                <c:pt idx="0">
                  <c:v>26</c:v>
                </c:pt>
                <c:pt idx="1">
                  <c:v>4.92</c:v>
                </c:pt>
                <c:pt idx="2" formatCode="0.00">
                  <c:v>2.7958499999999997</c:v>
                </c:pt>
                <c:pt idx="3" formatCode="0.0">
                  <c:v>5.0155200000000004</c:v>
                </c:pt>
              </c:numCache>
            </c:numRef>
          </c:xVal>
          <c:yVal>
            <c:numRef>
              <c:f>'PREUS COMPARATS'!$C$226:$C$229</c:f>
              <c:numCache>
                <c:formatCode>"€"#,##0.00_);[Red]\("€"#,##0.00\)</c:formatCode>
                <c:ptCount val="4"/>
                <c:pt idx="0">
                  <c:v>22.538123076923078</c:v>
                </c:pt>
                <c:pt idx="1">
                  <c:v>16.991869918699187</c:v>
                </c:pt>
                <c:pt idx="2">
                  <c:v>10.14469553087612</c:v>
                </c:pt>
                <c:pt idx="3">
                  <c:v>8.2743165215172105</c:v>
                </c:pt>
              </c:numCache>
            </c:numRef>
          </c:yVal>
          <c:smooth val="0"/>
          <c:extLst>
            <c:ext xmlns:c16="http://schemas.microsoft.com/office/drawing/2014/chart" uri="{C3380CC4-5D6E-409C-BE32-E72D297353CC}">
              <c16:uniqueId val="{00000000-4E8B-4D4B-AD4B-E34A206DDF75}"/>
            </c:ext>
          </c:extLst>
        </c:ser>
        <c:dLbls>
          <c:showLegendKey val="0"/>
          <c:showVal val="0"/>
          <c:showCatName val="0"/>
          <c:showSerName val="0"/>
          <c:showPercent val="0"/>
          <c:showBubbleSize val="0"/>
        </c:dLbls>
        <c:axId val="219210112"/>
        <c:axId val="219211648"/>
      </c:scatterChart>
      <c:valAx>
        <c:axId val="21921011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a-ES"/>
          </a:p>
        </c:txPr>
        <c:crossAx val="219211648"/>
        <c:crosses val="autoZero"/>
        <c:crossBetween val="midCat"/>
      </c:valAx>
      <c:valAx>
        <c:axId val="21921164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_);[Red]\(&quot;€&quot;#,##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a-ES"/>
          </a:p>
        </c:txPr>
        <c:crossAx val="219210112"/>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a-E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PREU URBANITZACIÓ (€/kWp)</a:t>
            </a:r>
          </a:p>
        </c:rich>
      </c:tx>
      <c:overlay val="0"/>
      <c:spPr>
        <a:noFill/>
        <a:ln>
          <a:noFill/>
        </a:ln>
        <a:effectLst/>
      </c:spPr>
    </c:title>
    <c:autoTitleDeleted val="0"/>
    <c:plotArea>
      <c:layout/>
      <c:scatterChart>
        <c:scatterStyle val="lineMarker"/>
        <c:varyColors val="0"/>
        <c:ser>
          <c:idx val="0"/>
          <c:order val="0"/>
          <c:tx>
            <c:strRef>
              <c:f>'PREUS COMPARATS'!$C$45</c:f>
              <c:strCache>
                <c:ptCount val="1"/>
                <c:pt idx="0">
                  <c:v>PREU ESTRUCTURA (€/kWp)</c:v>
                </c:pt>
              </c:strCache>
            </c:strRef>
          </c:tx>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1"/>
            <c:trendlineLbl>
              <c:layout>
                <c:manualLayout>
                  <c:x val="-0.22985039370078741"/>
                  <c:y val="4.3884514435695535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a-ES"/>
                </a:p>
              </c:txPr>
            </c:trendlineLbl>
          </c:trendline>
          <c:xVal>
            <c:numRef>
              <c:f>'PREUS COMPARATS'!$B$244:$B$245</c:f>
              <c:numCache>
                <c:formatCode>General</c:formatCode>
                <c:ptCount val="2"/>
                <c:pt idx="0">
                  <c:v>1.71</c:v>
                </c:pt>
                <c:pt idx="1">
                  <c:v>26</c:v>
                </c:pt>
              </c:numCache>
            </c:numRef>
          </c:xVal>
          <c:yVal>
            <c:numRef>
              <c:f>'PREUS COMPARATS'!$C$244:$C$245</c:f>
              <c:numCache>
                <c:formatCode>"€"#,##0.00_);[Red]\("€"#,##0.00\)</c:formatCode>
                <c:ptCount val="2"/>
                <c:pt idx="0">
                  <c:v>5.0133450292397654</c:v>
                </c:pt>
                <c:pt idx="1">
                  <c:v>4.3822461538461539</c:v>
                </c:pt>
              </c:numCache>
            </c:numRef>
          </c:yVal>
          <c:smooth val="0"/>
          <c:extLst>
            <c:ext xmlns:c16="http://schemas.microsoft.com/office/drawing/2014/chart" uri="{C3380CC4-5D6E-409C-BE32-E72D297353CC}">
              <c16:uniqueId val="{00000000-4E8B-4D4B-AD4B-E34A206DDF75}"/>
            </c:ext>
          </c:extLst>
        </c:ser>
        <c:dLbls>
          <c:showLegendKey val="0"/>
          <c:showVal val="0"/>
          <c:showCatName val="0"/>
          <c:showSerName val="0"/>
          <c:showPercent val="0"/>
          <c:showBubbleSize val="0"/>
        </c:dLbls>
        <c:axId val="219237376"/>
        <c:axId val="219247360"/>
      </c:scatterChart>
      <c:valAx>
        <c:axId val="2192373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a-ES"/>
          </a:p>
        </c:txPr>
        <c:crossAx val="219247360"/>
        <c:crosses val="autoZero"/>
        <c:crossBetween val="midCat"/>
      </c:valAx>
      <c:valAx>
        <c:axId val="21924736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_);[Red]\(&quot;€&quot;#,##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a-ES"/>
          </a:p>
        </c:txPr>
        <c:crossAx val="21923737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a-E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PREU GESTIÓ</a:t>
            </a:r>
            <a:r>
              <a:rPr lang="en-US" baseline="0"/>
              <a:t> RESIDUS</a:t>
            </a:r>
            <a:r>
              <a:rPr lang="en-US"/>
              <a:t> (€/kWp)</a:t>
            </a:r>
          </a:p>
        </c:rich>
      </c:tx>
      <c:overlay val="0"/>
      <c:spPr>
        <a:noFill/>
        <a:ln>
          <a:noFill/>
        </a:ln>
        <a:effectLst/>
      </c:spPr>
    </c:title>
    <c:autoTitleDeleted val="0"/>
    <c:plotArea>
      <c:layout/>
      <c:scatterChart>
        <c:scatterStyle val="lineMarker"/>
        <c:varyColors val="0"/>
        <c:ser>
          <c:idx val="0"/>
          <c:order val="0"/>
          <c:tx>
            <c:strRef>
              <c:f>'PREUS COMPARATS'!$C$45</c:f>
              <c:strCache>
                <c:ptCount val="1"/>
                <c:pt idx="0">
                  <c:v>PREU ESTRUCTURA (€/kWp)</c:v>
                </c:pt>
              </c:strCache>
            </c:strRef>
          </c:tx>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1"/>
            <c:trendlineLbl>
              <c:layout>
                <c:manualLayout>
                  <c:x val="-0.22985039370078741"/>
                  <c:y val="4.3884514435695535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a-ES"/>
                </a:p>
              </c:txPr>
            </c:trendlineLbl>
          </c:trendline>
          <c:xVal>
            <c:numRef>
              <c:f>'PREUS COMPARATS'!$B$262:$B$264</c:f>
              <c:numCache>
                <c:formatCode>General</c:formatCode>
                <c:ptCount val="3"/>
                <c:pt idx="0" formatCode="0.00">
                  <c:v>29.9754</c:v>
                </c:pt>
                <c:pt idx="1">
                  <c:v>1.71</c:v>
                </c:pt>
                <c:pt idx="2">
                  <c:v>26</c:v>
                </c:pt>
              </c:numCache>
            </c:numRef>
          </c:xVal>
          <c:yVal>
            <c:numRef>
              <c:f>'PREUS COMPARATS'!$C$262:$C$264</c:f>
              <c:numCache>
                <c:formatCode>"€"#,##0.00_);[Red]\("€"#,##0.00\)</c:formatCode>
                <c:ptCount val="3"/>
                <c:pt idx="0">
                  <c:v>1.2902246508803885</c:v>
                </c:pt>
                <c:pt idx="1">
                  <c:v>0.29125146198830415</c:v>
                </c:pt>
                <c:pt idx="2">
                  <c:v>0.20348269230769231</c:v>
                </c:pt>
              </c:numCache>
            </c:numRef>
          </c:yVal>
          <c:smooth val="0"/>
          <c:extLst>
            <c:ext xmlns:c16="http://schemas.microsoft.com/office/drawing/2014/chart" uri="{C3380CC4-5D6E-409C-BE32-E72D297353CC}">
              <c16:uniqueId val="{00000000-4E8B-4D4B-AD4B-E34A206DDF75}"/>
            </c:ext>
          </c:extLst>
        </c:ser>
        <c:dLbls>
          <c:showLegendKey val="0"/>
          <c:showVal val="0"/>
          <c:showCatName val="0"/>
          <c:showSerName val="0"/>
          <c:showPercent val="0"/>
          <c:showBubbleSize val="0"/>
        </c:dLbls>
        <c:axId val="219297664"/>
        <c:axId val="219299200"/>
      </c:scatterChart>
      <c:valAx>
        <c:axId val="219297664"/>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a-ES"/>
          </a:p>
        </c:txPr>
        <c:crossAx val="219299200"/>
        <c:crosses val="autoZero"/>
        <c:crossBetween val="midCat"/>
      </c:valAx>
      <c:valAx>
        <c:axId val="21929920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_);[Red]\(&quot;€&quot;#,##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a-ES"/>
          </a:p>
        </c:txPr>
        <c:crossAx val="21929766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a-E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PREU ENGINYERIA (€/kWp)</a:t>
            </a:r>
          </a:p>
        </c:rich>
      </c:tx>
      <c:overlay val="0"/>
      <c:spPr>
        <a:noFill/>
        <a:ln>
          <a:noFill/>
        </a:ln>
        <a:effectLst/>
      </c:spPr>
    </c:title>
    <c:autoTitleDeleted val="0"/>
    <c:plotArea>
      <c:layout/>
      <c:scatterChart>
        <c:scatterStyle val="lineMarker"/>
        <c:varyColors val="0"/>
        <c:ser>
          <c:idx val="0"/>
          <c:order val="0"/>
          <c:tx>
            <c:strRef>
              <c:f>'PREUS COMPARATS'!$C$45</c:f>
              <c:strCache>
                <c:ptCount val="1"/>
                <c:pt idx="0">
                  <c:v>PREU ESTRUCTURA (€/kWp)</c:v>
                </c:pt>
              </c:strCache>
            </c:strRef>
          </c:tx>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1"/>
            <c:trendlineLbl>
              <c:layout>
                <c:manualLayout>
                  <c:x val="-0.22985039370078741"/>
                  <c:y val="4.3884514435695535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a-ES"/>
                </a:p>
              </c:txPr>
            </c:trendlineLbl>
          </c:trendline>
          <c:xVal>
            <c:numRef>
              <c:f>'PREUS COMPARATS'!$B$281:$B$284</c:f>
              <c:numCache>
                <c:formatCode>General</c:formatCode>
                <c:ptCount val="4"/>
                <c:pt idx="0">
                  <c:v>1.71</c:v>
                </c:pt>
                <c:pt idx="1">
                  <c:v>26</c:v>
                </c:pt>
                <c:pt idx="2">
                  <c:v>4.92</c:v>
                </c:pt>
                <c:pt idx="3" formatCode="0.0">
                  <c:v>5.0155200000000004</c:v>
                </c:pt>
              </c:numCache>
            </c:numRef>
          </c:xVal>
          <c:yVal>
            <c:numRef>
              <c:f>'PREUS COMPARATS'!$C$281:$C$284</c:f>
              <c:numCache>
                <c:formatCode>"€"#,##0.00_);[Red]\("€"#,##0.00\)</c:formatCode>
                <c:ptCount val="4"/>
                <c:pt idx="0">
                  <c:v>22.624035087719299</c:v>
                </c:pt>
                <c:pt idx="1">
                  <c:v>11.976492692307692</c:v>
                </c:pt>
                <c:pt idx="2">
                  <c:v>1.9867886178861789</c:v>
                </c:pt>
                <c:pt idx="3">
                  <c:v>0.39876224200082938</c:v>
                </c:pt>
              </c:numCache>
            </c:numRef>
          </c:yVal>
          <c:smooth val="0"/>
          <c:extLst>
            <c:ext xmlns:c16="http://schemas.microsoft.com/office/drawing/2014/chart" uri="{C3380CC4-5D6E-409C-BE32-E72D297353CC}">
              <c16:uniqueId val="{00000000-4E8B-4D4B-AD4B-E34A206DDF75}"/>
            </c:ext>
          </c:extLst>
        </c:ser>
        <c:dLbls>
          <c:showLegendKey val="0"/>
          <c:showVal val="0"/>
          <c:showCatName val="0"/>
          <c:showSerName val="0"/>
          <c:showPercent val="0"/>
          <c:showBubbleSize val="0"/>
        </c:dLbls>
        <c:axId val="219333760"/>
        <c:axId val="219335296"/>
      </c:scatterChart>
      <c:valAx>
        <c:axId val="21933376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a-ES"/>
          </a:p>
        </c:txPr>
        <c:crossAx val="219335296"/>
        <c:crosses val="autoZero"/>
        <c:crossBetween val="midCat"/>
      </c:valAx>
      <c:valAx>
        <c:axId val="219335296"/>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_);[Red]\(&quot;€&quot;#,##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a-ES"/>
          </a:p>
        </c:txPr>
        <c:crossAx val="21933376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a-E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RELACIÓ POTENCIA INSTAL·LADA - POTENCIA NOMINAL</a:t>
            </a:r>
          </a:p>
        </c:rich>
      </c:tx>
      <c:overlay val="0"/>
      <c:spPr>
        <a:noFill/>
        <a:ln>
          <a:noFill/>
        </a:ln>
        <a:effectLst/>
      </c:spPr>
    </c:title>
    <c:autoTitleDeleted val="0"/>
    <c:plotArea>
      <c:layout/>
      <c:scatterChart>
        <c:scatterStyle val="lineMarker"/>
        <c:varyColors val="0"/>
        <c:ser>
          <c:idx val="0"/>
          <c:order val="0"/>
          <c:tx>
            <c:strRef>
              <c:f>'PREUS COMPARATS'!$C$45</c:f>
              <c:strCache>
                <c:ptCount val="1"/>
                <c:pt idx="0">
                  <c:v>PREU ESTRUCTURA (€/kWp)</c:v>
                </c:pt>
              </c:strCache>
            </c:strRef>
          </c:tx>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wer"/>
            <c:dispRSqr val="0"/>
            <c:dispEq val="1"/>
            <c:trendlineLbl>
              <c:layout>
                <c:manualLayout>
                  <c:x val="-0.22985039370078741"/>
                  <c:y val="4.3884514435695535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a-ES"/>
                </a:p>
              </c:txPr>
            </c:trendlineLbl>
          </c:trendline>
          <c:xVal>
            <c:numRef>
              <c:f>'PREUS COMPARATS'!$B$301:$B$307</c:f>
              <c:numCache>
                <c:formatCode>General</c:formatCode>
                <c:ptCount val="7"/>
                <c:pt idx="0">
                  <c:v>0.75</c:v>
                </c:pt>
                <c:pt idx="1">
                  <c:v>1.71</c:v>
                </c:pt>
                <c:pt idx="2" formatCode="0.00">
                  <c:v>29.9754</c:v>
                </c:pt>
                <c:pt idx="3" formatCode="0.0">
                  <c:v>5.0155200000000004</c:v>
                </c:pt>
                <c:pt idx="4">
                  <c:v>4.92</c:v>
                </c:pt>
                <c:pt idx="5">
                  <c:v>2.7958499999999997</c:v>
                </c:pt>
                <c:pt idx="6">
                  <c:v>26</c:v>
                </c:pt>
              </c:numCache>
            </c:numRef>
          </c:xVal>
          <c:yVal>
            <c:numRef>
              <c:f>'PREUS COMPARATS'!$C$301:$C$307</c:f>
              <c:numCache>
                <c:formatCode>General</c:formatCode>
                <c:ptCount val="7"/>
                <c:pt idx="0">
                  <c:v>0.5</c:v>
                </c:pt>
                <c:pt idx="1">
                  <c:v>1.5</c:v>
                </c:pt>
                <c:pt idx="2">
                  <c:v>28.744</c:v>
                </c:pt>
                <c:pt idx="3">
                  <c:v>4.05</c:v>
                </c:pt>
                <c:pt idx="4">
                  <c:v>4</c:v>
                </c:pt>
                <c:pt idx="5">
                  <c:v>2.25</c:v>
                </c:pt>
                <c:pt idx="6">
                  <c:v>21.5</c:v>
                </c:pt>
              </c:numCache>
            </c:numRef>
          </c:yVal>
          <c:smooth val="0"/>
          <c:extLst>
            <c:ext xmlns:c16="http://schemas.microsoft.com/office/drawing/2014/chart" uri="{C3380CC4-5D6E-409C-BE32-E72D297353CC}">
              <c16:uniqueId val="{00000000-4E8B-4D4B-AD4B-E34A206DDF75}"/>
            </c:ext>
          </c:extLst>
        </c:ser>
        <c:dLbls>
          <c:showLegendKey val="0"/>
          <c:showVal val="0"/>
          <c:showCatName val="0"/>
          <c:showSerName val="0"/>
          <c:showPercent val="0"/>
          <c:showBubbleSize val="0"/>
        </c:dLbls>
        <c:axId val="218906624"/>
        <c:axId val="218908160"/>
      </c:scatterChart>
      <c:valAx>
        <c:axId val="21890662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a-ES"/>
          </a:p>
        </c:txPr>
        <c:crossAx val="218908160"/>
        <c:crosses val="autoZero"/>
        <c:crossBetween val="midCat"/>
      </c:valAx>
      <c:valAx>
        <c:axId val="2189081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a-ES"/>
          </a:p>
        </c:txPr>
        <c:crossAx val="21890662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a-E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ca-ES"/>
              <a:t>LINIA AÉRIA EN FUNCIÓ TENSIÓ</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ca-E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2.1055118110236221E-2"/>
                  <c:y val="8.4492927967337414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a-ES"/>
                </a:p>
              </c:txPr>
            </c:trendlineLbl>
          </c:trendline>
          <c:xVal>
            <c:numRef>
              <c:f>'PREUS COMPARATS LE'!$C$9:$C$11</c:f>
              <c:numCache>
                <c:formatCode>General</c:formatCode>
                <c:ptCount val="3"/>
                <c:pt idx="0">
                  <c:v>20</c:v>
                </c:pt>
                <c:pt idx="1">
                  <c:v>25</c:v>
                </c:pt>
                <c:pt idx="2">
                  <c:v>30</c:v>
                </c:pt>
              </c:numCache>
            </c:numRef>
          </c:xVal>
          <c:yVal>
            <c:numRef>
              <c:f>'PREUS COMPARATS LE'!$L$9:$L$11</c:f>
              <c:numCache>
                <c:formatCode>0</c:formatCode>
                <c:ptCount val="3"/>
                <c:pt idx="0">
                  <c:v>78.766666666666666</c:v>
                </c:pt>
                <c:pt idx="1">
                  <c:v>90.75</c:v>
                </c:pt>
                <c:pt idx="2">
                  <c:v>68.112857352941177</c:v>
                </c:pt>
              </c:numCache>
            </c:numRef>
          </c:yVal>
          <c:smooth val="0"/>
          <c:extLst>
            <c:ext xmlns:c16="http://schemas.microsoft.com/office/drawing/2014/chart" uri="{C3380CC4-5D6E-409C-BE32-E72D297353CC}">
              <c16:uniqueId val="{00000000-31B3-475A-8B08-9C5327DEB988}"/>
            </c:ext>
          </c:extLst>
        </c:ser>
        <c:dLbls>
          <c:showLegendKey val="0"/>
          <c:showVal val="0"/>
          <c:showCatName val="0"/>
          <c:showSerName val="0"/>
          <c:showPercent val="0"/>
          <c:showBubbleSize val="0"/>
        </c:dLbls>
        <c:axId val="997556335"/>
        <c:axId val="997557999"/>
      </c:scatterChart>
      <c:valAx>
        <c:axId val="99755633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a-ES"/>
          </a:p>
        </c:txPr>
        <c:crossAx val="997557999"/>
        <c:crosses val="autoZero"/>
        <c:crossBetween val="midCat"/>
      </c:valAx>
      <c:valAx>
        <c:axId val="9975579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a-ES"/>
          </a:p>
        </c:txPr>
        <c:crossAx val="997556335"/>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a-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ca-ES"/>
              <a:t>PREU PANELL SEGONS</a:t>
            </a:r>
            <a:r>
              <a:rPr lang="ca-ES" baseline="0"/>
              <a:t> TIPUS PANELL</a:t>
            </a:r>
            <a:endParaRPr lang="ca-ES"/>
          </a:p>
        </c:rich>
      </c:tx>
      <c:overlay val="0"/>
      <c:spPr>
        <a:noFill/>
        <a:ln>
          <a:noFill/>
        </a:ln>
        <a:effectLst/>
      </c:spPr>
    </c:title>
    <c:autoTitleDeleted val="0"/>
    <c:plotArea>
      <c:layout/>
      <c:scatterChart>
        <c:scatterStyle val="lineMarker"/>
        <c:varyColors val="0"/>
        <c:ser>
          <c:idx val="0"/>
          <c:order val="0"/>
          <c:tx>
            <c:strRef>
              <c:f>'PREUS COMPARATS'!$D$6</c:f>
              <c:strCache>
                <c:ptCount val="1"/>
                <c:pt idx="0">
                  <c:v>PREU PANELL (€/kWp)</c:v>
                </c:pt>
              </c:strCache>
            </c:strRef>
          </c:tx>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1"/>
            <c:trendlineLbl>
              <c:layout>
                <c:manualLayout>
                  <c:x val="-7.5785433070866146E-2"/>
                  <c:y val="9.8378536016331286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a-ES"/>
                </a:p>
              </c:txPr>
            </c:trendlineLbl>
          </c:trendline>
          <c:xVal>
            <c:numRef>
              <c:f>'PREUS COMPARATS'!$C$7:$C$12</c:f>
              <c:numCache>
                <c:formatCode>General</c:formatCode>
                <c:ptCount val="6"/>
                <c:pt idx="0">
                  <c:v>280</c:v>
                </c:pt>
                <c:pt idx="1">
                  <c:v>545</c:v>
                </c:pt>
                <c:pt idx="2">
                  <c:v>600</c:v>
                </c:pt>
                <c:pt idx="3">
                  <c:v>430</c:v>
                </c:pt>
                <c:pt idx="4">
                  <c:v>660</c:v>
                </c:pt>
                <c:pt idx="5">
                  <c:v>390</c:v>
                </c:pt>
              </c:numCache>
            </c:numRef>
          </c:xVal>
          <c:yVal>
            <c:numRef>
              <c:f>'PREUS COMPARATS'!$D$7:$D$12</c:f>
              <c:numCache>
                <c:formatCode>"€"#,##0.00_);[Red]\("€"#,##0.00\)</c:formatCode>
                <c:ptCount val="6"/>
                <c:pt idx="0">
                  <c:v>231.96480116959066</c:v>
                </c:pt>
                <c:pt idx="1">
                  <c:v>230</c:v>
                </c:pt>
                <c:pt idx="2">
                  <c:v>150</c:v>
                </c:pt>
                <c:pt idx="3">
                  <c:v>203.10004545889555</c:v>
                </c:pt>
                <c:pt idx="4">
                  <c:v>148</c:v>
                </c:pt>
                <c:pt idx="5">
                  <c:v>207.90001134263429</c:v>
                </c:pt>
              </c:numCache>
            </c:numRef>
          </c:yVal>
          <c:smooth val="0"/>
          <c:extLst>
            <c:ext xmlns:c16="http://schemas.microsoft.com/office/drawing/2014/chart" uri="{C3380CC4-5D6E-409C-BE32-E72D297353CC}">
              <c16:uniqueId val="{00000000-B6F3-4C45-8843-981B1063D1B6}"/>
            </c:ext>
          </c:extLst>
        </c:ser>
        <c:dLbls>
          <c:showLegendKey val="0"/>
          <c:showVal val="0"/>
          <c:showCatName val="0"/>
          <c:showSerName val="0"/>
          <c:showPercent val="0"/>
          <c:showBubbleSize val="0"/>
        </c:dLbls>
        <c:axId val="217110784"/>
        <c:axId val="218571136"/>
      </c:scatterChart>
      <c:valAx>
        <c:axId val="217110784"/>
        <c:scaling>
          <c:orientation val="minMax"/>
          <c:min val="2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ca-ES"/>
                  <a:t>POTENCIA PANELL (W)</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a-ES"/>
          </a:p>
        </c:txPr>
        <c:crossAx val="218571136"/>
        <c:crosses val="autoZero"/>
        <c:crossBetween val="midCat"/>
      </c:valAx>
      <c:valAx>
        <c:axId val="2185711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ca-ES"/>
                  <a:t>PREU PANELL (€/kWp)</a:t>
                </a:r>
              </a:p>
            </c:rich>
          </c:tx>
          <c:overlay val="0"/>
          <c:spPr>
            <a:noFill/>
            <a:ln>
              <a:noFill/>
            </a:ln>
            <a:effectLst/>
          </c:spPr>
        </c:title>
        <c:numFmt formatCode="&quot;€&quot;#,##0.00_);[Red]\(&quot;€&quot;#,##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a-ES"/>
          </a:p>
        </c:txPr>
        <c:crossAx val="21711078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a-E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ca-ES"/>
              <a:t>LINIA AÉRIA EN FUNCIÓ LONGITUD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ca-E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13055380577427822"/>
                  <c:y val="3.3567002041411491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a-ES"/>
                </a:p>
              </c:txPr>
            </c:trendlineLbl>
          </c:trendline>
          <c:xVal>
            <c:numRef>
              <c:f>'PREUS COMPARATS LE'!$D$9:$D$11</c:f>
              <c:numCache>
                <c:formatCode>_-* #,##0_-;\-* #,##0_-;_-* "-"??_-;_-@_-</c:formatCode>
                <c:ptCount val="3"/>
                <c:pt idx="0" formatCode="General">
                  <c:v>30</c:v>
                </c:pt>
                <c:pt idx="1">
                  <c:v>4500</c:v>
                </c:pt>
                <c:pt idx="2">
                  <c:v>13600</c:v>
                </c:pt>
              </c:numCache>
            </c:numRef>
          </c:xVal>
          <c:yVal>
            <c:numRef>
              <c:f>'PREUS COMPARATS LE'!$L$9:$L$11</c:f>
              <c:numCache>
                <c:formatCode>0</c:formatCode>
                <c:ptCount val="3"/>
                <c:pt idx="0">
                  <c:v>78.766666666666666</c:v>
                </c:pt>
                <c:pt idx="1">
                  <c:v>90.75</c:v>
                </c:pt>
                <c:pt idx="2">
                  <c:v>68.112857352941177</c:v>
                </c:pt>
              </c:numCache>
            </c:numRef>
          </c:yVal>
          <c:smooth val="0"/>
          <c:extLst>
            <c:ext xmlns:c16="http://schemas.microsoft.com/office/drawing/2014/chart" uri="{C3380CC4-5D6E-409C-BE32-E72D297353CC}">
              <c16:uniqueId val="{00000000-09DE-4D25-93D7-54E8EDE3AD27}"/>
            </c:ext>
          </c:extLst>
        </c:ser>
        <c:dLbls>
          <c:showLegendKey val="0"/>
          <c:showVal val="0"/>
          <c:showCatName val="0"/>
          <c:showSerName val="0"/>
          <c:showPercent val="0"/>
          <c:showBubbleSize val="0"/>
        </c:dLbls>
        <c:axId val="986928495"/>
        <c:axId val="986928911"/>
      </c:scatterChart>
      <c:valAx>
        <c:axId val="98692849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a-ES"/>
          </a:p>
        </c:txPr>
        <c:crossAx val="986928911"/>
        <c:crosses val="autoZero"/>
        <c:crossBetween val="midCat"/>
      </c:valAx>
      <c:valAx>
        <c:axId val="98692891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a-ES"/>
          </a:p>
        </c:txPr>
        <c:crossAx val="986928495"/>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a-E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ca-ES"/>
              <a:t>LINIA ENTERRADA EN FUNCIÓ LONGITUD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ca-ES"/>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7.3881671041119854E-2"/>
                  <c:y val="0.13764107611548557"/>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a-ES"/>
                </a:p>
              </c:txPr>
            </c:trendlineLbl>
          </c:trendline>
          <c:xVal>
            <c:numRef>
              <c:f>'PREUS COMPARATS LE'!$D$15:$D$17</c:f>
              <c:numCache>
                <c:formatCode>_-* #,##0_-;\-* #,##0_-;_-* "-"??_-;_-@_-</c:formatCode>
                <c:ptCount val="3"/>
                <c:pt idx="0">
                  <c:v>850.13</c:v>
                </c:pt>
                <c:pt idx="1">
                  <c:v>4500</c:v>
                </c:pt>
                <c:pt idx="2">
                  <c:v>8040</c:v>
                </c:pt>
              </c:numCache>
            </c:numRef>
          </c:xVal>
          <c:yVal>
            <c:numRef>
              <c:f>'PREUS COMPARATS LE'!$L$15:$L$17</c:f>
              <c:numCache>
                <c:formatCode>0</c:formatCode>
                <c:ptCount val="3"/>
                <c:pt idx="0">
                  <c:v>187.5910910096103</c:v>
                </c:pt>
                <c:pt idx="1">
                  <c:v>223.85</c:v>
                </c:pt>
                <c:pt idx="2">
                  <c:v>177.47485373134325</c:v>
                </c:pt>
              </c:numCache>
            </c:numRef>
          </c:yVal>
          <c:smooth val="0"/>
          <c:extLst>
            <c:ext xmlns:c16="http://schemas.microsoft.com/office/drawing/2014/chart" uri="{C3380CC4-5D6E-409C-BE32-E72D297353CC}">
              <c16:uniqueId val="{00000000-861A-4322-82DE-4BBE47C06AAC}"/>
            </c:ext>
          </c:extLst>
        </c:ser>
        <c:dLbls>
          <c:showLegendKey val="0"/>
          <c:showVal val="0"/>
          <c:showCatName val="0"/>
          <c:showSerName val="0"/>
          <c:showPercent val="0"/>
          <c:showBubbleSize val="0"/>
        </c:dLbls>
        <c:axId val="992149903"/>
        <c:axId val="992155311"/>
      </c:scatterChart>
      <c:valAx>
        <c:axId val="992149903"/>
        <c:scaling>
          <c:orientation val="minMax"/>
        </c:scaling>
        <c:delete val="0"/>
        <c:axPos val="b"/>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a-ES"/>
          </a:p>
        </c:txPr>
        <c:crossAx val="992155311"/>
        <c:crosses val="autoZero"/>
        <c:crossBetween val="midCat"/>
      </c:valAx>
      <c:valAx>
        <c:axId val="99215531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a-ES"/>
          </a:p>
        </c:txPr>
        <c:crossAx val="992149903"/>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a-E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ca-ES"/>
              <a:t>LINIA ENTERRADA EN FUNCIÓ TENSIÓ</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ca-ES"/>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1"/>
            <c:trendlineLbl>
              <c:layout>
                <c:manualLayout>
                  <c:x val="-0.16518875765529309"/>
                  <c:y val="4.0418853893263343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a-ES"/>
                </a:p>
              </c:txPr>
            </c:trendlineLbl>
          </c:trendline>
          <c:xVal>
            <c:numRef>
              <c:f>'PREUS COMPARATS LE'!$C$15:$C$17</c:f>
              <c:numCache>
                <c:formatCode>General</c:formatCode>
                <c:ptCount val="3"/>
                <c:pt idx="0">
                  <c:v>25</c:v>
                </c:pt>
                <c:pt idx="1">
                  <c:v>25</c:v>
                </c:pt>
                <c:pt idx="2">
                  <c:v>66</c:v>
                </c:pt>
              </c:numCache>
            </c:numRef>
          </c:xVal>
          <c:yVal>
            <c:numRef>
              <c:f>'PREUS COMPARATS LE'!$L$15:$L$17</c:f>
              <c:numCache>
                <c:formatCode>0</c:formatCode>
                <c:ptCount val="3"/>
                <c:pt idx="0">
                  <c:v>187.5910910096103</c:v>
                </c:pt>
                <c:pt idx="1">
                  <c:v>223.85</c:v>
                </c:pt>
                <c:pt idx="2">
                  <c:v>177.47485373134325</c:v>
                </c:pt>
              </c:numCache>
            </c:numRef>
          </c:yVal>
          <c:smooth val="0"/>
          <c:extLst>
            <c:ext xmlns:c16="http://schemas.microsoft.com/office/drawing/2014/chart" uri="{C3380CC4-5D6E-409C-BE32-E72D297353CC}">
              <c16:uniqueId val="{00000000-8359-432C-AE7C-753A9298CCFF}"/>
            </c:ext>
          </c:extLst>
        </c:ser>
        <c:dLbls>
          <c:showLegendKey val="0"/>
          <c:showVal val="0"/>
          <c:showCatName val="0"/>
          <c:showSerName val="0"/>
          <c:showPercent val="0"/>
          <c:showBubbleSize val="0"/>
        </c:dLbls>
        <c:axId val="1188689183"/>
        <c:axId val="1188690015"/>
      </c:scatterChart>
      <c:valAx>
        <c:axId val="118868918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a-ES"/>
          </a:p>
        </c:txPr>
        <c:crossAx val="1188690015"/>
        <c:crosses val="autoZero"/>
        <c:crossBetween val="midCat"/>
      </c:valAx>
      <c:valAx>
        <c:axId val="118869001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a-ES"/>
          </a:p>
        </c:txPr>
        <c:crossAx val="1188689183"/>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a-E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a-ES"/>
              <a:t>DISTRIBUCIÓ DE COSTOS D'INVERSIÓ DEL PARC FOTOVOLTAIC</a:t>
            </a:r>
          </a:p>
        </c:rich>
      </c:tx>
      <c:overlay val="0"/>
    </c:title>
    <c:autoTitleDeleted val="0"/>
    <c:plotArea>
      <c:layout/>
      <c:pieChart>
        <c:varyColors val="1"/>
        <c:ser>
          <c:idx val="0"/>
          <c:order val="0"/>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PRESSUPOST!$C$5:$C$21</c:f>
              <c:strCache>
                <c:ptCount val="17"/>
                <c:pt idx="0">
                  <c:v>PANELLS FOTOVOLTAICS (NOMÉS MATERIAL)</c:v>
                </c:pt>
                <c:pt idx="1">
                  <c:v>INVERSORS (NOMÉS MATERIAL)</c:v>
                </c:pt>
                <c:pt idx="2">
                  <c:v>ESTRUCTURA (NOMÉS MATERIAL)</c:v>
                </c:pt>
                <c:pt idx="3">
                  <c:v>CABLEJAT I CANALITZACIONS (INCLOU XARXA BT I CONNEXIONATS)</c:v>
                </c:pt>
                <c:pt idx="4">
                  <c:v>STRINGBOX</c:v>
                </c:pt>
                <c:pt idx="5">
                  <c:v>INSTAL·LACIÓ MT (CELDES MT / TRAFO / XARXA MT)</c:v>
                </c:pt>
                <c:pt idx="6">
                  <c:v>MONITORITZACIÓ</c:v>
                </c:pt>
                <c:pt idx="7">
                  <c:v>SEGURETAT I VIGILANCIA</c:v>
                </c:pt>
                <c:pt idx="8">
                  <c:v>MUNTATGES (MUNTATGE PANELLS, I RESTA ELEMENTS, NO INCLOU CONNEXIONAT ELÉCTRIC NI CLAVAT ESTRUCTURES)</c:v>
                </c:pt>
                <c:pt idx="9">
                  <c:v>OBRA CIVIL (ESBROÇAT / MOVIMENT TERRES / OC RASES / OC CASETES)</c:v>
                </c:pt>
                <c:pt idx="10">
                  <c:v>CLAVAT ESTRUCTURES</c:v>
                </c:pt>
                <c:pt idx="11">
                  <c:v>URBANITZACIÓ (VIALS / ACCESSOS / TANCA)</c:v>
                </c:pt>
                <c:pt idx="12">
                  <c:v>SERVEIS AUXILIARS (MAQUINARIA / VARIS)</c:v>
                </c:pt>
                <c:pt idx="13">
                  <c:v>GESTIÓ RESIDUS</c:v>
                </c:pt>
                <c:pt idx="14">
                  <c:v>SEGURETAT I SALUT</c:v>
                </c:pt>
                <c:pt idx="15">
                  <c:v>ENGINYERIA (INCLOU ASSEGURANÇA  / ASBUILT / DO / TOPO / ING. DETALL / GESTIO PERMISOS)</c:v>
                </c:pt>
                <c:pt idx="16">
                  <c:v>LINIA EVACUACIÓ ELÈCTRICA</c:v>
                </c:pt>
              </c:strCache>
            </c:strRef>
          </c:cat>
          <c:val>
            <c:numRef>
              <c:f>PRESSUPOST!$F$5:$F$21</c:f>
              <c:numCache>
                <c:formatCode>0.00%</c:formatCode>
                <c:ptCount val="17"/>
                <c:pt idx="0">
                  <c:v>0.46307687991627489</c:v>
                </c:pt>
                <c:pt idx="1">
                  <c:v>6.1094115043088391E-2</c:v>
                </c:pt>
                <c:pt idx="2">
                  <c:v>0.15075784402571846</c:v>
                </c:pt>
                <c:pt idx="3">
                  <c:v>0.12795327419426539</c:v>
                </c:pt>
                <c:pt idx="4">
                  <c:v>1.6065024599888511E-2</c:v>
                </c:pt>
                <c:pt idx="5">
                  <c:v>3.9150080280140831E-2</c:v>
                </c:pt>
                <c:pt idx="6">
                  <c:v>1.8710510879880717E-2</c:v>
                </c:pt>
                <c:pt idx="7">
                  <c:v>2.7607873247205766E-3</c:v>
                </c:pt>
                <c:pt idx="8">
                  <c:v>2.7198641120660588E-2</c:v>
                </c:pt>
                <c:pt idx="9">
                  <c:v>3.2901949812893953E-2</c:v>
                </c:pt>
                <c:pt idx="10">
                  <c:v>1.7648133944368878E-2</c:v>
                </c:pt>
                <c:pt idx="11">
                  <c:v>1.311726801439738E-2</c:v>
                </c:pt>
                <c:pt idx="12">
                  <c:v>5.2163915117686794E-3</c:v>
                </c:pt>
                <c:pt idx="13">
                  <c:v>5.5094490147445351E-4</c:v>
                </c:pt>
                <c:pt idx="14">
                  <c:v>3.9449723994187892E-4</c:v>
                </c:pt>
                <c:pt idx="15">
                  <c:v>2.3403657190516309E-2</c:v>
                </c:pt>
                <c:pt idx="16">
                  <c:v>0</c:v>
                </c:pt>
              </c:numCache>
            </c:numRef>
          </c:val>
          <c:extLst>
            <c:ext xmlns:c16="http://schemas.microsoft.com/office/drawing/2014/chart" uri="{C3380CC4-5D6E-409C-BE32-E72D297353CC}">
              <c16:uniqueId val="{00000000-B55C-4FF8-A38E-DAB6F2A2CF73}"/>
            </c:ext>
          </c:extLst>
        </c:ser>
        <c:dLbls>
          <c:showLegendKey val="0"/>
          <c:showVal val="0"/>
          <c:showCatName val="0"/>
          <c:showSerName val="0"/>
          <c:showPercent val="0"/>
          <c:showBubbleSize val="0"/>
          <c:showLeaderLines val="1"/>
        </c:dLbls>
        <c:firstSliceAng val="0"/>
      </c:pieChart>
    </c:plotArea>
    <c:legend>
      <c:legendPos val="r"/>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ca-ES"/>
        </a:p>
      </c:txPr>
    </c:title>
    <c:autoTitleDeleted val="0"/>
    <c:plotArea>
      <c:layout/>
      <c:scatterChart>
        <c:scatterStyle val="lineMarker"/>
        <c:varyColors val="0"/>
        <c:ser>
          <c:idx val="0"/>
          <c:order val="0"/>
          <c:tx>
            <c:strRef>
              <c:f>'PREUS COMPARATS'!$C$27</c:f>
              <c:strCache>
                <c:ptCount val="1"/>
                <c:pt idx="0">
                  <c:v>PREU INVERSORS (€/kWp)</c:v>
                </c:pt>
              </c:strCache>
            </c:strRef>
          </c:tx>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1"/>
            <c:trendlineLbl>
              <c:layout>
                <c:manualLayout>
                  <c:x val="-0.20303215223097112"/>
                  <c:y val="9.6331291921843101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a-ES"/>
                </a:p>
              </c:txPr>
            </c:trendlineLbl>
          </c:trendline>
          <c:xVal>
            <c:numRef>
              <c:f>'PREUS COMPARATS'!$B$28:$B$33</c:f>
              <c:numCache>
                <c:formatCode>0.00</c:formatCode>
                <c:ptCount val="6"/>
                <c:pt idx="0" formatCode="General">
                  <c:v>1.71</c:v>
                </c:pt>
                <c:pt idx="1">
                  <c:v>2.7958499999999997</c:v>
                </c:pt>
                <c:pt idx="2" formatCode="General">
                  <c:v>4.92</c:v>
                </c:pt>
                <c:pt idx="3" formatCode="0.0">
                  <c:v>5.0155200000000004</c:v>
                </c:pt>
                <c:pt idx="4" formatCode="General">
                  <c:v>26</c:v>
                </c:pt>
                <c:pt idx="5">
                  <c:v>29.9754</c:v>
                </c:pt>
              </c:numCache>
            </c:numRef>
          </c:xVal>
          <c:yVal>
            <c:numRef>
              <c:f>'PREUS COMPARATS'!$C$28:$C$33</c:f>
              <c:numCache>
                <c:formatCode>"€"#,##0.00_);[Red]\("€"#,##0.00\)</c:formatCode>
                <c:ptCount val="6"/>
                <c:pt idx="0">
                  <c:v>30.593666666666667</c:v>
                </c:pt>
                <c:pt idx="1">
                  <c:v>31.388486506786847</c:v>
                </c:pt>
                <c:pt idx="2">
                  <c:v>8.1300813008130088</c:v>
                </c:pt>
                <c:pt idx="3">
                  <c:v>22.609819121447025</c:v>
                </c:pt>
                <c:pt idx="4">
                  <c:v>14.940384615384616</c:v>
                </c:pt>
                <c:pt idx="5">
                  <c:v>30</c:v>
                </c:pt>
              </c:numCache>
            </c:numRef>
          </c:yVal>
          <c:smooth val="0"/>
          <c:extLst>
            <c:ext xmlns:c16="http://schemas.microsoft.com/office/drawing/2014/chart" uri="{C3380CC4-5D6E-409C-BE32-E72D297353CC}">
              <c16:uniqueId val="{00000000-60AB-4BA0-9024-B5FFC4062501}"/>
            </c:ext>
          </c:extLst>
        </c:ser>
        <c:dLbls>
          <c:showLegendKey val="0"/>
          <c:showVal val="0"/>
          <c:showCatName val="0"/>
          <c:showSerName val="0"/>
          <c:showPercent val="0"/>
          <c:showBubbleSize val="0"/>
        </c:dLbls>
        <c:axId val="218613632"/>
        <c:axId val="218615168"/>
      </c:scatterChart>
      <c:valAx>
        <c:axId val="21861363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a-ES"/>
          </a:p>
        </c:txPr>
        <c:crossAx val="218615168"/>
        <c:crosses val="autoZero"/>
        <c:crossBetween val="midCat"/>
      </c:valAx>
      <c:valAx>
        <c:axId val="21861516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_);[Red]\(&quot;€&quot;#,##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a-ES"/>
          </a:p>
        </c:txPr>
        <c:crossAx val="218613632"/>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a-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ca-ES"/>
        </a:p>
      </c:txPr>
    </c:title>
    <c:autoTitleDeleted val="0"/>
    <c:plotArea>
      <c:layout/>
      <c:scatterChart>
        <c:scatterStyle val="lineMarker"/>
        <c:varyColors val="0"/>
        <c:ser>
          <c:idx val="0"/>
          <c:order val="0"/>
          <c:tx>
            <c:strRef>
              <c:f>'PREUS COMPARATS'!$C$45</c:f>
              <c:strCache>
                <c:ptCount val="1"/>
                <c:pt idx="0">
                  <c:v>PREU ESTRUCTURA (€/kWp)</c:v>
                </c:pt>
              </c:strCache>
            </c:strRef>
          </c:tx>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1"/>
            <c:trendlineLbl>
              <c:layout>
                <c:manualLayout>
                  <c:x val="-0.22985039370078741"/>
                  <c:y val="4.3884514435695535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a-ES"/>
                </a:p>
              </c:txPr>
            </c:trendlineLbl>
          </c:trendline>
          <c:xVal>
            <c:numRef>
              <c:f>'PREUS COMPARATS'!$B$46:$B$49</c:f>
              <c:numCache>
                <c:formatCode>0.00</c:formatCode>
                <c:ptCount val="4"/>
                <c:pt idx="0" formatCode="General">
                  <c:v>1.71</c:v>
                </c:pt>
                <c:pt idx="1">
                  <c:v>2.7958499999999997</c:v>
                </c:pt>
                <c:pt idx="2" formatCode="General">
                  <c:v>4.92</c:v>
                </c:pt>
                <c:pt idx="3" formatCode="0.0">
                  <c:v>5.0155200000000004</c:v>
                </c:pt>
              </c:numCache>
            </c:numRef>
          </c:xVal>
          <c:yVal>
            <c:numRef>
              <c:f>'PREUS COMPARATS'!$C$46:$C$49</c:f>
              <c:numCache>
                <c:formatCode>"€"#,##0.00_);[Red]\("€"#,##0.00\)</c:formatCode>
                <c:ptCount val="4"/>
                <c:pt idx="0">
                  <c:v>57.492148012280701</c:v>
                </c:pt>
                <c:pt idx="1">
                  <c:v>57.48660800829802</c:v>
                </c:pt>
                <c:pt idx="2">
                  <c:v>58.333333333333336</c:v>
                </c:pt>
                <c:pt idx="3">
                  <c:v>55.249999999999986</c:v>
                </c:pt>
              </c:numCache>
            </c:numRef>
          </c:yVal>
          <c:smooth val="0"/>
          <c:extLst>
            <c:ext xmlns:c16="http://schemas.microsoft.com/office/drawing/2014/chart" uri="{C3380CC4-5D6E-409C-BE32-E72D297353CC}">
              <c16:uniqueId val="{00000000-4E8B-4D4B-AD4B-E34A206DDF75}"/>
            </c:ext>
          </c:extLst>
        </c:ser>
        <c:dLbls>
          <c:showLegendKey val="0"/>
          <c:showVal val="0"/>
          <c:showCatName val="0"/>
          <c:showSerName val="0"/>
          <c:showPercent val="0"/>
          <c:showBubbleSize val="0"/>
        </c:dLbls>
        <c:axId val="218637056"/>
        <c:axId val="218638592"/>
      </c:scatterChart>
      <c:valAx>
        <c:axId val="21863705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a-ES"/>
          </a:p>
        </c:txPr>
        <c:crossAx val="218638592"/>
        <c:crosses val="autoZero"/>
        <c:crossBetween val="midCat"/>
      </c:valAx>
      <c:valAx>
        <c:axId val="218638592"/>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_);[Red]\(&quot;€&quot;#,##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a-ES"/>
          </a:p>
        </c:txPr>
        <c:crossAx val="21863705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a-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PREU CABLEJAT (€/kWp)</a:t>
            </a:r>
          </a:p>
        </c:rich>
      </c:tx>
      <c:overlay val="0"/>
      <c:spPr>
        <a:noFill/>
        <a:ln>
          <a:noFill/>
        </a:ln>
        <a:effectLst/>
      </c:spPr>
    </c:title>
    <c:autoTitleDeleted val="0"/>
    <c:plotArea>
      <c:layout/>
      <c:scatterChart>
        <c:scatterStyle val="lineMarker"/>
        <c:varyColors val="0"/>
        <c:ser>
          <c:idx val="0"/>
          <c:order val="0"/>
          <c:tx>
            <c:strRef>
              <c:f>'PREUS COMPARATS'!$C$45</c:f>
              <c:strCache>
                <c:ptCount val="1"/>
                <c:pt idx="0">
                  <c:v>PREU ESTRUCTURA (€/kWp)</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1"/>
            <c:trendlineLbl>
              <c:layout>
                <c:manualLayout>
                  <c:x val="-0.22985039370078741"/>
                  <c:y val="4.3884514435695535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a-ES"/>
                </a:p>
              </c:txPr>
            </c:trendlineLbl>
          </c:trendline>
          <c:xVal>
            <c:numRef>
              <c:f>'PREUS COMPARATS'!$B$64:$B$68</c:f>
              <c:numCache>
                <c:formatCode>General</c:formatCode>
                <c:ptCount val="5"/>
                <c:pt idx="0" formatCode="0.00">
                  <c:v>2.7958499999999997</c:v>
                </c:pt>
                <c:pt idx="1">
                  <c:v>1.71</c:v>
                </c:pt>
                <c:pt idx="2" formatCode="0.00">
                  <c:v>29.9754</c:v>
                </c:pt>
                <c:pt idx="3">
                  <c:v>26</c:v>
                </c:pt>
                <c:pt idx="4" formatCode="0.0">
                  <c:v>5.0155200000000004</c:v>
                </c:pt>
              </c:numCache>
            </c:numRef>
          </c:xVal>
          <c:yVal>
            <c:numRef>
              <c:f>'PREUS COMPARATS'!$C$64:$C$68</c:f>
              <c:numCache>
                <c:formatCode>"€"#,##0.00_);[Red]\("€"#,##0.00\)</c:formatCode>
                <c:ptCount val="5"/>
                <c:pt idx="0">
                  <c:v>54.637575692544303</c:v>
                </c:pt>
                <c:pt idx="1">
                  <c:v>72.470175438596499</c:v>
                </c:pt>
                <c:pt idx="2">
                  <c:v>19.072839728577431</c:v>
                </c:pt>
                <c:pt idx="3">
                  <c:v>50.663038461538463</c:v>
                </c:pt>
                <c:pt idx="4">
                  <c:v>8.3740070820174175</c:v>
                </c:pt>
              </c:numCache>
            </c:numRef>
          </c:yVal>
          <c:smooth val="0"/>
          <c:extLst>
            <c:ext xmlns:c16="http://schemas.microsoft.com/office/drawing/2014/chart" uri="{C3380CC4-5D6E-409C-BE32-E72D297353CC}">
              <c16:uniqueId val="{00000001-9715-4ED3-B8FD-B05485B7F532}"/>
            </c:ext>
          </c:extLst>
        </c:ser>
        <c:dLbls>
          <c:showLegendKey val="0"/>
          <c:showVal val="0"/>
          <c:showCatName val="0"/>
          <c:showSerName val="0"/>
          <c:showPercent val="0"/>
          <c:showBubbleSize val="0"/>
        </c:dLbls>
        <c:axId val="218668416"/>
        <c:axId val="218694784"/>
      </c:scatterChart>
      <c:valAx>
        <c:axId val="218668416"/>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a-ES"/>
          </a:p>
        </c:txPr>
        <c:crossAx val="218694784"/>
        <c:crosses val="autoZero"/>
        <c:crossBetween val="midCat"/>
      </c:valAx>
      <c:valAx>
        <c:axId val="21869478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_);[Red]\(&quot;€&quot;#,##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a-ES"/>
          </a:p>
        </c:txPr>
        <c:crossAx val="21866841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a-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PREU STRINGBOX (€/kWp)</a:t>
            </a:r>
          </a:p>
        </c:rich>
      </c:tx>
      <c:overlay val="0"/>
      <c:spPr>
        <a:noFill/>
        <a:ln>
          <a:noFill/>
        </a:ln>
        <a:effectLst/>
      </c:spPr>
    </c:title>
    <c:autoTitleDeleted val="0"/>
    <c:plotArea>
      <c:layout/>
      <c:scatterChart>
        <c:scatterStyle val="lineMarker"/>
        <c:varyColors val="0"/>
        <c:ser>
          <c:idx val="0"/>
          <c:order val="0"/>
          <c:tx>
            <c:strRef>
              <c:f>'PREUS COMPARATS'!$C$45</c:f>
              <c:strCache>
                <c:ptCount val="1"/>
                <c:pt idx="0">
                  <c:v>PREU ESTRUCTURA (€/kWp)</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1"/>
            <c:trendlineLbl>
              <c:layout>
                <c:manualLayout>
                  <c:x val="-0.22985039370078741"/>
                  <c:y val="4.3884514435695535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a-ES"/>
                </a:p>
              </c:txPr>
            </c:trendlineLbl>
          </c:trendline>
          <c:xVal>
            <c:numRef>
              <c:f>'PREUS COMPARATS'!$B$82:$B$85</c:f>
              <c:numCache>
                <c:formatCode>General</c:formatCode>
                <c:ptCount val="4"/>
                <c:pt idx="0" formatCode="0.00">
                  <c:v>2.7958499999999997</c:v>
                </c:pt>
                <c:pt idx="1">
                  <c:v>1.71</c:v>
                </c:pt>
                <c:pt idx="2" formatCode="0.00">
                  <c:v>29.9754</c:v>
                </c:pt>
                <c:pt idx="3">
                  <c:v>4.92</c:v>
                </c:pt>
              </c:numCache>
            </c:numRef>
          </c:xVal>
          <c:yVal>
            <c:numRef>
              <c:f>'PREUS COMPARATS'!$C$82:$C$85</c:f>
              <c:numCache>
                <c:formatCode>"€"#,##0.00_);[Red]\("€"#,##0.00\)</c:formatCode>
                <c:ptCount val="4"/>
                <c:pt idx="0">
                  <c:v>7.8053679560777587</c:v>
                </c:pt>
                <c:pt idx="1">
                  <c:v>5.4764035087719298</c:v>
                </c:pt>
                <c:pt idx="2">
                  <c:v>5.0662910253074189</c:v>
                </c:pt>
                <c:pt idx="3">
                  <c:v>4.9004065040650406</c:v>
                </c:pt>
              </c:numCache>
            </c:numRef>
          </c:yVal>
          <c:smooth val="0"/>
          <c:extLst>
            <c:ext xmlns:c16="http://schemas.microsoft.com/office/drawing/2014/chart" uri="{C3380CC4-5D6E-409C-BE32-E72D297353CC}">
              <c16:uniqueId val="{00000001-E536-4D72-A8E5-A177D8A5CA20}"/>
            </c:ext>
          </c:extLst>
        </c:ser>
        <c:dLbls>
          <c:showLegendKey val="0"/>
          <c:showVal val="0"/>
          <c:showCatName val="0"/>
          <c:showSerName val="0"/>
          <c:showPercent val="0"/>
          <c:showBubbleSize val="0"/>
        </c:dLbls>
        <c:axId val="218728704"/>
        <c:axId val="218730496"/>
      </c:scatterChart>
      <c:valAx>
        <c:axId val="218728704"/>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a-ES"/>
          </a:p>
        </c:txPr>
        <c:crossAx val="218730496"/>
        <c:crosses val="autoZero"/>
        <c:crossBetween val="midCat"/>
      </c:valAx>
      <c:valAx>
        <c:axId val="218730496"/>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_);[Red]\(&quot;€&quot;#,##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a-ES"/>
          </a:p>
        </c:txPr>
        <c:crossAx val="21872870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a-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PREU MT (€/kWp)</a:t>
            </a:r>
          </a:p>
        </c:rich>
      </c:tx>
      <c:overlay val="0"/>
      <c:spPr>
        <a:noFill/>
        <a:ln>
          <a:noFill/>
        </a:ln>
        <a:effectLst/>
      </c:spPr>
    </c:title>
    <c:autoTitleDeleted val="0"/>
    <c:plotArea>
      <c:layout/>
      <c:scatterChart>
        <c:scatterStyle val="lineMarker"/>
        <c:varyColors val="0"/>
        <c:ser>
          <c:idx val="0"/>
          <c:order val="0"/>
          <c:tx>
            <c:strRef>
              <c:f>'PREUS COMPARATS'!$C$45</c:f>
              <c:strCache>
                <c:ptCount val="1"/>
                <c:pt idx="0">
                  <c:v>PREU ESTRUCTURA (€/kWp)</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1"/>
            <c:trendlineLbl>
              <c:layout>
                <c:manualLayout>
                  <c:x val="-0.22985039370078741"/>
                  <c:y val="4.3884514435695535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a-ES"/>
                </a:p>
              </c:txPr>
            </c:trendlineLbl>
          </c:trendline>
          <c:xVal>
            <c:numRef>
              <c:f>'PREUS COMPARATS'!$B$100:$B$104</c:f>
              <c:numCache>
                <c:formatCode>0.00</c:formatCode>
                <c:ptCount val="5"/>
                <c:pt idx="0">
                  <c:v>29.9754</c:v>
                </c:pt>
                <c:pt idx="1">
                  <c:v>2.7958499999999997</c:v>
                </c:pt>
                <c:pt idx="2" formatCode="General">
                  <c:v>1.71</c:v>
                </c:pt>
                <c:pt idx="3" formatCode="General">
                  <c:v>26</c:v>
                </c:pt>
                <c:pt idx="4" formatCode="0.0">
                  <c:v>5.0155200000000004</c:v>
                </c:pt>
              </c:numCache>
            </c:numRef>
          </c:xVal>
          <c:yVal>
            <c:numRef>
              <c:f>'PREUS COMPARATS'!$C$100:$C$104</c:f>
              <c:numCache>
                <c:formatCode>"€"#,##0.00_);[Red]\("€"#,##0.00\)</c:formatCode>
                <c:ptCount val="5"/>
                <c:pt idx="0">
                  <c:v>35.004103364759104</c:v>
                </c:pt>
                <c:pt idx="1">
                  <c:v>22.696686517517033</c:v>
                </c:pt>
                <c:pt idx="2">
                  <c:v>18.483994152046783</c:v>
                </c:pt>
                <c:pt idx="3">
                  <c:v>14.940384615384616</c:v>
                </c:pt>
                <c:pt idx="4">
                  <c:v>6.1210004147127313</c:v>
                </c:pt>
              </c:numCache>
            </c:numRef>
          </c:yVal>
          <c:smooth val="0"/>
          <c:extLst>
            <c:ext xmlns:c16="http://schemas.microsoft.com/office/drawing/2014/chart" uri="{C3380CC4-5D6E-409C-BE32-E72D297353CC}">
              <c16:uniqueId val="{00000001-43F5-4EA2-9D27-38832AF31900}"/>
            </c:ext>
          </c:extLst>
        </c:ser>
        <c:dLbls>
          <c:showLegendKey val="0"/>
          <c:showVal val="0"/>
          <c:showCatName val="0"/>
          <c:showSerName val="0"/>
          <c:showPercent val="0"/>
          <c:showBubbleSize val="0"/>
        </c:dLbls>
        <c:axId val="218764416"/>
        <c:axId val="218765952"/>
      </c:scatterChart>
      <c:valAx>
        <c:axId val="218764416"/>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a-ES"/>
          </a:p>
        </c:txPr>
        <c:crossAx val="218765952"/>
        <c:crosses val="autoZero"/>
        <c:crossBetween val="midCat"/>
      </c:valAx>
      <c:valAx>
        <c:axId val="218765952"/>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_);[Red]\(&quot;€&quot;#,##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a-ES"/>
          </a:p>
        </c:txPr>
        <c:crossAx val="21876441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a-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ca-ES"/>
              <a:t>PREU MONITORITZACIÓ (€/kWp)</a:t>
            </a:r>
          </a:p>
        </c:rich>
      </c:tx>
      <c:overlay val="0"/>
      <c:spPr>
        <a:noFill/>
        <a:ln>
          <a:noFill/>
        </a:ln>
        <a:effectLst/>
      </c:spPr>
    </c:title>
    <c:autoTitleDeleted val="0"/>
    <c:plotArea>
      <c:layout/>
      <c:scatterChart>
        <c:scatterStyle val="lineMarker"/>
        <c:varyColors val="0"/>
        <c:ser>
          <c:idx val="0"/>
          <c:order val="0"/>
          <c:tx>
            <c:strRef>
              <c:f>'PREUS COMPARATS'!$C$45</c:f>
              <c:strCache>
                <c:ptCount val="1"/>
                <c:pt idx="0">
                  <c:v>PREU ESTRUCTURA (€/kWp)</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1"/>
            <c:trendlineLbl>
              <c:layout>
                <c:manualLayout>
                  <c:x val="-0.22985039370078741"/>
                  <c:y val="4.3884514435695535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a-ES"/>
                </a:p>
              </c:txPr>
            </c:trendlineLbl>
          </c:trendline>
          <c:xVal>
            <c:numRef>
              <c:f>'PREUS COMPARATS'!$B$118:$B$122</c:f>
              <c:numCache>
                <c:formatCode>0.0</c:formatCode>
                <c:ptCount val="5"/>
                <c:pt idx="0" formatCode="0.00">
                  <c:v>2.7958499999999997</c:v>
                </c:pt>
                <c:pt idx="1">
                  <c:v>5.0155200000000004</c:v>
                </c:pt>
                <c:pt idx="2" formatCode="0.00">
                  <c:v>29.9754</c:v>
                </c:pt>
                <c:pt idx="3" formatCode="General">
                  <c:v>26</c:v>
                </c:pt>
                <c:pt idx="4" formatCode="General">
                  <c:v>1.71</c:v>
                </c:pt>
              </c:numCache>
            </c:numRef>
          </c:xVal>
          <c:yVal>
            <c:numRef>
              <c:f>'PREUS COMPARATS'!$C$118:$C$122</c:f>
              <c:numCache>
                <c:formatCode>"€"#,##0.00_);[Red]\("€"#,##0.00\)</c:formatCode>
                <c:ptCount val="5"/>
                <c:pt idx="0">
                  <c:v>10.95495108822004</c:v>
                </c:pt>
                <c:pt idx="1">
                  <c:v>6.4371111111111121</c:v>
                </c:pt>
                <c:pt idx="2">
                  <c:v>4.9070237594827759</c:v>
                </c:pt>
                <c:pt idx="3">
                  <c:v>4.5</c:v>
                </c:pt>
                <c:pt idx="4">
                  <c:v>3.8015380116959068</c:v>
                </c:pt>
              </c:numCache>
            </c:numRef>
          </c:yVal>
          <c:smooth val="0"/>
          <c:extLst>
            <c:ext xmlns:c16="http://schemas.microsoft.com/office/drawing/2014/chart" uri="{C3380CC4-5D6E-409C-BE32-E72D297353CC}">
              <c16:uniqueId val="{00000001-CE17-4E6D-903E-02FCE2B7BF69}"/>
            </c:ext>
          </c:extLst>
        </c:ser>
        <c:dLbls>
          <c:showLegendKey val="0"/>
          <c:showVal val="0"/>
          <c:showCatName val="0"/>
          <c:showSerName val="0"/>
          <c:showPercent val="0"/>
          <c:showBubbleSize val="0"/>
        </c:dLbls>
        <c:axId val="218783104"/>
        <c:axId val="218813568"/>
      </c:scatterChart>
      <c:valAx>
        <c:axId val="218783104"/>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a-ES"/>
          </a:p>
        </c:txPr>
        <c:crossAx val="218813568"/>
        <c:crosses val="autoZero"/>
        <c:crossBetween val="midCat"/>
      </c:valAx>
      <c:valAx>
        <c:axId val="21881356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_);[Red]\(&quot;€&quot;#,##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a-ES"/>
          </a:p>
        </c:txPr>
        <c:crossAx val="21878310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a-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PREU SERV. AUX. (€/kWp)</a:t>
            </a:r>
          </a:p>
        </c:rich>
      </c:tx>
      <c:overlay val="0"/>
      <c:spPr>
        <a:noFill/>
        <a:ln>
          <a:noFill/>
        </a:ln>
        <a:effectLst/>
      </c:spPr>
    </c:title>
    <c:autoTitleDeleted val="0"/>
    <c:plotArea>
      <c:layout/>
      <c:scatterChart>
        <c:scatterStyle val="lineMarker"/>
        <c:varyColors val="0"/>
        <c:ser>
          <c:idx val="0"/>
          <c:order val="0"/>
          <c:tx>
            <c:strRef>
              <c:f>'PREUS COMPARATS'!$C$45</c:f>
              <c:strCache>
                <c:ptCount val="1"/>
                <c:pt idx="0">
                  <c:v>PREU ESTRUCTURA (€/kWp)</c:v>
                </c:pt>
              </c:strCache>
            </c:strRef>
          </c:tx>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1"/>
            <c:trendlineLbl>
              <c:layout>
                <c:manualLayout>
                  <c:x val="-0.22985039370078741"/>
                  <c:y val="4.3884514435695535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a-ES"/>
                </a:p>
              </c:txPr>
            </c:trendlineLbl>
          </c:trendline>
          <c:xVal>
            <c:numRef>
              <c:f>'PREUS COMPARATS'!$B$136:$B$137</c:f>
              <c:numCache>
                <c:formatCode>General</c:formatCode>
                <c:ptCount val="2"/>
                <c:pt idx="0" formatCode="0.00">
                  <c:v>2.7958499999999997</c:v>
                </c:pt>
                <c:pt idx="1">
                  <c:v>1.71</c:v>
                </c:pt>
              </c:numCache>
            </c:numRef>
          </c:xVal>
          <c:yVal>
            <c:numRef>
              <c:f>'PREUS COMPARATS'!$C$136:$C$137</c:f>
              <c:numCache>
                <c:formatCode>"€"#,##0.00_);[Red]\("€"#,##0.00\)</c:formatCode>
                <c:ptCount val="2"/>
                <c:pt idx="0">
                  <c:v>2.4719478512795749</c:v>
                </c:pt>
                <c:pt idx="1">
                  <c:v>2.0764912280701755</c:v>
                </c:pt>
              </c:numCache>
            </c:numRef>
          </c:yVal>
          <c:smooth val="0"/>
          <c:extLst>
            <c:ext xmlns:c16="http://schemas.microsoft.com/office/drawing/2014/chart" uri="{C3380CC4-5D6E-409C-BE32-E72D297353CC}">
              <c16:uniqueId val="{00000000-4E8B-4D4B-AD4B-E34A206DDF75}"/>
            </c:ext>
          </c:extLst>
        </c:ser>
        <c:dLbls>
          <c:showLegendKey val="0"/>
          <c:showVal val="0"/>
          <c:showCatName val="0"/>
          <c:showSerName val="0"/>
          <c:showPercent val="0"/>
          <c:showBubbleSize val="0"/>
        </c:dLbls>
        <c:axId val="218409216"/>
        <c:axId val="218411008"/>
      </c:scatterChart>
      <c:valAx>
        <c:axId val="218409216"/>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a-ES"/>
          </a:p>
        </c:txPr>
        <c:crossAx val="218411008"/>
        <c:crosses val="autoZero"/>
        <c:crossBetween val="midCat"/>
      </c:valAx>
      <c:valAx>
        <c:axId val="21841100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_);[Red]\(&quot;€&quot;#,##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a-ES"/>
          </a:p>
        </c:txPr>
        <c:crossAx val="21840921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a-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Style="combo" dx="20" fmlaLink="$C$8" fmlaRange="'PREUS COMPARATS'!$A$57:$A$58" noThreeD="1" sel="1" val="0"/>
</file>

<file path=xl/ctrlProps/ctrlProp2.xml><?xml version="1.0" encoding="utf-8"?>
<formControlPr xmlns="http://schemas.microsoft.com/office/spreadsheetml/2009/9/main" objectType="Drop" dropStyle="combo" dx="20" fmlaLink="$C$24" fmlaRange="'PREUS COMPARATS LE'!$B$2:$B$3" noThreeD="1" sel="2" val="0"/>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4" Type="http://schemas.openxmlformats.org/officeDocument/2006/relationships/chart" Target="../charts/chart2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5</xdr:col>
      <xdr:colOff>28575</xdr:colOff>
      <xdr:row>2</xdr:row>
      <xdr:rowOff>100012</xdr:rowOff>
    </xdr:from>
    <xdr:to>
      <xdr:col>12</xdr:col>
      <xdr:colOff>333375</xdr:colOff>
      <xdr:row>16</xdr:row>
      <xdr:rowOff>176212</xdr:rowOff>
    </xdr:to>
    <xdr:graphicFrame macro="">
      <xdr:nvGraphicFramePr>
        <xdr:cNvPr id="2" name="Gràfic 1">
          <a:extLst>
            <a:ext uri="{FF2B5EF4-FFF2-40B4-BE49-F238E27FC236}">
              <a16:creationId xmlns:a16="http://schemas.microsoft.com/office/drawing/2014/main" id="{00000000-0008-0000-0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395287</xdr:colOff>
      <xdr:row>2</xdr:row>
      <xdr:rowOff>100012</xdr:rowOff>
    </xdr:from>
    <xdr:to>
      <xdr:col>20</xdr:col>
      <xdr:colOff>90487</xdr:colOff>
      <xdr:row>16</xdr:row>
      <xdr:rowOff>176212</xdr:rowOff>
    </xdr:to>
    <xdr:graphicFrame macro="">
      <xdr:nvGraphicFramePr>
        <xdr:cNvPr id="4" name="Gràfic 3">
          <a:extLst>
            <a:ext uri="{FF2B5EF4-FFF2-40B4-BE49-F238E27FC236}">
              <a16:creationId xmlns:a16="http://schemas.microsoft.com/office/drawing/2014/main" id="{00000000-0008-0000-0D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57150</xdr:colOff>
      <xdr:row>25</xdr:row>
      <xdr:rowOff>90487</xdr:rowOff>
    </xdr:from>
    <xdr:to>
      <xdr:col>12</xdr:col>
      <xdr:colOff>38100</xdr:colOff>
      <xdr:row>39</xdr:row>
      <xdr:rowOff>166687</xdr:rowOff>
    </xdr:to>
    <xdr:graphicFrame macro="">
      <xdr:nvGraphicFramePr>
        <xdr:cNvPr id="5" name="Gràfic 4">
          <a:extLst>
            <a:ext uri="{FF2B5EF4-FFF2-40B4-BE49-F238E27FC236}">
              <a16:creationId xmlns:a16="http://schemas.microsoft.com/office/drawing/2014/main" id="{00000000-0008-0000-0D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47625</xdr:colOff>
      <xdr:row>43</xdr:row>
      <xdr:rowOff>147637</xdr:rowOff>
    </xdr:from>
    <xdr:to>
      <xdr:col>12</xdr:col>
      <xdr:colOff>28575</xdr:colOff>
      <xdr:row>58</xdr:row>
      <xdr:rowOff>33337</xdr:rowOff>
    </xdr:to>
    <xdr:graphicFrame macro="">
      <xdr:nvGraphicFramePr>
        <xdr:cNvPr id="6" name="Gràfic 5">
          <a:extLst>
            <a:ext uri="{FF2B5EF4-FFF2-40B4-BE49-F238E27FC236}">
              <a16:creationId xmlns:a16="http://schemas.microsoft.com/office/drawing/2014/main" id="{00000000-0008-0000-0D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47625</xdr:colOff>
      <xdr:row>61</xdr:row>
      <xdr:rowOff>147637</xdr:rowOff>
    </xdr:from>
    <xdr:to>
      <xdr:col>12</xdr:col>
      <xdr:colOff>28575</xdr:colOff>
      <xdr:row>76</xdr:row>
      <xdr:rowOff>33337</xdr:rowOff>
    </xdr:to>
    <xdr:graphicFrame macro="">
      <xdr:nvGraphicFramePr>
        <xdr:cNvPr id="8" name="Gràfic 7">
          <a:extLst>
            <a:ext uri="{FF2B5EF4-FFF2-40B4-BE49-F238E27FC236}">
              <a16:creationId xmlns:a16="http://schemas.microsoft.com/office/drawing/2014/main" id="{00000000-0008-0000-0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47625</xdr:colOff>
      <xdr:row>79</xdr:row>
      <xdr:rowOff>147637</xdr:rowOff>
    </xdr:from>
    <xdr:to>
      <xdr:col>12</xdr:col>
      <xdr:colOff>28575</xdr:colOff>
      <xdr:row>94</xdr:row>
      <xdr:rowOff>33337</xdr:rowOff>
    </xdr:to>
    <xdr:graphicFrame macro="">
      <xdr:nvGraphicFramePr>
        <xdr:cNvPr id="10" name="Gràfic 9">
          <a:extLst>
            <a:ext uri="{FF2B5EF4-FFF2-40B4-BE49-F238E27FC236}">
              <a16:creationId xmlns:a16="http://schemas.microsoft.com/office/drawing/2014/main" id="{00000000-0008-0000-0D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47625</xdr:colOff>
      <xdr:row>97</xdr:row>
      <xdr:rowOff>147637</xdr:rowOff>
    </xdr:from>
    <xdr:to>
      <xdr:col>12</xdr:col>
      <xdr:colOff>28575</xdr:colOff>
      <xdr:row>112</xdr:row>
      <xdr:rowOff>33337</xdr:rowOff>
    </xdr:to>
    <xdr:graphicFrame macro="">
      <xdr:nvGraphicFramePr>
        <xdr:cNvPr id="11" name="Gràfic 10">
          <a:extLst>
            <a:ext uri="{FF2B5EF4-FFF2-40B4-BE49-F238E27FC236}">
              <a16:creationId xmlns:a16="http://schemas.microsoft.com/office/drawing/2014/main" id="{00000000-0008-0000-0D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47625</xdr:colOff>
      <xdr:row>115</xdr:row>
      <xdr:rowOff>147637</xdr:rowOff>
    </xdr:from>
    <xdr:to>
      <xdr:col>12</xdr:col>
      <xdr:colOff>28575</xdr:colOff>
      <xdr:row>130</xdr:row>
      <xdr:rowOff>33337</xdr:rowOff>
    </xdr:to>
    <xdr:graphicFrame macro="">
      <xdr:nvGraphicFramePr>
        <xdr:cNvPr id="12" name="Gràfic 11">
          <a:extLst>
            <a:ext uri="{FF2B5EF4-FFF2-40B4-BE49-F238E27FC236}">
              <a16:creationId xmlns:a16="http://schemas.microsoft.com/office/drawing/2014/main" id="{00000000-0008-0000-0D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47625</xdr:colOff>
      <xdr:row>133</xdr:row>
      <xdr:rowOff>147637</xdr:rowOff>
    </xdr:from>
    <xdr:to>
      <xdr:col>12</xdr:col>
      <xdr:colOff>28575</xdr:colOff>
      <xdr:row>148</xdr:row>
      <xdr:rowOff>33337</xdr:rowOff>
    </xdr:to>
    <xdr:graphicFrame macro="">
      <xdr:nvGraphicFramePr>
        <xdr:cNvPr id="13" name="Gràfic 5">
          <a:extLst>
            <a:ext uri="{FF2B5EF4-FFF2-40B4-BE49-F238E27FC236}">
              <a16:creationId xmlns:a16="http://schemas.microsoft.com/office/drawing/2014/main" id="{00000000-0008-0000-0D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62865</xdr:colOff>
      <xdr:row>151</xdr:row>
      <xdr:rowOff>40957</xdr:rowOff>
    </xdr:from>
    <xdr:to>
      <xdr:col>12</xdr:col>
      <xdr:colOff>43815</xdr:colOff>
      <xdr:row>165</xdr:row>
      <xdr:rowOff>109537</xdr:rowOff>
    </xdr:to>
    <xdr:graphicFrame macro="">
      <xdr:nvGraphicFramePr>
        <xdr:cNvPr id="14" name="Gràfic 5">
          <a:extLst>
            <a:ext uri="{FF2B5EF4-FFF2-40B4-BE49-F238E27FC236}">
              <a16:creationId xmlns:a16="http://schemas.microsoft.com/office/drawing/2014/main" id="{00000000-0008-0000-0D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47625</xdr:colOff>
      <xdr:row>169</xdr:row>
      <xdr:rowOff>147637</xdr:rowOff>
    </xdr:from>
    <xdr:to>
      <xdr:col>12</xdr:col>
      <xdr:colOff>28575</xdr:colOff>
      <xdr:row>184</xdr:row>
      <xdr:rowOff>33337</xdr:rowOff>
    </xdr:to>
    <xdr:graphicFrame macro="">
      <xdr:nvGraphicFramePr>
        <xdr:cNvPr id="15" name="Gràfic 5">
          <a:extLst>
            <a:ext uri="{FF2B5EF4-FFF2-40B4-BE49-F238E27FC236}">
              <a16:creationId xmlns:a16="http://schemas.microsoft.com/office/drawing/2014/main" id="{00000000-0008-0000-0D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xdr:col>
      <xdr:colOff>47625</xdr:colOff>
      <xdr:row>187</xdr:row>
      <xdr:rowOff>147637</xdr:rowOff>
    </xdr:from>
    <xdr:to>
      <xdr:col>12</xdr:col>
      <xdr:colOff>28575</xdr:colOff>
      <xdr:row>202</xdr:row>
      <xdr:rowOff>33337</xdr:rowOff>
    </xdr:to>
    <xdr:graphicFrame macro="">
      <xdr:nvGraphicFramePr>
        <xdr:cNvPr id="16" name="Gràfic 5">
          <a:extLst>
            <a:ext uri="{FF2B5EF4-FFF2-40B4-BE49-F238E27FC236}">
              <a16:creationId xmlns:a16="http://schemas.microsoft.com/office/drawing/2014/main" id="{00000000-0008-0000-0D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5</xdr:col>
      <xdr:colOff>47625</xdr:colOff>
      <xdr:row>205</xdr:row>
      <xdr:rowOff>147637</xdr:rowOff>
    </xdr:from>
    <xdr:to>
      <xdr:col>12</xdr:col>
      <xdr:colOff>28575</xdr:colOff>
      <xdr:row>220</xdr:row>
      <xdr:rowOff>33337</xdr:rowOff>
    </xdr:to>
    <xdr:graphicFrame macro="">
      <xdr:nvGraphicFramePr>
        <xdr:cNvPr id="17" name="Gràfic 5">
          <a:extLst>
            <a:ext uri="{FF2B5EF4-FFF2-40B4-BE49-F238E27FC236}">
              <a16:creationId xmlns:a16="http://schemas.microsoft.com/office/drawing/2014/main" id="{00000000-0008-0000-0D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5</xdr:col>
      <xdr:colOff>47625</xdr:colOff>
      <xdr:row>223</xdr:row>
      <xdr:rowOff>147637</xdr:rowOff>
    </xdr:from>
    <xdr:to>
      <xdr:col>12</xdr:col>
      <xdr:colOff>28575</xdr:colOff>
      <xdr:row>238</xdr:row>
      <xdr:rowOff>33337</xdr:rowOff>
    </xdr:to>
    <xdr:graphicFrame macro="">
      <xdr:nvGraphicFramePr>
        <xdr:cNvPr id="18" name="Gràfic 5">
          <a:extLst>
            <a:ext uri="{FF2B5EF4-FFF2-40B4-BE49-F238E27FC236}">
              <a16:creationId xmlns:a16="http://schemas.microsoft.com/office/drawing/2014/main" id="{00000000-0008-0000-0D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5</xdr:col>
      <xdr:colOff>47625</xdr:colOff>
      <xdr:row>241</xdr:row>
      <xdr:rowOff>147637</xdr:rowOff>
    </xdr:from>
    <xdr:to>
      <xdr:col>12</xdr:col>
      <xdr:colOff>28575</xdr:colOff>
      <xdr:row>256</xdr:row>
      <xdr:rowOff>33337</xdr:rowOff>
    </xdr:to>
    <xdr:graphicFrame macro="">
      <xdr:nvGraphicFramePr>
        <xdr:cNvPr id="19" name="Gràfic 5">
          <a:extLst>
            <a:ext uri="{FF2B5EF4-FFF2-40B4-BE49-F238E27FC236}">
              <a16:creationId xmlns:a16="http://schemas.microsoft.com/office/drawing/2014/main" id="{00000000-0008-0000-0D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5</xdr:col>
      <xdr:colOff>47625</xdr:colOff>
      <xdr:row>259</xdr:row>
      <xdr:rowOff>147637</xdr:rowOff>
    </xdr:from>
    <xdr:to>
      <xdr:col>12</xdr:col>
      <xdr:colOff>28575</xdr:colOff>
      <xdr:row>274</xdr:row>
      <xdr:rowOff>33337</xdr:rowOff>
    </xdr:to>
    <xdr:graphicFrame macro="">
      <xdr:nvGraphicFramePr>
        <xdr:cNvPr id="20" name="Gràfic 5">
          <a:extLst>
            <a:ext uri="{FF2B5EF4-FFF2-40B4-BE49-F238E27FC236}">
              <a16:creationId xmlns:a16="http://schemas.microsoft.com/office/drawing/2014/main" id="{00000000-0008-0000-0D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5</xdr:col>
      <xdr:colOff>47625</xdr:colOff>
      <xdr:row>277</xdr:row>
      <xdr:rowOff>147637</xdr:rowOff>
    </xdr:from>
    <xdr:to>
      <xdr:col>12</xdr:col>
      <xdr:colOff>28575</xdr:colOff>
      <xdr:row>292</xdr:row>
      <xdr:rowOff>33337</xdr:rowOff>
    </xdr:to>
    <xdr:graphicFrame macro="">
      <xdr:nvGraphicFramePr>
        <xdr:cNvPr id="21" name="Gràfic 5">
          <a:extLst>
            <a:ext uri="{FF2B5EF4-FFF2-40B4-BE49-F238E27FC236}">
              <a16:creationId xmlns:a16="http://schemas.microsoft.com/office/drawing/2014/main" id="{00000000-0008-0000-0D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4</xdr:col>
      <xdr:colOff>512445</xdr:colOff>
      <xdr:row>296</xdr:row>
      <xdr:rowOff>40957</xdr:rowOff>
    </xdr:from>
    <xdr:to>
      <xdr:col>11</xdr:col>
      <xdr:colOff>493395</xdr:colOff>
      <xdr:row>310</xdr:row>
      <xdr:rowOff>109537</xdr:rowOff>
    </xdr:to>
    <xdr:graphicFrame macro="">
      <xdr:nvGraphicFramePr>
        <xdr:cNvPr id="22" name="Gràfic 5">
          <a:extLst>
            <a:ext uri="{FF2B5EF4-FFF2-40B4-BE49-F238E27FC236}">
              <a16:creationId xmlns:a16="http://schemas.microsoft.com/office/drawing/2014/main" id="{00000000-0008-0000-0D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1809750</xdr:colOff>
      <xdr:row>23</xdr:row>
      <xdr:rowOff>4762</xdr:rowOff>
    </xdr:from>
    <xdr:to>
      <xdr:col>3</xdr:col>
      <xdr:colOff>847725</xdr:colOff>
      <xdr:row>37</xdr:row>
      <xdr:rowOff>80962</xdr:rowOff>
    </xdr:to>
    <xdr:graphicFrame macro="">
      <xdr:nvGraphicFramePr>
        <xdr:cNvPr id="2" name="Gràfic 1">
          <a:extLst>
            <a:ext uri="{FF2B5EF4-FFF2-40B4-BE49-F238E27FC236}">
              <a16:creationId xmlns:a16="http://schemas.microsoft.com/office/drawing/2014/main" id="{00000000-0008-0000-0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1152525</xdr:colOff>
      <xdr:row>23</xdr:row>
      <xdr:rowOff>14287</xdr:rowOff>
    </xdr:from>
    <xdr:to>
      <xdr:col>7</xdr:col>
      <xdr:colOff>942975</xdr:colOff>
      <xdr:row>37</xdr:row>
      <xdr:rowOff>90487</xdr:rowOff>
    </xdr:to>
    <xdr:graphicFrame macro="">
      <xdr:nvGraphicFramePr>
        <xdr:cNvPr id="3" name="Gràfic 2">
          <a:extLst>
            <a:ext uri="{FF2B5EF4-FFF2-40B4-BE49-F238E27FC236}">
              <a16:creationId xmlns:a16="http://schemas.microsoft.com/office/drawing/2014/main" id="{00000000-0008-0000-0E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1133475</xdr:colOff>
      <xdr:row>38</xdr:row>
      <xdr:rowOff>157162</xdr:rowOff>
    </xdr:from>
    <xdr:to>
      <xdr:col>7</xdr:col>
      <xdr:colOff>923925</xdr:colOff>
      <xdr:row>53</xdr:row>
      <xdr:rowOff>42862</xdr:rowOff>
    </xdr:to>
    <xdr:graphicFrame macro="">
      <xdr:nvGraphicFramePr>
        <xdr:cNvPr id="4" name="Gràfic 3">
          <a:extLst>
            <a:ext uri="{FF2B5EF4-FFF2-40B4-BE49-F238E27FC236}">
              <a16:creationId xmlns:a16="http://schemas.microsoft.com/office/drawing/2014/main" id="{00000000-0008-0000-0E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1866900</xdr:colOff>
      <xdr:row>38</xdr:row>
      <xdr:rowOff>147637</xdr:rowOff>
    </xdr:from>
    <xdr:to>
      <xdr:col>3</xdr:col>
      <xdr:colOff>904875</xdr:colOff>
      <xdr:row>53</xdr:row>
      <xdr:rowOff>33337</xdr:rowOff>
    </xdr:to>
    <xdr:graphicFrame macro="">
      <xdr:nvGraphicFramePr>
        <xdr:cNvPr id="5" name="Gràfic 4">
          <a:extLst>
            <a:ext uri="{FF2B5EF4-FFF2-40B4-BE49-F238E27FC236}">
              <a16:creationId xmlns:a16="http://schemas.microsoft.com/office/drawing/2014/main" id="{00000000-0008-0000-0E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285750</xdr:colOff>
      <xdr:row>3</xdr:row>
      <xdr:rowOff>28574</xdr:rowOff>
    </xdr:from>
    <xdr:to>
      <xdr:col>15</xdr:col>
      <xdr:colOff>209550</xdr:colOff>
      <xdr:row>16</xdr:row>
      <xdr:rowOff>16264</xdr:rowOff>
    </xdr:to>
    <xdr:pic>
      <xdr:nvPicPr>
        <xdr:cNvPr id="4" name="Imatge 3" descr="2.2.1.- Cálculo de la separación de las filas de paneles para evitar  sombras. | ISF05.- Instalaciones solares fotovoltaicas puestas a red.">
          <a:extLst>
            <a:ext uri="{FF2B5EF4-FFF2-40B4-BE49-F238E27FC236}">
              <a16:creationId xmlns:a16="http://schemas.microsoft.com/office/drawing/2014/main" id="{00000000-0008-0000-11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790574"/>
          <a:ext cx="5410200" cy="24737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590548</xdr:colOff>
      <xdr:row>17</xdr:row>
      <xdr:rowOff>121687</xdr:rowOff>
    </xdr:from>
    <xdr:to>
      <xdr:col>24</xdr:col>
      <xdr:colOff>406663</xdr:colOff>
      <xdr:row>32</xdr:row>
      <xdr:rowOff>60960</xdr:rowOff>
    </xdr:to>
    <xdr:pic>
      <xdr:nvPicPr>
        <xdr:cNvPr id="6" name="Imatge 5">
          <a:extLst>
            <a:ext uri="{FF2B5EF4-FFF2-40B4-BE49-F238E27FC236}">
              <a16:creationId xmlns:a16="http://schemas.microsoft.com/office/drawing/2014/main" id="{00000000-0008-0000-1100-000006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28063" b="27948"/>
        <a:stretch/>
      </xdr:blipFill>
      <xdr:spPr bwMode="auto">
        <a:xfrm>
          <a:off x="9284968" y="3322087"/>
          <a:ext cx="7131315" cy="29796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7</xdr:row>
          <xdr:rowOff>0</xdr:rowOff>
        </xdr:from>
        <xdr:to>
          <xdr:col>2</xdr:col>
          <xdr:colOff>1143000</xdr:colOff>
          <xdr:row>8</xdr:row>
          <xdr:rowOff>0</xdr:rowOff>
        </xdr:to>
        <xdr:sp macro="" textlink="">
          <xdr:nvSpPr>
            <xdr:cNvPr id="30721" name="Drop Down 1" hidden="1">
              <a:extLst>
                <a:ext uri="{63B3BB69-23CF-44E3-9099-C40C66FF867C}">
                  <a14:compatExt spid="_x0000_s30721"/>
                </a:ext>
                <a:ext uri="{FF2B5EF4-FFF2-40B4-BE49-F238E27FC236}">
                  <a16:creationId xmlns:a16="http://schemas.microsoft.com/office/drawing/2014/main" id="{00000000-0008-0000-1300-0000017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23</xdr:row>
          <xdr:rowOff>0</xdr:rowOff>
        </xdr:from>
        <xdr:to>
          <xdr:col>3</xdr:col>
          <xdr:colOff>0</xdr:colOff>
          <xdr:row>24</xdr:row>
          <xdr:rowOff>0</xdr:rowOff>
        </xdr:to>
        <xdr:sp macro="" textlink="">
          <xdr:nvSpPr>
            <xdr:cNvPr id="30722" name="Drop Down 2" hidden="1">
              <a:extLst>
                <a:ext uri="{63B3BB69-23CF-44E3-9099-C40C66FF867C}">
                  <a14:compatExt spid="_x0000_s30722"/>
                </a:ext>
                <a:ext uri="{FF2B5EF4-FFF2-40B4-BE49-F238E27FC236}">
                  <a16:creationId xmlns:a16="http://schemas.microsoft.com/office/drawing/2014/main" id="{00000000-0008-0000-1300-0000027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xdr:col>
      <xdr:colOff>200021</xdr:colOff>
      <xdr:row>29</xdr:row>
      <xdr:rowOff>152399</xdr:rowOff>
    </xdr:from>
    <xdr:to>
      <xdr:col>5</xdr:col>
      <xdr:colOff>714374</xdr:colOff>
      <xdr:row>83</xdr:row>
      <xdr:rowOff>95250</xdr:rowOff>
    </xdr:to>
    <xdr:graphicFrame macro="">
      <xdr:nvGraphicFramePr>
        <xdr:cNvPr id="2" name="1 Gráfico">
          <a:extLst>
            <a:ext uri="{FF2B5EF4-FFF2-40B4-BE49-F238E27FC236}">
              <a16:creationId xmlns:a16="http://schemas.microsoft.com/office/drawing/2014/main" id="{00000000-0008-0000-1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DadesExternes_1" connectionId="1" xr16:uid="{00000000-0016-0000-1200-000000000000}" autoFormatId="16" applyNumberFormats="0" applyBorderFormats="0" applyFontFormats="0" applyPatternFormats="0" applyAlignmentFormats="0" applyWidthHeightFormats="0">
  <queryTableRefresh nextId="8">
    <queryTableFields count="7">
      <queryTableField id="1" name="Column1" tableColumnId="1"/>
      <queryTableField id="2" name="Column2" tableColumnId="2"/>
      <queryTableField id="3" name="Column3" tableColumnId="3"/>
      <queryTableField id="4" name="Column4" tableColumnId="4"/>
      <queryTableField id="5" name="Column5" tableColumnId="5"/>
      <queryTableField id="6" name="Column6" tableColumnId="6"/>
      <queryTableField id="7" name="Column7" tableColumnId="7"/>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DadesExternes_1" connectionId="2" xr16:uid="{00000000-0016-0000-1300-000001000000}" autoFormatId="16" applyNumberFormats="0" applyBorderFormats="0" applyFontFormats="0" applyPatternFormats="0" applyAlignmentFormats="0" applyWidthHeightFormats="0">
  <queryTableRefresh nextId="8">
    <queryTableFields count="7">
      <queryTableField id="1" name="Column1" tableColumnId="1"/>
      <queryTableField id="2" name="Column2" tableColumnId="2"/>
      <queryTableField id="3" name="Column3" tableColumnId="3"/>
      <queryTableField id="4" name="Column4" tableColumnId="4"/>
      <queryTableField id="5" name="Column5" tableColumnId="5"/>
      <queryTableField id="6" name="Column6" tableColumnId="6"/>
      <queryTableField id="7" name="Column7" tableColumnId="7"/>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imeseries_41_632_0_586_SA2_1kWp_crystSi_14_20deg_0deg_2020_2020" displayName="Timeseries_41_632_0_586_SA2_1kWp_crystSi_14_20deg_0deg_2020_2020" ref="A1:G8807" tableType="queryTable" totalsRowShown="0">
  <autoFilter ref="A1:G8807" xr:uid="{00000000-0009-0000-0100-000001000000}"/>
  <tableColumns count="7">
    <tableColumn id="1" xr3:uid="{00000000-0010-0000-0000-000001000000}" uniqueName="1" name="Column1" queryTableFieldId="1" dataDxfId="16"/>
    <tableColumn id="2" xr3:uid="{00000000-0010-0000-0000-000002000000}" uniqueName="2" name="Column2" queryTableFieldId="2" dataDxfId="15"/>
    <tableColumn id="3" xr3:uid="{00000000-0010-0000-0000-000003000000}" uniqueName="3" name="Column3" queryTableFieldId="3" dataDxfId="14"/>
    <tableColumn id="4" xr3:uid="{00000000-0010-0000-0000-000004000000}" uniqueName="4" name="Column4" queryTableFieldId="4" dataDxfId="13"/>
    <tableColumn id="5" xr3:uid="{00000000-0010-0000-0000-000005000000}" uniqueName="5" name="Column5" queryTableFieldId="5" dataDxfId="12"/>
    <tableColumn id="6" xr3:uid="{00000000-0010-0000-0000-000006000000}" uniqueName="6" name="Column6" queryTableFieldId="6" dataDxfId="11"/>
    <tableColumn id="7" xr3:uid="{00000000-0010-0000-0000-000007000000}" uniqueName="7" name="Column7" queryTableFieldId="7" dataDxfId="10"/>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imeseries_41_632_0_586_SA2_1kWp_crystSi_14_v20deg_2020_2020" displayName="Timeseries_41_632_0_586_SA2_1kWp_crystSi_14_v20deg_2020_2020" ref="A1:G8807" tableType="queryTable" totalsRowShown="0">
  <autoFilter ref="A1:G8807" xr:uid="{00000000-0009-0000-0100-000002000000}"/>
  <tableColumns count="7">
    <tableColumn id="1" xr3:uid="{00000000-0010-0000-0100-000001000000}" uniqueName="1" name="Column1" queryTableFieldId="1" dataDxfId="9"/>
    <tableColumn id="2" xr3:uid="{00000000-0010-0000-0100-000002000000}" uniqueName="2" name="Column2" queryTableFieldId="2" dataDxfId="8"/>
    <tableColumn id="3" xr3:uid="{00000000-0010-0000-0100-000003000000}" uniqueName="3" name="Column3" queryTableFieldId="3" dataDxfId="7"/>
    <tableColumn id="4" xr3:uid="{00000000-0010-0000-0100-000004000000}" uniqueName="4" name="Column4" queryTableFieldId="4" dataDxfId="6"/>
    <tableColumn id="5" xr3:uid="{00000000-0010-0000-0100-000005000000}" uniqueName="5" name="Column5" queryTableFieldId="5" dataDxfId="5"/>
    <tableColumn id="6" xr3:uid="{00000000-0010-0000-0100-000006000000}" uniqueName="6" name="Column6" queryTableFieldId="6" dataDxfId="4"/>
    <tableColumn id="7" xr3:uid="{00000000-0010-0000-0100-000007000000}" uniqueName="7" name="Column7" queryTableFieldId="7" dataDxfId="3"/>
  </tableColumns>
  <tableStyleInfo name="TableStyleMedium7" showFirstColumn="0" showLastColumn="0" showRowStripes="1" showColumnStripes="0"/>
</table>
</file>

<file path=xl/theme/theme1.xml><?xml version="1.0" encoding="utf-8"?>
<a:theme xmlns:a="http://schemas.openxmlformats.org/drawingml/2006/main" name="Office 2013: Tema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2.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1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37"/>
  <sheetViews>
    <sheetView zoomScaleNormal="100" workbookViewId="0">
      <selection activeCell="C35" sqref="C35"/>
    </sheetView>
  </sheetViews>
  <sheetFormatPr defaultColWidth="8.85546875" defaultRowHeight="15"/>
  <cols>
    <col min="1" max="1" width="25.85546875" customWidth="1"/>
    <col min="2" max="2" width="32.28515625" customWidth="1"/>
    <col min="3" max="3" width="14.85546875" customWidth="1"/>
    <col min="4" max="4" width="16" bestFit="1" customWidth="1"/>
    <col min="6" max="6" width="14.85546875" bestFit="1" customWidth="1"/>
    <col min="8" max="8" width="9" bestFit="1" customWidth="1"/>
  </cols>
  <sheetData>
    <row r="1" spans="1:9" s="1" customFormat="1" ht="15.75"/>
    <row r="2" spans="1:9" s="1" customFormat="1" ht="15.75"/>
    <row r="3" spans="1:9" s="3" customFormat="1" ht="15.75">
      <c r="A3" s="252" t="s">
        <v>2</v>
      </c>
      <c r="B3" s="252"/>
      <c r="C3" s="26"/>
      <c r="D3" s="2"/>
      <c r="E3" s="2"/>
      <c r="F3" s="2"/>
      <c r="G3" s="254"/>
      <c r="H3" s="254"/>
      <c r="I3" s="254"/>
    </row>
    <row r="4" spans="1:9" s="3" customFormat="1" ht="31.5">
      <c r="A4" s="276"/>
      <c r="B4" s="276"/>
      <c r="C4" s="28" t="s">
        <v>29</v>
      </c>
      <c r="D4" s="4" t="s">
        <v>3</v>
      </c>
      <c r="E4" s="4" t="s">
        <v>4</v>
      </c>
      <c r="F4" s="4" t="s">
        <v>5</v>
      </c>
      <c r="G4" s="5">
        <v>0.21</v>
      </c>
      <c r="H4" s="6" t="s">
        <v>6</v>
      </c>
      <c r="I4" s="7"/>
    </row>
    <row r="5" spans="1:9" s="3" customFormat="1" ht="15.75">
      <c r="A5" s="266"/>
      <c r="B5" s="266"/>
      <c r="C5" s="17"/>
      <c r="D5" s="8"/>
      <c r="E5" s="8"/>
      <c r="F5" s="8"/>
      <c r="G5" s="255"/>
      <c r="H5" s="266"/>
      <c r="I5" s="266"/>
    </row>
    <row r="6" spans="1:9" s="3" customFormat="1" ht="15.75">
      <c r="A6" s="271" t="s">
        <v>0</v>
      </c>
      <c r="B6" s="275"/>
      <c r="C6" s="31"/>
      <c r="D6" s="9"/>
      <c r="E6" s="9"/>
      <c r="F6" s="9"/>
      <c r="G6" s="264"/>
      <c r="H6" s="272"/>
      <c r="I6" s="272"/>
    </row>
    <row r="7" spans="1:9" s="3" customFormat="1" ht="15.75">
      <c r="A7" s="267" t="s">
        <v>36</v>
      </c>
      <c r="B7" s="268"/>
      <c r="C7" s="32">
        <v>5</v>
      </c>
      <c r="D7" s="10">
        <v>299999</v>
      </c>
      <c r="E7" s="11" t="s">
        <v>7</v>
      </c>
      <c r="F7" s="10">
        <v>62999.79</v>
      </c>
      <c r="G7" s="274"/>
      <c r="H7" s="268"/>
      <c r="I7" s="268"/>
    </row>
    <row r="8" spans="1:9" s="3" customFormat="1" ht="15.75">
      <c r="A8" s="267" t="s">
        <v>35</v>
      </c>
      <c r="B8" s="268"/>
      <c r="C8" s="32">
        <v>2</v>
      </c>
      <c r="D8" s="10">
        <v>119999.6</v>
      </c>
      <c r="E8" s="11" t="s">
        <v>7</v>
      </c>
      <c r="F8" s="10">
        <v>25199.919999999998</v>
      </c>
      <c r="G8" s="274"/>
      <c r="H8" s="268"/>
      <c r="I8" s="268"/>
    </row>
    <row r="9" spans="1:9" s="3" customFormat="1" ht="15.75">
      <c r="A9" s="267" t="s">
        <v>34</v>
      </c>
      <c r="B9" s="268"/>
      <c r="C9" s="32">
        <v>4</v>
      </c>
      <c r="D9" s="10">
        <v>239999.2</v>
      </c>
      <c r="E9" s="11" t="s">
        <v>7</v>
      </c>
      <c r="F9" s="10">
        <v>50399.83</v>
      </c>
      <c r="G9" s="274"/>
      <c r="H9" s="268"/>
      <c r="I9" s="268"/>
    </row>
    <row r="10" spans="1:9" s="3" customFormat="1" ht="15.75">
      <c r="A10" s="267" t="s">
        <v>33</v>
      </c>
      <c r="B10" s="268"/>
      <c r="C10" s="32">
        <v>3</v>
      </c>
      <c r="D10" s="10">
        <v>179999.4</v>
      </c>
      <c r="E10" s="11" t="s">
        <v>7</v>
      </c>
      <c r="F10" s="10">
        <v>37799.870000000003</v>
      </c>
      <c r="G10" s="274"/>
      <c r="H10" s="268"/>
      <c r="I10" s="268"/>
    </row>
    <row r="11" spans="1:9" s="3" customFormat="1" ht="15.75">
      <c r="A11" s="267" t="s">
        <v>32</v>
      </c>
      <c r="B11" s="268"/>
      <c r="C11" s="32">
        <v>1.2</v>
      </c>
      <c r="D11" s="10">
        <v>71999.759999999995</v>
      </c>
      <c r="E11" s="11" t="s">
        <v>7</v>
      </c>
      <c r="F11" s="10">
        <v>15119.95</v>
      </c>
      <c r="G11" s="274"/>
      <c r="H11" s="268"/>
      <c r="I11" s="268"/>
    </row>
    <row r="12" spans="1:9" s="3" customFormat="1" ht="15.75">
      <c r="A12" s="271" t="s">
        <v>8</v>
      </c>
      <c r="B12" s="263"/>
      <c r="C12" s="33"/>
      <c r="D12" s="9"/>
      <c r="E12" s="9"/>
      <c r="F12" s="9"/>
      <c r="G12" s="264"/>
      <c r="H12" s="272"/>
      <c r="I12" s="272"/>
    </row>
    <row r="13" spans="1:9" s="3" customFormat="1" ht="15.75">
      <c r="A13" s="267" t="s">
        <v>31</v>
      </c>
      <c r="B13" s="273"/>
      <c r="C13" s="34">
        <v>19.8</v>
      </c>
      <c r="D13" s="10">
        <v>1187996.04</v>
      </c>
      <c r="E13" s="11" t="s">
        <v>7</v>
      </c>
      <c r="F13" s="10">
        <v>249479.17</v>
      </c>
      <c r="G13" s="255"/>
      <c r="H13" s="266"/>
      <c r="I13" s="266"/>
    </row>
    <row r="14" spans="1:9" s="3" customFormat="1" ht="15.75">
      <c r="A14" s="271" t="s">
        <v>30</v>
      </c>
      <c r="B14" s="263"/>
      <c r="C14" s="33">
        <v>35</v>
      </c>
      <c r="D14" s="12">
        <v>2099993</v>
      </c>
      <c r="E14" s="13" t="s">
        <v>7</v>
      </c>
      <c r="F14" s="12">
        <v>440998.53</v>
      </c>
      <c r="G14" s="264"/>
      <c r="H14" s="272"/>
      <c r="I14" s="272"/>
    </row>
    <row r="15" spans="1:9" s="3" customFormat="1" ht="15.75">
      <c r="A15" s="266"/>
      <c r="B15" s="266"/>
      <c r="C15" s="35"/>
      <c r="D15" s="8"/>
      <c r="E15" s="8"/>
      <c r="F15" s="8"/>
      <c r="G15" s="255"/>
      <c r="H15" s="266"/>
      <c r="I15" s="266"/>
    </row>
    <row r="16" spans="1:9" s="3" customFormat="1" ht="15.75">
      <c r="A16" s="271" t="s">
        <v>37</v>
      </c>
      <c r="B16" s="263"/>
      <c r="C16" s="33"/>
      <c r="D16" s="9"/>
      <c r="E16" s="9"/>
      <c r="F16" s="9"/>
      <c r="G16" s="264"/>
      <c r="H16" s="272"/>
      <c r="I16" s="272"/>
    </row>
    <row r="17" spans="1:9" s="3" customFormat="1" ht="15.75">
      <c r="A17" s="267" t="s">
        <v>38</v>
      </c>
      <c r="B17" s="268"/>
      <c r="C17" s="32">
        <v>3</v>
      </c>
      <c r="D17" s="10">
        <v>179999.4</v>
      </c>
      <c r="E17" s="11" t="s">
        <v>7</v>
      </c>
      <c r="F17" s="10">
        <v>37799.870000000003</v>
      </c>
      <c r="G17" s="255"/>
      <c r="H17" s="266"/>
      <c r="I17" s="266"/>
    </row>
    <row r="18" spans="1:9" s="3" customFormat="1" ht="15.75">
      <c r="A18" s="267" t="s">
        <v>39</v>
      </c>
      <c r="B18" s="268"/>
      <c r="C18" s="32">
        <v>16.2</v>
      </c>
      <c r="D18" s="10">
        <v>972136.02</v>
      </c>
      <c r="E18" s="11" t="s">
        <v>7</v>
      </c>
      <c r="F18" s="10">
        <v>204148.56</v>
      </c>
      <c r="G18" s="269" t="s">
        <v>9</v>
      </c>
      <c r="H18" s="270"/>
      <c r="I18" s="270"/>
    </row>
    <row r="19" spans="1:9" s="3" customFormat="1" ht="15.75">
      <c r="A19" s="271" t="s">
        <v>40</v>
      </c>
      <c r="B19" s="263"/>
      <c r="C19" s="33">
        <v>50</v>
      </c>
      <c r="D19" s="12">
        <v>2999990</v>
      </c>
      <c r="E19" s="13" t="s">
        <v>7</v>
      </c>
      <c r="F19" s="12">
        <v>629997.9</v>
      </c>
      <c r="G19" s="264"/>
      <c r="H19" s="272"/>
      <c r="I19" s="272"/>
    </row>
    <row r="20" spans="1:9" s="3" customFormat="1" ht="15.75">
      <c r="A20" s="267" t="s">
        <v>10</v>
      </c>
      <c r="B20" s="268"/>
      <c r="C20" s="32"/>
      <c r="D20" s="8"/>
      <c r="E20" s="8"/>
      <c r="F20" s="8"/>
      <c r="G20" s="255"/>
      <c r="H20" s="266"/>
      <c r="I20" s="266"/>
    </row>
    <row r="21" spans="1:9" s="3" customFormat="1" ht="31.5">
      <c r="A21" s="271" t="s">
        <v>11</v>
      </c>
      <c r="B21" s="263"/>
      <c r="C21" s="33"/>
      <c r="D21" s="9"/>
      <c r="E21" s="9"/>
      <c r="F21" s="9"/>
      <c r="G21" s="264"/>
      <c r="H21" s="265"/>
      <c r="I21" s="14" t="s">
        <v>12</v>
      </c>
    </row>
    <row r="22" spans="1:9" s="3" customFormat="1" ht="15.75">
      <c r="A22" s="30" t="s">
        <v>1</v>
      </c>
      <c r="B22" s="16"/>
      <c r="C22" s="35"/>
      <c r="D22" s="8"/>
      <c r="E22" s="8"/>
      <c r="F22" s="8"/>
      <c r="G22" s="255"/>
      <c r="H22" s="256"/>
      <c r="I22" s="18"/>
    </row>
    <row r="23" spans="1:9" s="3" customFormat="1" ht="15.75">
      <c r="A23" s="16"/>
      <c r="B23" s="29" t="s">
        <v>13</v>
      </c>
      <c r="C23" s="36">
        <v>228</v>
      </c>
      <c r="D23" s="10">
        <v>13679954.4</v>
      </c>
      <c r="E23" s="11" t="s">
        <v>7</v>
      </c>
      <c r="F23" s="10">
        <v>2872790.42</v>
      </c>
      <c r="G23" s="255"/>
      <c r="H23" s="256"/>
      <c r="I23" s="18"/>
    </row>
    <row r="24" spans="1:9" s="3" customFormat="1" ht="15.75">
      <c r="A24" s="16"/>
      <c r="B24" s="29" t="s">
        <v>14</v>
      </c>
      <c r="C24" s="36">
        <v>290</v>
      </c>
      <c r="D24" s="19" t="s">
        <v>15</v>
      </c>
      <c r="E24" s="11" t="s">
        <v>7</v>
      </c>
      <c r="F24" s="19" t="s">
        <v>15</v>
      </c>
      <c r="G24" s="255"/>
      <c r="H24" s="256"/>
      <c r="I24" s="18"/>
    </row>
    <row r="25" spans="1:9" s="3" customFormat="1" ht="15.75">
      <c r="A25" s="30" t="s">
        <v>41</v>
      </c>
      <c r="B25" s="16"/>
      <c r="C25" s="36">
        <v>110</v>
      </c>
      <c r="D25" s="10">
        <v>6599978</v>
      </c>
      <c r="E25" s="11" t="s">
        <v>7</v>
      </c>
      <c r="F25" s="10">
        <v>1385995.38</v>
      </c>
      <c r="G25" s="255"/>
      <c r="H25" s="256"/>
      <c r="I25" s="18"/>
    </row>
    <row r="26" spans="1:9" s="3" customFormat="1" ht="15.75">
      <c r="A26" s="15" t="s">
        <v>16</v>
      </c>
      <c r="B26" s="16"/>
      <c r="C26" s="36">
        <v>55</v>
      </c>
      <c r="D26" s="10">
        <v>3299989</v>
      </c>
      <c r="E26" s="11" t="s">
        <v>7</v>
      </c>
      <c r="F26" s="10">
        <v>692997.69</v>
      </c>
      <c r="G26" s="255"/>
      <c r="H26" s="256"/>
      <c r="I26" s="18"/>
    </row>
    <row r="27" spans="1:9" s="3" customFormat="1" ht="15.75">
      <c r="A27" s="15" t="s">
        <v>17</v>
      </c>
      <c r="B27" s="16"/>
      <c r="C27" s="36">
        <v>18</v>
      </c>
      <c r="D27" s="10">
        <v>1079996.3999999999</v>
      </c>
      <c r="E27" s="11" t="s">
        <v>7</v>
      </c>
      <c r="F27" s="10">
        <v>226799.24</v>
      </c>
      <c r="G27" s="255"/>
      <c r="H27" s="256"/>
      <c r="I27" s="18"/>
    </row>
    <row r="28" spans="1:9" s="3" customFormat="1" ht="15.75">
      <c r="A28" s="15" t="s">
        <v>18</v>
      </c>
      <c r="B28" s="16"/>
      <c r="C28" s="35"/>
      <c r="D28" s="8"/>
      <c r="E28" s="8"/>
      <c r="F28" s="8"/>
      <c r="G28" s="257" t="s">
        <v>19</v>
      </c>
      <c r="H28" s="258"/>
      <c r="I28" s="18"/>
    </row>
    <row r="29" spans="1:9" s="3" customFormat="1" ht="15.75">
      <c r="A29" s="16"/>
      <c r="B29" s="20" t="s">
        <v>20</v>
      </c>
      <c r="C29" s="37">
        <v>13.875045999999999</v>
      </c>
      <c r="D29" s="10">
        <v>832500</v>
      </c>
      <c r="E29" s="11" t="s">
        <v>7</v>
      </c>
      <c r="F29" s="10">
        <v>174825</v>
      </c>
      <c r="G29" s="259" t="s">
        <v>21</v>
      </c>
      <c r="H29" s="260"/>
      <c r="I29" s="21" t="s">
        <v>22</v>
      </c>
    </row>
    <row r="30" spans="1:9" s="3" customFormat="1" ht="15.75">
      <c r="A30" s="16"/>
      <c r="B30" s="20" t="s">
        <v>23</v>
      </c>
      <c r="C30" s="38">
        <v>0</v>
      </c>
      <c r="D30" s="19" t="s">
        <v>15</v>
      </c>
      <c r="E30" s="11" t="s">
        <v>7</v>
      </c>
      <c r="F30" s="19" t="s">
        <v>15</v>
      </c>
      <c r="G30" s="261" t="s">
        <v>24</v>
      </c>
      <c r="H30" s="262"/>
      <c r="I30" s="21" t="s">
        <v>25</v>
      </c>
    </row>
    <row r="31" spans="1:9" s="3" customFormat="1" ht="15.75">
      <c r="A31" s="22" t="s">
        <v>26</v>
      </c>
      <c r="B31" s="16"/>
      <c r="C31" s="36">
        <v>10</v>
      </c>
      <c r="D31" s="10">
        <v>599998</v>
      </c>
      <c r="E31" s="11" t="s">
        <v>7</v>
      </c>
      <c r="F31" s="10">
        <v>125999.58</v>
      </c>
      <c r="G31" s="255"/>
      <c r="H31" s="256"/>
      <c r="I31" s="18"/>
    </row>
    <row r="32" spans="1:9" s="3" customFormat="1" ht="15.75">
      <c r="A32" s="16"/>
      <c r="B32" s="16"/>
      <c r="C32" s="35"/>
      <c r="D32" s="19" t="s">
        <v>15</v>
      </c>
      <c r="E32" s="8"/>
      <c r="F32" s="8"/>
      <c r="G32" s="255"/>
      <c r="H32" s="256"/>
      <c r="I32" s="18"/>
    </row>
    <row r="33" spans="1:9" s="3" customFormat="1" ht="15.75">
      <c r="A33" s="263" t="s">
        <v>27</v>
      </c>
      <c r="B33" s="263"/>
      <c r="C33" s="33">
        <v>1</v>
      </c>
      <c r="D33" s="12">
        <v>59999.8</v>
      </c>
      <c r="E33" s="13" t="s">
        <v>7</v>
      </c>
      <c r="F33" s="12">
        <v>12599.96</v>
      </c>
      <c r="G33" s="264"/>
      <c r="H33" s="265"/>
      <c r="I33" s="23"/>
    </row>
    <row r="34" spans="1:9" s="3" customFormat="1" ht="15.75">
      <c r="A34" s="266"/>
      <c r="B34" s="266"/>
      <c r="C34" s="17"/>
      <c r="D34" s="8"/>
      <c r="E34" s="8"/>
      <c r="F34" s="8"/>
      <c r="G34" s="255"/>
      <c r="H34" s="266"/>
      <c r="I34" s="266"/>
    </row>
    <row r="35" spans="1:9" s="3" customFormat="1" ht="15.75">
      <c r="A35" s="252" t="s">
        <v>28</v>
      </c>
      <c r="B35" s="252"/>
      <c r="C35" s="27"/>
      <c r="D35" s="24">
        <v>32404534.02</v>
      </c>
      <c r="E35" s="25"/>
      <c r="F35" s="24">
        <v>6792352.1900000004</v>
      </c>
      <c r="G35" s="253"/>
      <c r="H35" s="254"/>
      <c r="I35" s="254"/>
    </row>
    <row r="36" spans="1:9" s="1" customFormat="1" ht="15.75"/>
    <row r="37" spans="1:9" s="1" customFormat="1" ht="15.75"/>
  </sheetData>
  <mergeCells count="50">
    <mergeCell ref="A6:B6"/>
    <mergeCell ref="G6:I6"/>
    <mergeCell ref="A3:B3"/>
    <mergeCell ref="G3:I3"/>
    <mergeCell ref="A4:B4"/>
    <mergeCell ref="A5:B5"/>
    <mergeCell ref="G5:I5"/>
    <mergeCell ref="A7:B7"/>
    <mergeCell ref="G7:I11"/>
    <mergeCell ref="A8:B8"/>
    <mergeCell ref="A9:B9"/>
    <mergeCell ref="A10:B10"/>
    <mergeCell ref="A11:B11"/>
    <mergeCell ref="A12:B12"/>
    <mergeCell ref="G12:I12"/>
    <mergeCell ref="A13:B13"/>
    <mergeCell ref="G13:I13"/>
    <mergeCell ref="A14:B14"/>
    <mergeCell ref="G14:I14"/>
    <mergeCell ref="A15:B15"/>
    <mergeCell ref="G15:I15"/>
    <mergeCell ref="A16:B16"/>
    <mergeCell ref="G16:I16"/>
    <mergeCell ref="A17:B17"/>
    <mergeCell ref="G17:I17"/>
    <mergeCell ref="G25:H25"/>
    <mergeCell ref="A18:B18"/>
    <mergeCell ref="G18:I18"/>
    <mergeCell ref="A19:B19"/>
    <mergeCell ref="G19:I19"/>
    <mergeCell ref="A20:B20"/>
    <mergeCell ref="G20:I20"/>
    <mergeCell ref="A21:B21"/>
    <mergeCell ref="G21:H21"/>
    <mergeCell ref="G22:H22"/>
    <mergeCell ref="G23:H23"/>
    <mergeCell ref="G24:H24"/>
    <mergeCell ref="A35:B35"/>
    <mergeCell ref="G35:I35"/>
    <mergeCell ref="G26:H26"/>
    <mergeCell ref="G27:H27"/>
    <mergeCell ref="G28:H28"/>
    <mergeCell ref="G29:H29"/>
    <mergeCell ref="G30:H30"/>
    <mergeCell ref="G31:H31"/>
    <mergeCell ref="G32:H32"/>
    <mergeCell ref="A33:B33"/>
    <mergeCell ref="G33:H33"/>
    <mergeCell ref="A34:B34"/>
    <mergeCell ref="G34:I34"/>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H18"/>
  <sheetViews>
    <sheetView workbookViewId="0">
      <selection activeCell="G1" sqref="G1:G21"/>
    </sheetView>
  </sheetViews>
  <sheetFormatPr defaultColWidth="11.42578125" defaultRowHeight="15"/>
  <cols>
    <col min="1" max="1" width="32.28515625" bestFit="1" customWidth="1"/>
    <col min="2" max="2" width="20.28515625" bestFit="1" customWidth="1"/>
    <col min="4" max="4" width="30.7109375" customWidth="1"/>
    <col min="5" max="5" width="15.5703125" customWidth="1"/>
  </cols>
  <sheetData>
    <row r="1" spans="1:8">
      <c r="D1" s="78" t="s">
        <v>159</v>
      </c>
      <c r="E1" s="78" t="s">
        <v>83</v>
      </c>
      <c r="F1" s="78" t="s">
        <v>29</v>
      </c>
    </row>
    <row r="2" spans="1:8">
      <c r="A2" t="s">
        <v>193</v>
      </c>
      <c r="D2" t="s">
        <v>155</v>
      </c>
      <c r="E2" s="58">
        <v>8200</v>
      </c>
      <c r="F2" s="58">
        <f>E2/$B$5</f>
        <v>1.6666666666666667</v>
      </c>
    </row>
    <row r="3" spans="1:8">
      <c r="A3" t="s">
        <v>167</v>
      </c>
      <c r="B3">
        <v>8200</v>
      </c>
      <c r="D3" t="s">
        <v>156</v>
      </c>
      <c r="E3" s="58">
        <v>287000</v>
      </c>
      <c r="F3" s="58">
        <f t="shared" ref="F3:F12" si="0">E3/$B$5</f>
        <v>58.333333333333336</v>
      </c>
    </row>
    <row r="4" spans="1:8">
      <c r="A4" t="s">
        <v>168</v>
      </c>
      <c r="B4">
        <v>600</v>
      </c>
      <c r="D4" t="s">
        <v>157</v>
      </c>
      <c r="E4" s="58">
        <v>738000</v>
      </c>
      <c r="F4" s="58">
        <f t="shared" si="0"/>
        <v>150</v>
      </c>
    </row>
    <row r="5" spans="1:8">
      <c r="A5" t="s">
        <v>169</v>
      </c>
      <c r="B5">
        <v>4920</v>
      </c>
      <c r="D5" t="s">
        <v>158</v>
      </c>
      <c r="E5" s="58">
        <v>40000</v>
      </c>
      <c r="F5" s="58">
        <f t="shared" si="0"/>
        <v>8.1300813008130088</v>
      </c>
    </row>
    <row r="6" spans="1:8">
      <c r="A6" t="s">
        <v>170</v>
      </c>
      <c r="B6">
        <v>4</v>
      </c>
      <c r="D6" t="s">
        <v>160</v>
      </c>
      <c r="E6" s="58">
        <v>24110</v>
      </c>
      <c r="F6" s="58">
        <f t="shared" si="0"/>
        <v>4.9004065040650406</v>
      </c>
    </row>
    <row r="7" spans="1:8" ht="30">
      <c r="A7" t="s">
        <v>171</v>
      </c>
      <c r="B7">
        <v>1000</v>
      </c>
      <c r="D7" s="75" t="s">
        <v>161</v>
      </c>
      <c r="E7" s="58">
        <v>2562.7800000000002</v>
      </c>
      <c r="F7" s="58">
        <f t="shared" si="0"/>
        <v>0.5208902439024391</v>
      </c>
      <c r="G7" t="s">
        <v>365</v>
      </c>
      <c r="H7" t="s">
        <v>366</v>
      </c>
    </row>
    <row r="8" spans="1:8">
      <c r="A8" t="s">
        <v>172</v>
      </c>
      <c r="B8">
        <v>4000</v>
      </c>
      <c r="D8" t="s">
        <v>162</v>
      </c>
      <c r="E8" s="58">
        <v>104500</v>
      </c>
      <c r="F8" s="58">
        <f t="shared" si="0"/>
        <v>21.239837398373982</v>
      </c>
      <c r="G8" s="58">
        <f>0.8*F8</f>
        <v>16.991869918699187</v>
      </c>
      <c r="H8" s="58">
        <f>0.2*F8</f>
        <v>4.2479674796747968</v>
      </c>
    </row>
    <row r="9" spans="1:8">
      <c r="A9" t="s">
        <v>173</v>
      </c>
      <c r="B9">
        <v>4.8</v>
      </c>
      <c r="D9" t="s">
        <v>163</v>
      </c>
      <c r="E9" s="58">
        <v>217.34</v>
      </c>
      <c r="F9" s="58">
        <f t="shared" si="0"/>
        <v>4.4174796747967482E-2</v>
      </c>
    </row>
    <row r="10" spans="1:8" ht="45">
      <c r="A10" t="s">
        <v>174</v>
      </c>
      <c r="B10" t="s">
        <v>175</v>
      </c>
      <c r="D10" s="75" t="s">
        <v>164</v>
      </c>
      <c r="E10" s="58">
        <v>9775</v>
      </c>
      <c r="F10" s="58">
        <f t="shared" si="0"/>
        <v>1.9867886178861789</v>
      </c>
    </row>
    <row r="11" spans="1:8">
      <c r="A11" t="s">
        <v>176</v>
      </c>
      <c r="B11">
        <v>20</v>
      </c>
      <c r="D11" t="s">
        <v>165</v>
      </c>
      <c r="E11" s="58">
        <v>1415</v>
      </c>
      <c r="F11" s="58">
        <f t="shared" si="0"/>
        <v>0.28760162601626016</v>
      </c>
    </row>
    <row r="12" spans="1:8">
      <c r="A12" t="s">
        <v>177</v>
      </c>
      <c r="B12" t="s">
        <v>178</v>
      </c>
      <c r="D12" t="s">
        <v>166</v>
      </c>
      <c r="E12" s="58">
        <v>1215780.1100000001</v>
      </c>
      <c r="F12" s="58">
        <f t="shared" si="0"/>
        <v>247.10977845528458</v>
      </c>
    </row>
    <row r="13" spans="1:8">
      <c r="A13" t="s">
        <v>179</v>
      </c>
      <c r="B13" t="s">
        <v>180</v>
      </c>
      <c r="F13" s="58"/>
    </row>
    <row r="14" spans="1:8">
      <c r="F14" s="58"/>
    </row>
    <row r="15" spans="1:8">
      <c r="F15" s="58"/>
    </row>
    <row r="16" spans="1:8">
      <c r="F16" s="58"/>
    </row>
    <row r="17" spans="6:6">
      <c r="F17" s="58"/>
    </row>
    <row r="18" spans="6:6">
      <c r="F18" s="58"/>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K14"/>
  <sheetViews>
    <sheetView workbookViewId="0">
      <selection activeCell="G1" sqref="G1:G21"/>
    </sheetView>
  </sheetViews>
  <sheetFormatPr defaultColWidth="11.42578125" defaultRowHeight="15"/>
  <cols>
    <col min="1" max="1" width="24.140625" bestFit="1" customWidth="1"/>
    <col min="5" max="5" width="47.28515625" customWidth="1"/>
    <col min="6" max="6" width="13.28515625" bestFit="1" customWidth="1"/>
    <col min="8" max="8" width="12.85546875" bestFit="1" customWidth="1"/>
    <col min="9" max="9" width="13" customWidth="1"/>
    <col min="10" max="10" width="13.85546875" customWidth="1"/>
  </cols>
  <sheetData>
    <row r="1" spans="1:11">
      <c r="G1" s="78" t="s">
        <v>29</v>
      </c>
    </row>
    <row r="2" spans="1:11">
      <c r="A2" t="s">
        <v>193</v>
      </c>
      <c r="E2" t="s">
        <v>181</v>
      </c>
      <c r="F2" s="58">
        <v>643045.5</v>
      </c>
      <c r="G2" s="58">
        <f>F2/$B$5</f>
        <v>230</v>
      </c>
    </row>
    <row r="3" spans="1:11">
      <c r="A3" t="s">
        <v>167</v>
      </c>
      <c r="B3">
        <v>5130</v>
      </c>
      <c r="E3" t="s">
        <v>182</v>
      </c>
      <c r="F3" s="58">
        <v>87757.5</v>
      </c>
      <c r="G3" s="58">
        <f t="shared" ref="G3:G14" si="0">F3/$B$5</f>
        <v>31.388486506786847</v>
      </c>
      <c r="H3" t="s">
        <v>359</v>
      </c>
      <c r="I3" t="s">
        <v>361</v>
      </c>
    </row>
    <row r="4" spans="1:11">
      <c r="A4" t="s">
        <v>168</v>
      </c>
      <c r="B4">
        <v>545</v>
      </c>
      <c r="E4" t="s">
        <v>183</v>
      </c>
      <c r="F4" s="58">
        <v>189086.98</v>
      </c>
      <c r="G4" s="58">
        <f t="shared" si="0"/>
        <v>67.631303539174141</v>
      </c>
      <c r="H4" s="58">
        <f>G4*0.85</f>
        <v>57.48660800829802</v>
      </c>
      <c r="I4" s="58">
        <f>0.15*G4</f>
        <v>10.14469553087612</v>
      </c>
    </row>
    <row r="5" spans="1:11">
      <c r="A5" t="s">
        <v>169</v>
      </c>
      <c r="B5" s="79">
        <v>2795.85</v>
      </c>
      <c r="E5" t="s">
        <v>184</v>
      </c>
      <c r="F5" s="58">
        <v>30525.82</v>
      </c>
      <c r="G5" s="58">
        <f t="shared" si="0"/>
        <v>10.918260993973211</v>
      </c>
    </row>
    <row r="6" spans="1:11">
      <c r="A6" t="s">
        <v>170</v>
      </c>
      <c r="B6">
        <v>10</v>
      </c>
      <c r="E6" t="s">
        <v>185</v>
      </c>
      <c r="F6" s="58">
        <v>29892.880000000001</v>
      </c>
      <c r="G6" s="58">
        <f t="shared" si="0"/>
        <v>10.691875458268505</v>
      </c>
    </row>
    <row r="7" spans="1:11">
      <c r="A7" t="s">
        <v>171</v>
      </c>
      <c r="B7">
        <v>225</v>
      </c>
      <c r="E7" t="s">
        <v>186</v>
      </c>
      <c r="F7" s="58">
        <v>122667.97</v>
      </c>
      <c r="G7" s="58">
        <f t="shared" si="0"/>
        <v>43.875018330740204</v>
      </c>
      <c r="I7" t="s">
        <v>320</v>
      </c>
      <c r="J7" t="s">
        <v>321</v>
      </c>
      <c r="K7" t="s">
        <v>235</v>
      </c>
    </row>
    <row r="8" spans="1:11">
      <c r="A8" t="s">
        <v>172</v>
      </c>
      <c r="B8">
        <v>2250</v>
      </c>
      <c r="E8" t="s">
        <v>187</v>
      </c>
      <c r="F8" s="58">
        <v>218226.38</v>
      </c>
      <c r="G8" s="58">
        <f t="shared" si="0"/>
        <v>78.053679560777582</v>
      </c>
      <c r="H8" t="s">
        <v>317</v>
      </c>
      <c r="I8" s="58">
        <f>0.7*G8</f>
        <v>54.637575692544303</v>
      </c>
      <c r="J8" s="58">
        <f>0.3*G8</f>
        <v>23.416103868233275</v>
      </c>
      <c r="K8" s="58">
        <f>0.1*G8</f>
        <v>7.8053679560777587</v>
      </c>
    </row>
    <row r="9" spans="1:11">
      <c r="A9" t="s">
        <v>173</v>
      </c>
      <c r="B9">
        <v>4.8</v>
      </c>
      <c r="E9" t="s">
        <v>188</v>
      </c>
      <c r="F9" s="58">
        <v>30628.400000000001</v>
      </c>
      <c r="G9" s="58">
        <f t="shared" si="0"/>
        <v>10.95495108822004</v>
      </c>
      <c r="I9" t="s">
        <v>322</v>
      </c>
      <c r="J9" t="s">
        <v>323</v>
      </c>
    </row>
    <row r="10" spans="1:11" ht="45">
      <c r="A10" t="s">
        <v>174</v>
      </c>
      <c r="B10" t="s">
        <v>175</v>
      </c>
      <c r="E10" s="75" t="s">
        <v>189</v>
      </c>
      <c r="F10" s="58">
        <v>211521.77</v>
      </c>
      <c r="G10" s="58">
        <f t="shared" si="0"/>
        <v>75.655621725056776</v>
      </c>
      <c r="H10" t="s">
        <v>317</v>
      </c>
      <c r="I10" s="58">
        <f>0.7*G10</f>
        <v>52.958935207539739</v>
      </c>
      <c r="J10" s="58">
        <f>0.3*G10</f>
        <v>22.696686517517033</v>
      </c>
    </row>
    <row r="11" spans="1:11">
      <c r="A11" t="s">
        <v>176</v>
      </c>
      <c r="B11">
        <v>20</v>
      </c>
      <c r="E11" t="s">
        <v>190</v>
      </c>
      <c r="F11" s="58">
        <v>94864.28</v>
      </c>
      <c r="G11" s="58">
        <f t="shared" si="0"/>
        <v>33.930389684711272</v>
      </c>
      <c r="I11" t="s">
        <v>329</v>
      </c>
      <c r="J11" t="s">
        <v>333</v>
      </c>
      <c r="K11" t="s">
        <v>336</v>
      </c>
    </row>
    <row r="12" spans="1:11" ht="30">
      <c r="A12" t="s">
        <v>177</v>
      </c>
      <c r="B12" t="s">
        <v>178</v>
      </c>
      <c r="E12" s="75" t="s">
        <v>191</v>
      </c>
      <c r="F12" s="58">
        <v>115186.59</v>
      </c>
      <c r="G12" s="58">
        <f t="shared" si="0"/>
        <v>41.199130854659586</v>
      </c>
      <c r="H12" t="s">
        <v>317</v>
      </c>
      <c r="I12" s="58">
        <f>0.04*G12</f>
        <v>1.6479652341863835</v>
      </c>
      <c r="J12" s="58">
        <f>0.06*G12</f>
        <v>2.4719478512795749</v>
      </c>
      <c r="K12" s="58">
        <f>0.9*G12</f>
        <v>37.079217769193626</v>
      </c>
    </row>
    <row r="13" spans="1:11" ht="45">
      <c r="A13" t="s">
        <v>179</v>
      </c>
      <c r="B13" t="s">
        <v>180</v>
      </c>
      <c r="E13" s="75" t="s">
        <v>192</v>
      </c>
      <c r="F13" s="58">
        <v>147917.14000000001</v>
      </c>
      <c r="G13" s="58">
        <f t="shared" si="0"/>
        <v>52.905964196934747</v>
      </c>
    </row>
    <row r="14" spans="1:11">
      <c r="A14" t="s">
        <v>194</v>
      </c>
      <c r="B14">
        <v>3.4</v>
      </c>
      <c r="E14" s="75" t="s">
        <v>83</v>
      </c>
      <c r="F14" s="58">
        <v>1921321.21</v>
      </c>
      <c r="G14" s="58">
        <f t="shared" si="0"/>
        <v>687.20468193930287</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F25"/>
  <sheetViews>
    <sheetView workbookViewId="0">
      <selection activeCell="G1" sqref="G1:G21"/>
    </sheetView>
  </sheetViews>
  <sheetFormatPr defaultColWidth="11.42578125" defaultRowHeight="15"/>
  <cols>
    <col min="1" max="1" width="30.5703125" customWidth="1"/>
    <col min="2" max="2" width="20.7109375" style="81" customWidth="1"/>
    <col min="4" max="4" width="54.28515625" bestFit="1" customWidth="1"/>
    <col min="5" max="5" width="14.28515625" bestFit="1" customWidth="1"/>
  </cols>
  <sheetData>
    <row r="1" spans="1:6">
      <c r="F1" s="78" t="s">
        <v>29</v>
      </c>
    </row>
    <row r="2" spans="1:6">
      <c r="D2" t="s">
        <v>195</v>
      </c>
      <c r="E2" s="80">
        <v>6231886</v>
      </c>
      <c r="F2" s="58">
        <f>E2/$B$7</f>
        <v>207.90001134263429</v>
      </c>
    </row>
    <row r="3" spans="1:6">
      <c r="A3" t="s">
        <v>208</v>
      </c>
      <c r="D3" t="s">
        <v>196</v>
      </c>
      <c r="E3" s="80">
        <v>899262</v>
      </c>
      <c r="F3" s="58">
        <f t="shared" ref="F3:F14" si="0">E3/$B$7</f>
        <v>30</v>
      </c>
    </row>
    <row r="4" spans="1:6">
      <c r="A4" t="s">
        <v>213</v>
      </c>
      <c r="B4" s="81" t="s">
        <v>214</v>
      </c>
      <c r="D4" t="s">
        <v>197</v>
      </c>
      <c r="E4" s="80">
        <v>150000</v>
      </c>
      <c r="F4" s="58">
        <f t="shared" si="0"/>
        <v>5.0041033647591018</v>
      </c>
    </row>
    <row r="5" spans="1:6">
      <c r="A5" t="s">
        <v>215</v>
      </c>
      <c r="B5" s="81">
        <v>390</v>
      </c>
      <c r="D5" t="s">
        <v>198</v>
      </c>
      <c r="E5" s="80">
        <v>1816509</v>
      </c>
      <c r="F5" s="58">
        <f t="shared" si="0"/>
        <v>60.599991993434614</v>
      </c>
    </row>
    <row r="6" spans="1:6">
      <c r="A6" t="s">
        <v>216</v>
      </c>
      <c r="B6" s="82">
        <v>76860</v>
      </c>
      <c r="D6" t="s">
        <v>199</v>
      </c>
      <c r="E6" s="80">
        <v>143884</v>
      </c>
      <c r="F6" s="58">
        <f t="shared" si="0"/>
        <v>4.8000693902333245</v>
      </c>
    </row>
    <row r="7" spans="1:6">
      <c r="A7" t="s">
        <v>217</v>
      </c>
      <c r="B7" s="83">
        <v>29975.4</v>
      </c>
      <c r="D7" t="s">
        <v>200</v>
      </c>
      <c r="E7" s="58">
        <v>7980.1</v>
      </c>
      <c r="F7" s="58">
        <f t="shared" si="0"/>
        <v>0.26622163507409408</v>
      </c>
    </row>
    <row r="8" spans="1:6">
      <c r="A8" t="s">
        <v>212</v>
      </c>
      <c r="B8" s="81">
        <v>28</v>
      </c>
      <c r="D8" t="s">
        <v>201</v>
      </c>
      <c r="E8" s="80">
        <v>1079132</v>
      </c>
      <c r="F8" s="58">
        <f t="shared" si="0"/>
        <v>36.000587148128133</v>
      </c>
    </row>
    <row r="9" spans="1:6">
      <c r="A9" t="s">
        <v>209</v>
      </c>
      <c r="D9" t="s">
        <v>202</v>
      </c>
      <c r="E9" s="80">
        <v>571716</v>
      </c>
      <c r="F9" s="58">
        <f t="shared" si="0"/>
        <v>19.072839728577431</v>
      </c>
    </row>
    <row r="10" spans="1:6">
      <c r="A10" s="75" t="s">
        <v>219</v>
      </c>
      <c r="B10" s="81" t="s">
        <v>218</v>
      </c>
      <c r="D10" t="s">
        <v>203</v>
      </c>
      <c r="E10" s="80">
        <v>147090</v>
      </c>
      <c r="F10" s="58">
        <f t="shared" si="0"/>
        <v>4.9070237594827759</v>
      </c>
    </row>
    <row r="11" spans="1:6">
      <c r="A11" s="75" t="s">
        <v>220</v>
      </c>
      <c r="B11" s="81" t="s">
        <v>218</v>
      </c>
      <c r="D11" t="s">
        <v>204</v>
      </c>
      <c r="E11" s="80">
        <v>126239</v>
      </c>
      <c r="F11" s="58">
        <f t="shared" si="0"/>
        <v>4.2114200310921621</v>
      </c>
    </row>
    <row r="12" spans="1:6">
      <c r="A12" s="75" t="s">
        <v>222</v>
      </c>
      <c r="B12" s="81">
        <v>915</v>
      </c>
      <c r="D12" t="s">
        <v>205</v>
      </c>
      <c r="E12" s="80">
        <v>38675</v>
      </c>
      <c r="F12" s="58">
        <f t="shared" si="0"/>
        <v>1.2902246508803885</v>
      </c>
    </row>
    <row r="13" spans="1:6">
      <c r="A13" s="75" t="s">
        <v>221</v>
      </c>
      <c r="B13" s="81">
        <v>10</v>
      </c>
      <c r="D13" t="s">
        <v>206</v>
      </c>
      <c r="E13" s="80">
        <v>70491</v>
      </c>
      <c r="F13" s="58">
        <f t="shared" si="0"/>
        <v>2.3516283352348926</v>
      </c>
    </row>
    <row r="14" spans="1:6">
      <c r="A14" t="s">
        <v>210</v>
      </c>
      <c r="D14" t="s">
        <v>207</v>
      </c>
      <c r="E14" s="58">
        <v>11282863.560000001</v>
      </c>
      <c r="F14" s="58">
        <f t="shared" si="0"/>
        <v>376.40410336475912</v>
      </c>
    </row>
    <row r="15" spans="1:6">
      <c r="A15" t="s">
        <v>213</v>
      </c>
      <c r="B15" s="81" t="s">
        <v>223</v>
      </c>
    </row>
    <row r="16" spans="1:6">
      <c r="A16" t="s">
        <v>224</v>
      </c>
      <c r="B16" s="82">
        <v>3593</v>
      </c>
    </row>
    <row r="17" spans="1:2">
      <c r="A17" t="s">
        <v>225</v>
      </c>
      <c r="B17" s="82">
        <v>3437</v>
      </c>
    </row>
    <row r="18" spans="1:2">
      <c r="A18" t="s">
        <v>226</v>
      </c>
      <c r="B18" s="82">
        <v>3125</v>
      </c>
    </row>
    <row r="19" spans="1:2">
      <c r="A19" t="s">
        <v>227</v>
      </c>
      <c r="B19" s="82">
        <v>8</v>
      </c>
    </row>
    <row r="20" spans="1:2">
      <c r="A20" t="s">
        <v>228</v>
      </c>
      <c r="B20" s="83">
        <v>28744</v>
      </c>
    </row>
    <row r="21" spans="1:2">
      <c r="A21" t="s">
        <v>229</v>
      </c>
      <c r="B21" s="82">
        <v>1.0900000000000001</v>
      </c>
    </row>
    <row r="22" spans="1:2">
      <c r="A22" t="s">
        <v>211</v>
      </c>
    </row>
    <row r="23" spans="1:2">
      <c r="A23" t="s">
        <v>230</v>
      </c>
      <c r="B23" s="81" t="s">
        <v>231</v>
      </c>
    </row>
    <row r="24" spans="1:2">
      <c r="A24" t="s">
        <v>232</v>
      </c>
      <c r="B24" s="81" t="s">
        <v>233</v>
      </c>
    </row>
    <row r="25" spans="1:2">
      <c r="A25" t="s">
        <v>234</v>
      </c>
      <c r="B25" s="81">
        <v>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2:K46"/>
  <sheetViews>
    <sheetView workbookViewId="0">
      <selection activeCell="G1" sqref="G1:G21"/>
    </sheetView>
  </sheetViews>
  <sheetFormatPr defaultColWidth="8.85546875" defaultRowHeight="15"/>
  <cols>
    <col min="1" max="1" width="25.140625" customWidth="1"/>
    <col min="2" max="2" width="21.5703125" bestFit="1" customWidth="1"/>
    <col min="4" max="4" width="17.140625" customWidth="1"/>
    <col min="6" max="6" width="13.28515625" customWidth="1"/>
    <col min="7" max="7" width="10.5703125" customWidth="1"/>
    <col min="8" max="8" width="15.5703125" customWidth="1"/>
  </cols>
  <sheetData>
    <row r="2" spans="1:11" ht="20.25">
      <c r="D2" s="91" t="s">
        <v>244</v>
      </c>
      <c r="E2" s="92" t="s">
        <v>245</v>
      </c>
      <c r="F2" s="93" t="s">
        <v>246</v>
      </c>
      <c r="G2" s="94"/>
      <c r="H2" s="95" t="s">
        <v>247</v>
      </c>
    </row>
    <row r="3" spans="1:11">
      <c r="A3" t="s">
        <v>193</v>
      </c>
      <c r="D3" s="283" t="s">
        <v>248</v>
      </c>
      <c r="E3" s="284"/>
      <c r="F3" s="284"/>
      <c r="G3" s="284"/>
      <c r="H3" s="285"/>
      <c r="I3" s="78" t="s">
        <v>29</v>
      </c>
    </row>
    <row r="4" spans="1:11" ht="27">
      <c r="A4" t="s">
        <v>167</v>
      </c>
      <c r="B4">
        <v>11664</v>
      </c>
      <c r="D4" s="96" t="s">
        <v>249</v>
      </c>
      <c r="E4" s="97">
        <v>5015.5200000000004</v>
      </c>
      <c r="F4" s="98" t="s">
        <v>250</v>
      </c>
      <c r="G4" s="99">
        <v>3</v>
      </c>
      <c r="H4" s="122">
        <v>15046.56</v>
      </c>
      <c r="I4" s="58">
        <f>H4/$B$6</f>
        <v>2.9999999999999996</v>
      </c>
    </row>
    <row r="5" spans="1:11">
      <c r="A5" t="s">
        <v>168</v>
      </c>
      <c r="B5">
        <v>430</v>
      </c>
      <c r="D5" s="283" t="s">
        <v>251</v>
      </c>
      <c r="E5" s="284"/>
      <c r="F5" s="284"/>
      <c r="G5" s="284"/>
      <c r="H5" s="285"/>
      <c r="I5" s="58"/>
      <c r="J5" t="s">
        <v>359</v>
      </c>
      <c r="K5" t="s">
        <v>360</v>
      </c>
    </row>
    <row r="6" spans="1:11" ht="18">
      <c r="A6" t="s">
        <v>169</v>
      </c>
      <c r="B6" s="79">
        <v>5015.5200000000004</v>
      </c>
      <c r="D6" s="96" t="s">
        <v>252</v>
      </c>
      <c r="E6" s="97">
        <v>5015.5200000000004</v>
      </c>
      <c r="F6" s="98" t="s">
        <v>253</v>
      </c>
      <c r="G6" s="99">
        <v>65</v>
      </c>
      <c r="H6" s="123">
        <v>326008.8</v>
      </c>
      <c r="I6" s="58">
        <f t="shared" ref="I6:I46" si="0">H6/$B$6</f>
        <v>64.999999999999986</v>
      </c>
      <c r="J6" s="58">
        <f>I6*0.85</f>
        <v>55.249999999999986</v>
      </c>
      <c r="K6" s="58">
        <f>I6*0.15</f>
        <v>9.7499999999999982</v>
      </c>
    </row>
    <row r="7" spans="1:11">
      <c r="A7" t="s">
        <v>170</v>
      </c>
      <c r="B7">
        <v>10</v>
      </c>
      <c r="D7" s="283" t="s">
        <v>254</v>
      </c>
      <c r="E7" s="284"/>
      <c r="F7" s="284"/>
      <c r="G7" s="284"/>
      <c r="H7" s="285"/>
      <c r="I7" s="58"/>
    </row>
    <row r="8" spans="1:11" ht="18">
      <c r="A8" t="s">
        <v>171</v>
      </c>
      <c r="B8">
        <v>27</v>
      </c>
      <c r="D8" s="96" t="s">
        <v>255</v>
      </c>
      <c r="E8" s="100">
        <v>11664</v>
      </c>
      <c r="F8" s="98" t="s">
        <v>256</v>
      </c>
      <c r="G8" s="99">
        <v>87.33</v>
      </c>
      <c r="H8" s="124">
        <v>1018652.34</v>
      </c>
      <c r="I8" s="58">
        <f t="shared" si="0"/>
        <v>203.10004545889555</v>
      </c>
    </row>
    <row r="9" spans="1:11">
      <c r="A9" t="s">
        <v>172</v>
      </c>
      <c r="B9">
        <f>27*150</f>
        <v>4050</v>
      </c>
      <c r="D9" s="283" t="s">
        <v>257</v>
      </c>
      <c r="E9" s="284"/>
      <c r="F9" s="284"/>
      <c r="G9" s="284"/>
      <c r="H9" s="285"/>
      <c r="I9" s="58"/>
    </row>
    <row r="10" spans="1:11" ht="18">
      <c r="A10" t="s">
        <v>173</v>
      </c>
      <c r="B10">
        <v>4.0999999999999996</v>
      </c>
      <c r="D10" s="96" t="s">
        <v>258</v>
      </c>
      <c r="E10" s="101">
        <v>27</v>
      </c>
      <c r="F10" s="98" t="s">
        <v>259</v>
      </c>
      <c r="G10" s="102">
        <v>4200</v>
      </c>
      <c r="H10" s="122">
        <v>113400</v>
      </c>
      <c r="I10" s="58">
        <f t="shared" si="0"/>
        <v>22.609819121447025</v>
      </c>
    </row>
    <row r="11" spans="1:11">
      <c r="A11" t="s">
        <v>174</v>
      </c>
      <c r="B11" t="s">
        <v>175</v>
      </c>
      <c r="D11" s="283" t="s">
        <v>260</v>
      </c>
      <c r="E11" s="284"/>
      <c r="F11" s="284"/>
      <c r="G11" s="284"/>
      <c r="H11" s="285"/>
      <c r="I11" s="58"/>
    </row>
    <row r="12" spans="1:11" ht="18">
      <c r="A12" t="s">
        <v>176</v>
      </c>
      <c r="B12">
        <v>22</v>
      </c>
      <c r="D12" s="96" t="s">
        <v>261</v>
      </c>
      <c r="E12" s="101">
        <v>27</v>
      </c>
      <c r="F12" s="103"/>
      <c r="G12" s="99">
        <v>50</v>
      </c>
      <c r="H12" s="104">
        <v>1350</v>
      </c>
      <c r="I12" s="58"/>
    </row>
    <row r="13" spans="1:11" ht="18">
      <c r="A13" t="s">
        <v>177</v>
      </c>
      <c r="B13" t="s">
        <v>178</v>
      </c>
      <c r="D13" s="96" t="s">
        <v>262</v>
      </c>
      <c r="E13" s="101">
        <v>27</v>
      </c>
      <c r="F13" s="103"/>
      <c r="G13" s="99">
        <v>60</v>
      </c>
      <c r="H13" s="104">
        <v>1620</v>
      </c>
      <c r="I13" s="58"/>
    </row>
    <row r="14" spans="1:11" ht="16.5">
      <c r="A14" t="s">
        <v>179</v>
      </c>
      <c r="B14" t="s">
        <v>180</v>
      </c>
      <c r="D14" s="105"/>
      <c r="E14" s="103"/>
      <c r="F14" s="106" t="s">
        <v>263</v>
      </c>
      <c r="G14" s="103"/>
      <c r="H14" s="107">
        <v>2970</v>
      </c>
      <c r="I14" s="58">
        <f t="shared" si="0"/>
        <v>0.59216192937123169</v>
      </c>
    </row>
    <row r="15" spans="1:11">
      <c r="A15" t="s">
        <v>194</v>
      </c>
      <c r="B15">
        <v>6.3</v>
      </c>
      <c r="D15" s="283" t="s">
        <v>264</v>
      </c>
      <c r="E15" s="284"/>
      <c r="F15" s="284"/>
      <c r="G15" s="284"/>
      <c r="H15" s="285"/>
      <c r="I15" s="58"/>
    </row>
    <row r="16" spans="1:11" ht="27">
      <c r="D16" s="96" t="s">
        <v>265</v>
      </c>
      <c r="E16" s="101">
        <v>2</v>
      </c>
      <c r="F16" s="103"/>
      <c r="G16" s="102">
        <v>4500</v>
      </c>
      <c r="H16" s="104">
        <v>9000</v>
      </c>
      <c r="I16" s="58"/>
    </row>
    <row r="17" spans="4:9" ht="18">
      <c r="D17" s="96" t="s">
        <v>266</v>
      </c>
      <c r="E17" s="101">
        <v>2</v>
      </c>
      <c r="F17" s="103"/>
      <c r="G17" s="102">
        <v>2800</v>
      </c>
      <c r="H17" s="104">
        <v>5600</v>
      </c>
      <c r="I17" s="58"/>
    </row>
    <row r="18" spans="4:9" ht="27">
      <c r="D18" s="96" t="s">
        <v>267</v>
      </c>
      <c r="E18" s="101">
        <v>12</v>
      </c>
      <c r="F18" s="103"/>
      <c r="G18" s="99">
        <v>800</v>
      </c>
      <c r="H18" s="104">
        <v>9600</v>
      </c>
      <c r="I18" s="58"/>
    </row>
    <row r="19" spans="4:9">
      <c r="D19" s="96" t="s">
        <v>268</v>
      </c>
      <c r="E19" s="101">
        <v>1</v>
      </c>
      <c r="F19" s="103"/>
      <c r="G19" s="102">
        <v>6500</v>
      </c>
      <c r="H19" s="104">
        <v>6500</v>
      </c>
      <c r="I19" s="58"/>
    </row>
    <row r="20" spans="4:9" ht="16.5">
      <c r="D20" s="105"/>
      <c r="E20" s="103"/>
      <c r="F20" s="106" t="s">
        <v>263</v>
      </c>
      <c r="G20" s="103"/>
      <c r="H20" s="107">
        <v>30700</v>
      </c>
      <c r="I20" s="58">
        <f t="shared" si="0"/>
        <v>6.1210004147127313</v>
      </c>
    </row>
    <row r="21" spans="4:9">
      <c r="D21" s="283" t="s">
        <v>269</v>
      </c>
      <c r="E21" s="284"/>
      <c r="F21" s="284"/>
      <c r="G21" s="284"/>
      <c r="H21" s="285"/>
      <c r="I21" s="58"/>
    </row>
    <row r="22" spans="4:9" ht="18">
      <c r="D22" s="96" t="s">
        <v>270</v>
      </c>
      <c r="E22" s="101">
        <v>1</v>
      </c>
      <c r="F22" s="103"/>
      <c r="G22" s="99">
        <v>37.700000000000003</v>
      </c>
      <c r="H22" s="108">
        <v>37.700000000000003</v>
      </c>
      <c r="I22" s="58"/>
    </row>
    <row r="23" spans="4:9" ht="18">
      <c r="D23" s="96" t="s">
        <v>271</v>
      </c>
      <c r="E23" s="101">
        <v>1</v>
      </c>
      <c r="F23" s="103"/>
      <c r="G23" s="99">
        <v>78</v>
      </c>
      <c r="H23" s="108">
        <v>78</v>
      </c>
      <c r="I23" s="58"/>
    </row>
    <row r="24" spans="4:9" ht="18">
      <c r="D24" s="96" t="s">
        <v>272</v>
      </c>
      <c r="E24" s="101">
        <v>1</v>
      </c>
      <c r="F24" s="103"/>
      <c r="G24" s="99">
        <v>50.2</v>
      </c>
      <c r="H24" s="108">
        <v>50.2</v>
      </c>
      <c r="I24" s="58"/>
    </row>
    <row r="25" spans="4:9">
      <c r="D25" s="96" t="s">
        <v>273</v>
      </c>
      <c r="E25" s="101">
        <v>1</v>
      </c>
      <c r="F25" s="103"/>
      <c r="G25" s="99">
        <v>601.9</v>
      </c>
      <c r="H25" s="108">
        <v>601.9</v>
      </c>
      <c r="I25" s="58"/>
    </row>
    <row r="26" spans="4:9" ht="18">
      <c r="D26" s="96" t="s">
        <v>274</v>
      </c>
      <c r="E26" s="101">
        <v>14</v>
      </c>
      <c r="F26" s="103"/>
      <c r="G26" s="99">
        <v>503.75</v>
      </c>
      <c r="H26" s="104">
        <v>7052.5</v>
      </c>
      <c r="I26" s="58"/>
    </row>
    <row r="27" spans="4:9">
      <c r="D27" s="96" t="s">
        <v>275</v>
      </c>
      <c r="E27" s="101">
        <v>1</v>
      </c>
      <c r="F27" s="103"/>
      <c r="G27" s="102">
        <v>18000</v>
      </c>
      <c r="H27" s="104">
        <v>18000</v>
      </c>
      <c r="I27" s="58"/>
    </row>
    <row r="28" spans="4:9" ht="18">
      <c r="D28" s="96" t="s">
        <v>276</v>
      </c>
      <c r="E28" s="101">
        <v>1</v>
      </c>
      <c r="F28" s="103"/>
      <c r="G28" s="102">
        <v>24000</v>
      </c>
      <c r="H28" s="104">
        <v>24000</v>
      </c>
      <c r="I28" s="58"/>
    </row>
    <row r="29" spans="4:9" ht="27">
      <c r="D29" s="96" t="s">
        <v>277</v>
      </c>
      <c r="E29" s="101">
        <v>1</v>
      </c>
      <c r="F29" s="103"/>
      <c r="G29" s="99">
        <v>250</v>
      </c>
      <c r="H29" s="108">
        <v>250</v>
      </c>
      <c r="I29" s="58"/>
    </row>
    <row r="30" spans="4:9" ht="16.5">
      <c r="D30" s="105"/>
      <c r="E30" s="103"/>
      <c r="F30" s="106" t="s">
        <v>278</v>
      </c>
      <c r="G30" s="103"/>
      <c r="H30" s="107">
        <v>50070.3</v>
      </c>
      <c r="I30" s="58">
        <f t="shared" si="0"/>
        <v>9.983072542827065</v>
      </c>
    </row>
    <row r="31" spans="4:9">
      <c r="D31" s="283" t="s">
        <v>279</v>
      </c>
      <c r="E31" s="284"/>
      <c r="F31" s="284"/>
      <c r="G31" s="284"/>
      <c r="H31" s="285"/>
      <c r="I31" s="58"/>
    </row>
    <row r="32" spans="4:9" ht="18">
      <c r="D32" s="96" t="s">
        <v>280</v>
      </c>
      <c r="E32" s="101">
        <v>1</v>
      </c>
      <c r="F32" s="103"/>
      <c r="G32" s="102">
        <v>4500</v>
      </c>
      <c r="H32" s="104">
        <v>4500</v>
      </c>
      <c r="I32" s="58"/>
    </row>
    <row r="33" spans="4:9" ht="18">
      <c r="D33" s="96" t="s">
        <v>281</v>
      </c>
      <c r="E33" s="101">
        <v>1</v>
      </c>
      <c r="F33" s="103"/>
      <c r="G33" s="102">
        <v>22000</v>
      </c>
      <c r="H33" s="104">
        <v>22000</v>
      </c>
      <c r="I33" s="58">
        <f>H33/B6</f>
        <v>4.3863846620091236</v>
      </c>
    </row>
    <row r="34" spans="4:9" ht="18">
      <c r="D34" s="96" t="s">
        <v>282</v>
      </c>
      <c r="E34" s="101">
        <v>1</v>
      </c>
      <c r="F34" s="103"/>
      <c r="G34" s="102">
        <v>6500</v>
      </c>
      <c r="H34" s="104">
        <v>6500</v>
      </c>
      <c r="I34" s="58"/>
    </row>
    <row r="35" spans="4:9" ht="27">
      <c r="D35" s="96" t="s">
        <v>283</v>
      </c>
      <c r="E35" s="101">
        <v>1</v>
      </c>
      <c r="F35" s="103"/>
      <c r="G35" s="102">
        <v>35000</v>
      </c>
      <c r="H35" s="104">
        <v>35000</v>
      </c>
      <c r="I35" s="58"/>
    </row>
    <row r="36" spans="4:9" ht="16.5">
      <c r="D36" s="105"/>
      <c r="E36" s="103"/>
      <c r="F36" s="106" t="s">
        <v>284</v>
      </c>
      <c r="G36" s="103"/>
      <c r="H36" s="107">
        <v>68000</v>
      </c>
      <c r="I36" s="58">
        <f t="shared" si="0"/>
        <v>13.5579162280282</v>
      </c>
    </row>
    <row r="37" spans="4:9">
      <c r="D37" s="283" t="s">
        <v>285</v>
      </c>
      <c r="E37" s="284"/>
      <c r="F37" s="284"/>
      <c r="G37" s="284"/>
      <c r="H37" s="285"/>
      <c r="I37" s="58"/>
    </row>
    <row r="38" spans="4:9" ht="18">
      <c r="D38" s="96" t="s">
        <v>286</v>
      </c>
      <c r="E38" s="101">
        <v>1</v>
      </c>
      <c r="F38" s="98" t="s">
        <v>287</v>
      </c>
      <c r="G38" s="102">
        <v>1500</v>
      </c>
      <c r="H38" s="125">
        <v>1500</v>
      </c>
      <c r="I38" s="58">
        <f t="shared" si="0"/>
        <v>0.29907168150062202</v>
      </c>
    </row>
    <row r="39" spans="4:9">
      <c r="D39" s="283" t="s">
        <v>288</v>
      </c>
      <c r="E39" s="284"/>
      <c r="F39" s="284"/>
      <c r="G39" s="284"/>
      <c r="H39" s="285"/>
      <c r="I39" s="58"/>
    </row>
    <row r="40" spans="4:9" ht="153">
      <c r="D40" s="109" t="s">
        <v>289</v>
      </c>
      <c r="E40" s="110" t="s">
        <v>290</v>
      </c>
      <c r="F40" s="111" t="s">
        <v>291</v>
      </c>
      <c r="G40" s="112" t="s">
        <v>292</v>
      </c>
      <c r="H40" s="126">
        <v>2000</v>
      </c>
      <c r="I40" s="58">
        <f t="shared" si="0"/>
        <v>0.39876224200082938</v>
      </c>
    </row>
    <row r="41" spans="4:9">
      <c r="D41" s="283" t="s">
        <v>293</v>
      </c>
      <c r="E41" s="284"/>
      <c r="F41" s="284"/>
      <c r="G41" s="284"/>
      <c r="H41" s="285"/>
      <c r="I41" s="58"/>
    </row>
    <row r="42" spans="4:9">
      <c r="D42" s="96" t="s">
        <v>294</v>
      </c>
      <c r="E42" s="101">
        <v>1</v>
      </c>
      <c r="F42" s="103"/>
      <c r="G42" s="281"/>
      <c r="H42" s="108">
        <v>652</v>
      </c>
      <c r="I42" s="58"/>
    </row>
    <row r="43" spans="4:9">
      <c r="D43" s="96" t="s">
        <v>295</v>
      </c>
      <c r="E43" s="101">
        <v>1</v>
      </c>
      <c r="F43" s="103"/>
      <c r="G43" s="281"/>
      <c r="H43" s="104">
        <v>1000</v>
      </c>
      <c r="I43" s="58"/>
    </row>
    <row r="44" spans="4:9">
      <c r="D44" s="96" t="s">
        <v>296</v>
      </c>
      <c r="E44" s="101">
        <v>0</v>
      </c>
      <c r="F44" s="103"/>
      <c r="G44" s="281"/>
      <c r="H44" s="113" t="s">
        <v>297</v>
      </c>
      <c r="I44" s="58"/>
    </row>
    <row r="45" spans="4:9" ht="16.5">
      <c r="D45" s="114"/>
      <c r="E45" s="115"/>
      <c r="F45" s="116" t="s">
        <v>298</v>
      </c>
      <c r="G45" s="282"/>
      <c r="H45" s="117">
        <v>1652</v>
      </c>
      <c r="I45" s="58">
        <f t="shared" si="0"/>
        <v>0.32937761189268505</v>
      </c>
    </row>
    <row r="46" spans="4:9" ht="22.5">
      <c r="D46" s="118"/>
      <c r="E46" s="119"/>
      <c r="F46" s="120" t="s">
        <v>299</v>
      </c>
      <c r="G46" s="119"/>
      <c r="H46" s="121">
        <v>1630000</v>
      </c>
      <c r="I46" s="58">
        <f t="shared" si="0"/>
        <v>324.99122723067597</v>
      </c>
    </row>
  </sheetData>
  <mergeCells count="12">
    <mergeCell ref="G42:G45"/>
    <mergeCell ref="D3:H3"/>
    <mergeCell ref="D5:H5"/>
    <mergeCell ref="D7:H7"/>
    <mergeCell ref="D9:H9"/>
    <mergeCell ref="D11:H11"/>
    <mergeCell ref="D15:H15"/>
    <mergeCell ref="D21:H21"/>
    <mergeCell ref="D31:H31"/>
    <mergeCell ref="D37:H37"/>
    <mergeCell ref="D39:H39"/>
    <mergeCell ref="D41:H4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2:P313"/>
  <sheetViews>
    <sheetView topLeftCell="A180" workbookViewId="0">
      <selection activeCell="B197" sqref="B197"/>
    </sheetView>
  </sheetViews>
  <sheetFormatPr defaultColWidth="8.85546875" defaultRowHeight="15"/>
  <cols>
    <col min="1" max="1" width="26.140625" bestFit="1" customWidth="1"/>
    <col min="2" max="2" width="20.7109375" bestFit="1" customWidth="1"/>
    <col min="3" max="3" width="50.42578125" customWidth="1"/>
    <col min="4" max="4" width="21.140625" style="78" bestFit="1" customWidth="1"/>
    <col min="8" max="8" width="14" bestFit="1" customWidth="1"/>
    <col min="15" max="15" width="6.42578125" customWidth="1"/>
  </cols>
  <sheetData>
    <row r="2" spans="1:4" s="133" customFormat="1">
      <c r="A2" s="134" t="s">
        <v>370</v>
      </c>
      <c r="D2" s="132"/>
    </row>
    <row r="6" spans="1:4">
      <c r="A6" s="88" t="s">
        <v>236</v>
      </c>
      <c r="B6" s="88" t="s">
        <v>237</v>
      </c>
      <c r="C6" s="127" t="s">
        <v>301</v>
      </c>
      <c r="D6" s="88" t="s">
        <v>239</v>
      </c>
    </row>
    <row r="7" spans="1:4">
      <c r="A7" t="s">
        <v>238</v>
      </c>
      <c r="B7" s="78">
        <f>'7'!B2</f>
        <v>1.71</v>
      </c>
      <c r="C7" s="78">
        <f>'8'!B6</f>
        <v>280</v>
      </c>
      <c r="D7" s="85">
        <f>'7'!G6</f>
        <v>231.96480116959066</v>
      </c>
    </row>
    <row r="8" spans="1:4">
      <c r="A8" t="s">
        <v>242</v>
      </c>
      <c r="B8" s="89">
        <f>'11'!B5/1000</f>
        <v>2.7958499999999997</v>
      </c>
      <c r="C8" s="78">
        <f>'11'!B4</f>
        <v>545</v>
      </c>
      <c r="D8" s="85">
        <f>'11'!G2</f>
        <v>230</v>
      </c>
    </row>
    <row r="9" spans="1:4">
      <c r="A9" t="s">
        <v>241</v>
      </c>
      <c r="B9" s="78">
        <f>'10'!B5/1000</f>
        <v>4.92</v>
      </c>
      <c r="C9" s="78">
        <f>'10'!B4</f>
        <v>600</v>
      </c>
      <c r="D9" s="85">
        <f>'10'!F4</f>
        <v>150</v>
      </c>
    </row>
    <row r="10" spans="1:4">
      <c r="A10" t="s">
        <v>300</v>
      </c>
      <c r="B10" s="90">
        <f>'13'!B6/1000</f>
        <v>5.0155200000000004</v>
      </c>
      <c r="C10" s="78">
        <f>'13'!B5</f>
        <v>430</v>
      </c>
      <c r="D10" s="85">
        <f>'13'!I8</f>
        <v>203.10004545889555</v>
      </c>
    </row>
    <row r="11" spans="1:4">
      <c r="A11" t="s">
        <v>240</v>
      </c>
      <c r="B11" s="78">
        <f>'9'!B3</f>
        <v>26</v>
      </c>
      <c r="C11" s="78">
        <f>'9'!B8</f>
        <v>660</v>
      </c>
      <c r="D11" s="85">
        <f>'9'!F3</f>
        <v>148</v>
      </c>
    </row>
    <row r="12" spans="1:4">
      <c r="A12" t="s">
        <v>243</v>
      </c>
      <c r="B12" s="89">
        <f>'12'!B7/1000</f>
        <v>29.9754</v>
      </c>
      <c r="C12" s="78">
        <f>'12'!B5</f>
        <v>390</v>
      </c>
      <c r="D12" s="85">
        <f>'12'!F2</f>
        <v>207.90001134263429</v>
      </c>
    </row>
    <row r="13" spans="1:4">
      <c r="B13" s="78"/>
    </row>
    <row r="14" spans="1:4">
      <c r="B14" s="78"/>
    </row>
    <row r="15" spans="1:4">
      <c r="B15" s="78"/>
    </row>
    <row r="16" spans="1:4">
      <c r="A16" t="s">
        <v>301</v>
      </c>
      <c r="B16" s="128">
        <f>CONFIGURACIÓ!C11</f>
        <v>600</v>
      </c>
      <c r="C16" t="s">
        <v>303</v>
      </c>
      <c r="D16" s="85">
        <f>293.16-0.2024*$B$16</f>
        <v>171.72000000000003</v>
      </c>
    </row>
    <row r="17" spans="1:16">
      <c r="A17" t="s">
        <v>302</v>
      </c>
      <c r="B17" s="128">
        <f>CONFIGURACIÓ!C29</f>
        <v>1.4889047366960166</v>
      </c>
      <c r="C17" t="s">
        <v>303</v>
      </c>
      <c r="D17" s="85">
        <f>207.74-1.0718*$B$17</f>
        <v>206.14419190320922</v>
      </c>
    </row>
    <row r="18" spans="1:16">
      <c r="B18" s="78"/>
      <c r="I18" t="s">
        <v>307</v>
      </c>
      <c r="J18" t="s">
        <v>29</v>
      </c>
      <c r="O18" t="s">
        <v>308</v>
      </c>
      <c r="P18" t="s">
        <v>29</v>
      </c>
    </row>
    <row r="19" spans="1:16">
      <c r="A19" s="167" t="s">
        <v>405</v>
      </c>
      <c r="B19" s="78"/>
      <c r="C19" s="130" t="s">
        <v>314</v>
      </c>
      <c r="D19" s="131">
        <f>(D16*O21+D17*I21)/(I21+O21)</f>
        <v>177.18810268498632</v>
      </c>
      <c r="H19" t="s">
        <v>304</v>
      </c>
      <c r="I19">
        <v>5</v>
      </c>
      <c r="J19" s="129">
        <f>207.74-1.0718*I19</f>
        <v>202.381</v>
      </c>
      <c r="N19" t="s">
        <v>304</v>
      </c>
      <c r="O19">
        <v>300</v>
      </c>
      <c r="P19" s="129">
        <f>293.16-0.2024*O19</f>
        <v>232.44000000000003</v>
      </c>
    </row>
    <row r="20" spans="1:16">
      <c r="A20" s="81" t="s">
        <v>406</v>
      </c>
      <c r="B20" s="78">
        <f>D20*E20</f>
        <v>2.3100000000000005</v>
      </c>
      <c r="C20" s="58" t="s">
        <v>409</v>
      </c>
      <c r="D20" s="78">
        <v>1.1000000000000001</v>
      </c>
      <c r="E20">
        <v>2.1</v>
      </c>
      <c r="H20" t="s">
        <v>305</v>
      </c>
      <c r="I20">
        <v>30</v>
      </c>
      <c r="J20" s="129">
        <f>207.74-1.0718*I20</f>
        <v>175.58600000000001</v>
      </c>
      <c r="N20" t="s">
        <v>305</v>
      </c>
      <c r="O20">
        <v>600</v>
      </c>
      <c r="P20" s="129">
        <f>293.16-0.2024*O20</f>
        <v>171.72000000000003</v>
      </c>
    </row>
    <row r="21" spans="1:16">
      <c r="A21" s="81" t="s">
        <v>407</v>
      </c>
      <c r="B21" s="78">
        <f>D21*E21</f>
        <v>2.76</v>
      </c>
      <c r="C21" t="s">
        <v>409</v>
      </c>
      <c r="D21" s="78">
        <v>1.2</v>
      </c>
      <c r="E21">
        <v>2.2999999999999998</v>
      </c>
      <c r="H21" t="s">
        <v>306</v>
      </c>
      <c r="I21" s="286">
        <f>(I20-I19)/(J20-J19)</f>
        <v>-0.93300988990483347</v>
      </c>
      <c r="J21" s="286"/>
      <c r="N21" t="s">
        <v>306</v>
      </c>
      <c r="O21" s="286">
        <f>(O20-O19)/(P20-P19)</f>
        <v>-4.9407114624505928</v>
      </c>
      <c r="P21" s="286"/>
    </row>
    <row r="22" spans="1:16">
      <c r="A22" s="81" t="s">
        <v>408</v>
      </c>
      <c r="B22" s="78">
        <f>D22*E22</f>
        <v>3.12</v>
      </c>
      <c r="C22" t="s">
        <v>409</v>
      </c>
      <c r="D22" s="78">
        <v>1.3</v>
      </c>
      <c r="E22">
        <v>2.4</v>
      </c>
    </row>
    <row r="23" spans="1:16" s="135" customFormat="1" ht="15.75" thickBot="1">
      <c r="B23" s="136"/>
      <c r="D23" s="136"/>
    </row>
    <row r="24" spans="1:16" ht="15.75" thickTop="1">
      <c r="B24" s="78"/>
    </row>
    <row r="25" spans="1:16" s="133" customFormat="1">
      <c r="A25" s="134" t="s">
        <v>371</v>
      </c>
      <c r="B25" s="132"/>
      <c r="D25" s="132"/>
    </row>
    <row r="26" spans="1:16">
      <c r="B26" s="78"/>
    </row>
    <row r="27" spans="1:16">
      <c r="A27" s="88" t="s">
        <v>236</v>
      </c>
      <c r="B27" s="88" t="s">
        <v>237</v>
      </c>
      <c r="C27" s="127" t="s">
        <v>309</v>
      </c>
    </row>
    <row r="28" spans="1:16">
      <c r="A28" t="s">
        <v>238</v>
      </c>
      <c r="B28" s="78">
        <f>'7'!B2</f>
        <v>1.71</v>
      </c>
      <c r="C28" s="86">
        <f>'7'!G8</f>
        <v>30.593666666666667</v>
      </c>
    </row>
    <row r="29" spans="1:16">
      <c r="A29" t="s">
        <v>242</v>
      </c>
      <c r="B29" s="89">
        <f>'11'!B5/1000</f>
        <v>2.7958499999999997</v>
      </c>
      <c r="C29" s="86">
        <f>'11'!G3</f>
        <v>31.388486506786847</v>
      </c>
    </row>
    <row r="30" spans="1:16">
      <c r="A30" t="s">
        <v>241</v>
      </c>
      <c r="B30" s="78">
        <f>'10'!B5/1000</f>
        <v>4.92</v>
      </c>
      <c r="C30" s="86">
        <f>'10'!F5</f>
        <v>8.1300813008130088</v>
      </c>
    </row>
    <row r="31" spans="1:16">
      <c r="A31" t="s">
        <v>300</v>
      </c>
      <c r="B31" s="90">
        <f>'13'!B6/1000</f>
        <v>5.0155200000000004</v>
      </c>
      <c r="C31" s="86">
        <f>'13'!I10</f>
        <v>22.609819121447025</v>
      </c>
    </row>
    <row r="32" spans="1:16">
      <c r="A32" t="s">
        <v>240</v>
      </c>
      <c r="B32" s="78">
        <f>'9'!B3</f>
        <v>26</v>
      </c>
      <c r="C32" s="85">
        <f>'9'!F4</f>
        <v>14.940384615384616</v>
      </c>
    </row>
    <row r="33" spans="1:4">
      <c r="A33" t="s">
        <v>243</v>
      </c>
      <c r="B33" s="89">
        <f>'12'!B7/1000</f>
        <v>29.9754</v>
      </c>
      <c r="C33" s="85">
        <f>'12'!F3</f>
        <v>30</v>
      </c>
    </row>
    <row r="35" spans="1:4">
      <c r="A35" t="s">
        <v>302</v>
      </c>
      <c r="B35" s="128">
        <f>CONFIGURACIÓ!C29</f>
        <v>1.4889047366960166</v>
      </c>
      <c r="C35" t="s">
        <v>311</v>
      </c>
      <c r="D35" s="85">
        <f>23.44-0.0426*B35</f>
        <v>23.376572658216752</v>
      </c>
    </row>
    <row r="37" spans="1:4">
      <c r="C37" s="130" t="s">
        <v>313</v>
      </c>
      <c r="D37" s="131">
        <f>D35</f>
        <v>23.376572658216752</v>
      </c>
    </row>
    <row r="41" spans="1:4" s="135" customFormat="1" ht="15.75" thickBot="1">
      <c r="D41" s="136"/>
    </row>
    <row r="42" spans="1:4" ht="15.75" thickTop="1"/>
    <row r="43" spans="1:4" s="133" customFormat="1">
      <c r="A43" s="134" t="s">
        <v>372</v>
      </c>
      <c r="D43" s="132"/>
    </row>
    <row r="45" spans="1:4">
      <c r="A45" s="88" t="s">
        <v>236</v>
      </c>
      <c r="B45" s="88" t="s">
        <v>237</v>
      </c>
      <c r="C45" s="127" t="s">
        <v>310</v>
      </c>
    </row>
    <row r="46" spans="1:4">
      <c r="A46" t="s">
        <v>238</v>
      </c>
      <c r="B46" s="78">
        <f>'7'!B2</f>
        <v>1.71</v>
      </c>
      <c r="C46" s="86">
        <f>'7'!H7</f>
        <v>57.492148012280701</v>
      </c>
    </row>
    <row r="47" spans="1:4">
      <c r="A47" t="s">
        <v>242</v>
      </c>
      <c r="B47" s="89">
        <f>'11'!B5/1000</f>
        <v>2.7958499999999997</v>
      </c>
      <c r="C47" s="86">
        <f>'11'!H4</f>
        <v>57.48660800829802</v>
      </c>
    </row>
    <row r="48" spans="1:4">
      <c r="A48" t="s">
        <v>241</v>
      </c>
      <c r="B48" s="78">
        <f>'10'!B5/1000</f>
        <v>4.92</v>
      </c>
      <c r="C48" s="86">
        <f>'10'!F3</f>
        <v>58.333333333333336</v>
      </c>
    </row>
    <row r="49" spans="1:5">
      <c r="A49" t="s">
        <v>300</v>
      </c>
      <c r="B49" s="90">
        <f>'13'!B6/1000</f>
        <v>5.0155200000000004</v>
      </c>
      <c r="C49" s="86">
        <f>'13'!J6</f>
        <v>55.249999999999986</v>
      </c>
    </row>
    <row r="50" spans="1:5">
      <c r="A50" t="s">
        <v>240</v>
      </c>
      <c r="B50" s="78">
        <f>'9'!B3</f>
        <v>26</v>
      </c>
      <c r="C50" s="85">
        <f>'9'!F7</f>
        <v>64.615384615384613</v>
      </c>
      <c r="D50" s="78" t="s">
        <v>362</v>
      </c>
      <c r="E50" t="s">
        <v>414</v>
      </c>
    </row>
    <row r="51" spans="1:5">
      <c r="A51" t="s">
        <v>243</v>
      </c>
      <c r="B51" s="89">
        <f>'12'!B7/1000</f>
        <v>29.9754</v>
      </c>
      <c r="C51" s="85">
        <f>'12'!F5</f>
        <v>60.599991993434614</v>
      </c>
      <c r="D51" s="78" t="s">
        <v>362</v>
      </c>
      <c r="E51" t="s">
        <v>414</v>
      </c>
    </row>
    <row r="53" spans="1:5">
      <c r="A53" t="s">
        <v>302</v>
      </c>
      <c r="B53" s="128">
        <f>CONFIGURACIÓ!C29</f>
        <v>1.4889047366960166</v>
      </c>
      <c r="C53" t="s">
        <v>311</v>
      </c>
      <c r="D53" s="85">
        <f>58.067-0.2567*B53</f>
        <v>57.684798154090132</v>
      </c>
    </row>
    <row r="55" spans="1:5">
      <c r="C55" s="130" t="s">
        <v>312</v>
      </c>
      <c r="D55" s="131">
        <f>D53*IF(B56=1,1,1.16)</f>
        <v>57.684798154090132</v>
      </c>
    </row>
    <row r="56" spans="1:5">
      <c r="A56" t="s">
        <v>397</v>
      </c>
      <c r="B56" s="144">
        <f>CONFIGURACIÓ!C8</f>
        <v>1</v>
      </c>
    </row>
    <row r="57" spans="1:5">
      <c r="A57" t="s">
        <v>364</v>
      </c>
    </row>
    <row r="58" spans="1:5">
      <c r="A58" t="s">
        <v>363</v>
      </c>
    </row>
    <row r="59" spans="1:5" s="135" customFormat="1" ht="15.75" thickBot="1">
      <c r="D59" s="136"/>
    </row>
    <row r="60" spans="1:5" ht="15.75" thickTop="1"/>
    <row r="61" spans="1:5" s="133" customFormat="1">
      <c r="A61" s="134" t="s">
        <v>373</v>
      </c>
      <c r="D61" s="132"/>
    </row>
    <row r="63" spans="1:5">
      <c r="A63" s="88" t="s">
        <v>236</v>
      </c>
      <c r="B63" s="88" t="s">
        <v>237</v>
      </c>
      <c r="C63" s="127" t="s">
        <v>315</v>
      </c>
    </row>
    <row r="64" spans="1:5">
      <c r="A64" t="s">
        <v>242</v>
      </c>
      <c r="B64" s="89">
        <f>'11'!B5/1000</f>
        <v>2.7958499999999997</v>
      </c>
      <c r="C64" s="86">
        <f>'11'!I8</f>
        <v>54.637575692544303</v>
      </c>
    </row>
    <row r="65" spans="1:4">
      <c r="A65" t="s">
        <v>238</v>
      </c>
      <c r="B65" s="78">
        <f>'7'!B2</f>
        <v>1.71</v>
      </c>
      <c r="C65" s="86">
        <f>'7'!G9+'7'!G12</f>
        <v>72.470175438596499</v>
      </c>
    </row>
    <row r="66" spans="1:4">
      <c r="A66" t="s">
        <v>243</v>
      </c>
      <c r="B66" s="89">
        <f>'12'!B7/1000</f>
        <v>29.9754</v>
      </c>
      <c r="C66" s="85">
        <f>'12'!F9</f>
        <v>19.072839728577431</v>
      </c>
    </row>
    <row r="67" spans="1:4">
      <c r="A67" t="s">
        <v>240</v>
      </c>
      <c r="B67" s="78">
        <f>'9'!B3</f>
        <v>26</v>
      </c>
      <c r="C67" s="85">
        <f>'9'!F11+'9'!F5</f>
        <v>50.663038461538463</v>
      </c>
    </row>
    <row r="68" spans="1:4">
      <c r="A68" t="s">
        <v>300</v>
      </c>
      <c r="B68" s="90">
        <f>'13'!B6/1000</f>
        <v>5.0155200000000004</v>
      </c>
      <c r="C68" s="86">
        <f>('13'!H28+'13'!H27)/'13'!B6</f>
        <v>8.3740070820174175</v>
      </c>
    </row>
    <row r="69" spans="1:4">
      <c r="A69" t="s">
        <v>241</v>
      </c>
      <c r="B69" s="78">
        <f>'10'!B5/1000</f>
        <v>4.92</v>
      </c>
      <c r="C69" s="86">
        <f>'10'!F21</f>
        <v>0</v>
      </c>
    </row>
    <row r="71" spans="1:4">
      <c r="A71" t="s">
        <v>302</v>
      </c>
      <c r="B71" s="128">
        <f>CONFIGURACIÓ!C29</f>
        <v>1.4889047366960166</v>
      </c>
      <c r="C71" t="s">
        <v>311</v>
      </c>
      <c r="D71" s="85">
        <f>49.91-0.6387*B71</f>
        <v>48.959036544672252</v>
      </c>
    </row>
    <row r="73" spans="1:4">
      <c r="C73" s="130" t="s">
        <v>316</v>
      </c>
      <c r="D73" s="131">
        <f>D71</f>
        <v>48.959036544672252</v>
      </c>
    </row>
    <row r="77" spans="1:4" s="135" customFormat="1" ht="15.75" thickBot="1">
      <c r="D77" s="136"/>
    </row>
    <row r="78" spans="1:4" ht="15.75" thickTop="1"/>
    <row r="79" spans="1:4" s="133" customFormat="1">
      <c r="A79" s="134" t="s">
        <v>235</v>
      </c>
      <c r="D79" s="132"/>
    </row>
    <row r="81" spans="1:4">
      <c r="A81" s="88" t="s">
        <v>236</v>
      </c>
      <c r="B81" s="88" t="s">
        <v>237</v>
      </c>
      <c r="C81" s="127" t="s">
        <v>318</v>
      </c>
    </row>
    <row r="82" spans="1:4">
      <c r="A82" t="s">
        <v>242</v>
      </c>
      <c r="B82" s="89">
        <f>'11'!B5/1000</f>
        <v>2.7958499999999997</v>
      </c>
      <c r="C82" s="86">
        <f>'11'!K8</f>
        <v>7.8053679560777587</v>
      </c>
    </row>
    <row r="83" spans="1:4">
      <c r="A83" t="s">
        <v>238</v>
      </c>
      <c r="B83" s="78">
        <f>'7'!B2</f>
        <v>1.71</v>
      </c>
      <c r="C83" s="86">
        <f>'7'!G11</f>
        <v>5.4764035087719298</v>
      </c>
    </row>
    <row r="84" spans="1:4">
      <c r="A84" t="s">
        <v>243</v>
      </c>
      <c r="B84" s="89">
        <f>'12'!B7/1000</f>
        <v>29.9754</v>
      </c>
      <c r="C84" s="85">
        <f>'12'!F6+'12'!F7</f>
        <v>5.0662910253074189</v>
      </c>
    </row>
    <row r="85" spans="1:4">
      <c r="A85" t="s">
        <v>241</v>
      </c>
      <c r="B85" s="78">
        <f>'10'!B5/1000</f>
        <v>4.92</v>
      </c>
      <c r="C85" s="86">
        <f>'10'!F6</f>
        <v>4.9004065040650406</v>
      </c>
    </row>
    <row r="86" spans="1:4">
      <c r="A86" t="s">
        <v>300</v>
      </c>
      <c r="B86" s="90">
        <f>'13'!B6/1000</f>
        <v>5.0155200000000004</v>
      </c>
      <c r="C86" s="85">
        <f>'9'!F42</f>
        <v>0</v>
      </c>
    </row>
    <row r="87" spans="1:4">
      <c r="A87" t="s">
        <v>240</v>
      </c>
      <c r="B87" s="78">
        <f>'9'!B3</f>
        <v>26</v>
      </c>
      <c r="C87" s="85">
        <f>'9'!F43</f>
        <v>0</v>
      </c>
    </row>
    <row r="89" spans="1:4">
      <c r="A89" t="s">
        <v>302</v>
      </c>
      <c r="B89" s="128">
        <f>CONFIGURACIÓ!C29</f>
        <v>1.4889047366960166</v>
      </c>
      <c r="C89" t="s">
        <v>311</v>
      </c>
      <c r="D89" s="85">
        <f>6.2067-0.0401*B89</f>
        <v>6.1469949200584892</v>
      </c>
    </row>
    <row r="91" spans="1:4">
      <c r="C91" s="130" t="s">
        <v>319</v>
      </c>
      <c r="D91" s="131">
        <f>D89</f>
        <v>6.1469949200584892</v>
      </c>
    </row>
    <row r="95" spans="1:4" s="135" customFormat="1" ht="15.75" thickBot="1">
      <c r="D95" s="136"/>
    </row>
    <row r="96" spans="1:4" ht="15.75" thickTop="1"/>
    <row r="97" spans="1:4" s="133" customFormat="1">
      <c r="A97" s="134" t="s">
        <v>374</v>
      </c>
      <c r="B97" s="134"/>
      <c r="D97" s="132"/>
    </row>
    <row r="99" spans="1:4">
      <c r="A99" s="88" t="s">
        <v>236</v>
      </c>
      <c r="B99" s="88" t="s">
        <v>237</v>
      </c>
      <c r="C99" s="127" t="s">
        <v>324</v>
      </c>
    </row>
    <row r="100" spans="1:4">
      <c r="A100" t="s">
        <v>243</v>
      </c>
      <c r="B100" s="89">
        <f>'12'!B7/1000</f>
        <v>29.9754</v>
      </c>
      <c r="C100" s="85">
        <f>'12'!F3+'12'!F4</f>
        <v>35.004103364759104</v>
      </c>
    </row>
    <row r="101" spans="1:4">
      <c r="A101" t="s">
        <v>242</v>
      </c>
      <c r="B101" s="89">
        <f>'11'!B5/1000</f>
        <v>2.7958499999999997</v>
      </c>
      <c r="C101" s="86">
        <f>'11'!J10</f>
        <v>22.696686517517033</v>
      </c>
    </row>
    <row r="102" spans="1:4">
      <c r="A102" t="s">
        <v>238</v>
      </c>
      <c r="B102" s="78">
        <f>'7'!B2</f>
        <v>1.71</v>
      </c>
      <c r="C102" s="86">
        <f>'7'!G13</f>
        <v>18.483994152046783</v>
      </c>
    </row>
    <row r="103" spans="1:4">
      <c r="A103" t="s">
        <v>240</v>
      </c>
      <c r="B103" s="78">
        <f>'9'!B3</f>
        <v>26</v>
      </c>
      <c r="C103" s="85">
        <f>'9'!F4</f>
        <v>14.940384615384616</v>
      </c>
    </row>
    <row r="104" spans="1:4">
      <c r="A104" t="s">
        <v>300</v>
      </c>
      <c r="B104" s="90">
        <f>'13'!B6/1000</f>
        <v>5.0155200000000004</v>
      </c>
      <c r="C104" s="85">
        <f>'13'!I20</f>
        <v>6.1210004147127313</v>
      </c>
    </row>
    <row r="105" spans="1:4">
      <c r="A105" t="s">
        <v>241</v>
      </c>
      <c r="B105" s="78">
        <f>'10'!B5/1000</f>
        <v>4.92</v>
      </c>
      <c r="C105" s="86">
        <f>'10'!F24</f>
        <v>0</v>
      </c>
    </row>
    <row r="107" spans="1:4">
      <c r="A107" t="s">
        <v>302</v>
      </c>
      <c r="B107" s="128">
        <f>CONFIGURACIÓ!C29</f>
        <v>1.4889047366960166</v>
      </c>
      <c r="C107" t="s">
        <v>311</v>
      </c>
      <c r="D107" s="85">
        <f>14.407+0.3849*B107</f>
        <v>14.980079433154296</v>
      </c>
    </row>
    <row r="109" spans="1:4">
      <c r="C109" s="130" t="s">
        <v>325</v>
      </c>
      <c r="D109" s="131">
        <f>D107</f>
        <v>14.980079433154296</v>
      </c>
    </row>
    <row r="113" spans="1:4" s="135" customFormat="1" ht="15.75" thickBot="1">
      <c r="D113" s="136"/>
    </row>
    <row r="114" spans="1:4" ht="15.75" thickTop="1"/>
    <row r="115" spans="1:4" s="133" customFormat="1">
      <c r="A115" s="134" t="s">
        <v>375</v>
      </c>
      <c r="D115" s="132"/>
    </row>
    <row r="117" spans="1:4">
      <c r="A117" s="88" t="s">
        <v>236</v>
      </c>
      <c r="B117" s="88" t="s">
        <v>237</v>
      </c>
      <c r="C117" s="127" t="s">
        <v>326</v>
      </c>
    </row>
    <row r="118" spans="1:4">
      <c r="A118" t="s">
        <v>242</v>
      </c>
      <c r="B118" s="89">
        <f>'11'!B5/1000</f>
        <v>2.7958499999999997</v>
      </c>
      <c r="C118" s="86">
        <f>'11'!G9</f>
        <v>10.95495108822004</v>
      </c>
    </row>
    <row r="119" spans="1:4">
      <c r="A119" t="s">
        <v>300</v>
      </c>
      <c r="B119" s="90">
        <f>'13'!B6/1000</f>
        <v>5.0155200000000004</v>
      </c>
      <c r="C119" s="86">
        <f>('13'!H30-'13'!H28)/'13'!B9</f>
        <v>6.4371111111111121</v>
      </c>
    </row>
    <row r="120" spans="1:4">
      <c r="A120" t="s">
        <v>243</v>
      </c>
      <c r="B120" s="89">
        <f>'12'!B7/1000</f>
        <v>29.9754</v>
      </c>
      <c r="C120" s="85">
        <f>'12'!F10</f>
        <v>4.9070237594827759</v>
      </c>
    </row>
    <row r="121" spans="1:4">
      <c r="A121" t="s">
        <v>240</v>
      </c>
      <c r="B121" s="78">
        <f>'9'!B3</f>
        <v>26</v>
      </c>
      <c r="C121" s="85">
        <f>'9'!I14</f>
        <v>4.5</v>
      </c>
    </row>
    <row r="122" spans="1:4">
      <c r="A122" t="s">
        <v>238</v>
      </c>
      <c r="B122" s="78">
        <f>'7'!B2</f>
        <v>1.71</v>
      </c>
      <c r="C122" s="86">
        <f>'7'!G14</f>
        <v>3.8015380116959068</v>
      </c>
    </row>
    <row r="123" spans="1:4">
      <c r="A123" t="s">
        <v>241</v>
      </c>
      <c r="B123" s="78">
        <f>'10'!B5/1000</f>
        <v>4.92</v>
      </c>
      <c r="C123" s="86"/>
    </row>
    <row r="125" spans="1:4">
      <c r="A125" t="s">
        <v>302</v>
      </c>
      <c r="B125" s="128">
        <f>CONFIGURACIÓ!C29</f>
        <v>1.4889047366960166</v>
      </c>
      <c r="C125" t="s">
        <v>311</v>
      </c>
      <c r="D125" s="85">
        <f>7.2925-0.0895*B125</f>
        <v>7.1592430260657069</v>
      </c>
    </row>
    <row r="127" spans="1:4">
      <c r="C127" s="130" t="s">
        <v>327</v>
      </c>
      <c r="D127" s="131">
        <f>D125</f>
        <v>7.1592430260657069</v>
      </c>
    </row>
    <row r="131" spans="1:4" s="135" customFormat="1" ht="15.75" thickBot="1">
      <c r="D131" s="136"/>
    </row>
    <row r="132" spans="1:4" ht="15.75" thickTop="1"/>
    <row r="133" spans="1:4" s="133" customFormat="1">
      <c r="A133" s="134" t="s">
        <v>384</v>
      </c>
      <c r="D133" s="132"/>
    </row>
    <row r="135" spans="1:4">
      <c r="A135" s="88" t="s">
        <v>236</v>
      </c>
      <c r="B135" s="88" t="s">
        <v>237</v>
      </c>
      <c r="C135" s="127" t="s">
        <v>331</v>
      </c>
    </row>
    <row r="136" spans="1:4">
      <c r="A136" t="s">
        <v>242</v>
      </c>
      <c r="B136" s="89">
        <f>'11'!B5/1000</f>
        <v>2.7958499999999997</v>
      </c>
      <c r="C136" s="86">
        <f>'11'!J12</f>
        <v>2.4719478512795749</v>
      </c>
    </row>
    <row r="137" spans="1:4">
      <c r="A137" t="s">
        <v>238</v>
      </c>
      <c r="B137" s="78">
        <f>'7'!B2</f>
        <v>1.71</v>
      </c>
      <c r="C137" s="86">
        <f>'7'!G10</f>
        <v>2.0764912280701755</v>
      </c>
    </row>
    <row r="138" spans="1:4">
      <c r="A138" t="s">
        <v>300</v>
      </c>
      <c r="B138" s="90">
        <f>'13'!B6/1000</f>
        <v>5.0155200000000004</v>
      </c>
      <c r="C138" s="86">
        <f>'13'!I45</f>
        <v>0.32937761189268505</v>
      </c>
    </row>
    <row r="139" spans="1:4">
      <c r="A139" t="s">
        <v>241</v>
      </c>
      <c r="B139" s="78">
        <f>'10'!B5/1000</f>
        <v>4.92</v>
      </c>
      <c r="C139" s="86">
        <f>'10'!F93</f>
        <v>0</v>
      </c>
    </row>
    <row r="140" spans="1:4">
      <c r="A140" t="s">
        <v>240</v>
      </c>
      <c r="B140" s="78">
        <f>'9'!B3</f>
        <v>26</v>
      </c>
      <c r="C140" s="85"/>
    </row>
    <row r="141" spans="1:4">
      <c r="A141" t="s">
        <v>243</v>
      </c>
      <c r="B141" s="89">
        <f>'12'!B7/1000</f>
        <v>29.9754</v>
      </c>
      <c r="C141" s="85"/>
    </row>
    <row r="143" spans="1:4">
      <c r="A143" t="s">
        <v>302</v>
      </c>
      <c r="B143" s="128">
        <f>CONFIGURACIÓ!C29</f>
        <v>1.4889047366960166</v>
      </c>
      <c r="C143" t="s">
        <v>311</v>
      </c>
      <c r="D143" s="85">
        <f>1.4537+0.3642*B143</f>
        <v>1.9959591051046894</v>
      </c>
    </row>
    <row r="145" spans="1:4">
      <c r="C145" s="130" t="s">
        <v>332</v>
      </c>
      <c r="D145" s="131">
        <f>D143</f>
        <v>1.9959591051046894</v>
      </c>
    </row>
    <row r="149" spans="1:4" s="135" customFormat="1" ht="15.75" thickBot="1">
      <c r="D149" s="136"/>
    </row>
    <row r="150" spans="1:4" ht="15.75" thickTop="1"/>
    <row r="151" spans="1:4" s="133" customFormat="1">
      <c r="A151" s="134" t="s">
        <v>376</v>
      </c>
      <c r="D151" s="132"/>
    </row>
    <row r="153" spans="1:4">
      <c r="A153" s="88" t="s">
        <v>236</v>
      </c>
      <c r="B153" s="88" t="s">
        <v>237</v>
      </c>
      <c r="C153" s="127" t="s">
        <v>334</v>
      </c>
    </row>
    <row r="154" spans="1:4">
      <c r="A154" t="s">
        <v>243</v>
      </c>
      <c r="B154" s="89">
        <f>'12'!B7/1000</f>
        <v>29.9754</v>
      </c>
      <c r="C154" s="85">
        <f>'12'!F11</f>
        <v>4.2114200310921621</v>
      </c>
    </row>
    <row r="155" spans="1:4">
      <c r="A155" t="s">
        <v>240</v>
      </c>
      <c r="B155" s="78">
        <f>'9'!B3</f>
        <v>26</v>
      </c>
      <c r="C155" s="85">
        <f>'9'!H14</f>
        <v>3</v>
      </c>
    </row>
    <row r="156" spans="1:4">
      <c r="A156" t="s">
        <v>242</v>
      </c>
      <c r="B156" s="89">
        <f>'11'!B5/1000</f>
        <v>2.7958499999999997</v>
      </c>
      <c r="C156" s="86">
        <f>'11'!I12</f>
        <v>1.6479652341863835</v>
      </c>
    </row>
    <row r="157" spans="1:4">
      <c r="A157" t="s">
        <v>238</v>
      </c>
      <c r="B157" s="78">
        <f>'7'!B2</f>
        <v>1.71</v>
      </c>
      <c r="C157" s="86">
        <f>'7'!G15</f>
        <v>0.69562573099415204</v>
      </c>
    </row>
    <row r="158" spans="1:4">
      <c r="A158" t="s">
        <v>241</v>
      </c>
      <c r="B158" s="78">
        <f>'10'!B5/1000</f>
        <v>4.92</v>
      </c>
      <c r="C158" s="86">
        <f>'10'!F111</f>
        <v>0</v>
      </c>
    </row>
    <row r="159" spans="1:4">
      <c r="A159" t="s">
        <v>300</v>
      </c>
      <c r="B159" s="90">
        <f>'13'!B6/1000</f>
        <v>5.0155200000000004</v>
      </c>
      <c r="C159" s="86">
        <f>'13'!I114</f>
        <v>0</v>
      </c>
    </row>
    <row r="161" spans="1:4">
      <c r="A161" t="s">
        <v>302</v>
      </c>
      <c r="B161" s="128">
        <f>CONFIGURACIÓ!C29</f>
        <v>1.4889047366960166</v>
      </c>
      <c r="C161" t="s">
        <v>311</v>
      </c>
      <c r="D161" s="85">
        <f>0.9109+0.0977*B161</f>
        <v>1.0563659927752009</v>
      </c>
    </row>
    <row r="163" spans="1:4">
      <c r="C163" s="130" t="s">
        <v>335</v>
      </c>
      <c r="D163" s="131">
        <f>D161</f>
        <v>1.0563659927752009</v>
      </c>
    </row>
    <row r="167" spans="1:4" s="135" customFormat="1" ht="15.75" thickBot="1">
      <c r="D167" s="136"/>
    </row>
    <row r="168" spans="1:4" ht="15.75" thickTop="1"/>
    <row r="169" spans="1:4" s="133" customFormat="1">
      <c r="A169" s="134" t="s">
        <v>377</v>
      </c>
      <c r="D169" s="132"/>
    </row>
    <row r="171" spans="1:4">
      <c r="A171" s="88" t="s">
        <v>236</v>
      </c>
      <c r="B171" s="88" t="s">
        <v>237</v>
      </c>
      <c r="C171" s="127" t="s">
        <v>337</v>
      </c>
    </row>
    <row r="172" spans="1:4">
      <c r="A172" t="s">
        <v>238</v>
      </c>
      <c r="B172" s="78">
        <f>'7'!B2</f>
        <v>1.71</v>
      </c>
      <c r="C172" s="86">
        <f>'7'!G16</f>
        <v>2.5956140350877193</v>
      </c>
    </row>
    <row r="173" spans="1:4">
      <c r="A173" t="s">
        <v>243</v>
      </c>
      <c r="B173" s="89">
        <f>'12'!B7/1000</f>
        <v>29.9754</v>
      </c>
      <c r="C173" s="85">
        <f>'12'!F13</f>
        <v>2.3516283352348926</v>
      </c>
    </row>
    <row r="174" spans="1:4">
      <c r="A174" t="s">
        <v>300</v>
      </c>
      <c r="B174" s="90">
        <f>'13'!B6/1000</f>
        <v>5.0155200000000004</v>
      </c>
      <c r="C174" s="86">
        <f>'13'!I38</f>
        <v>0.29907168150062202</v>
      </c>
    </row>
    <row r="175" spans="1:4">
      <c r="A175" t="s">
        <v>241</v>
      </c>
      <c r="B175" s="78">
        <f>'10'!B5/1000</f>
        <v>4.92</v>
      </c>
      <c r="C175" s="86">
        <f>'10'!F9</f>
        <v>4.4174796747967482E-2</v>
      </c>
    </row>
    <row r="176" spans="1:4">
      <c r="A176" t="s">
        <v>242</v>
      </c>
      <c r="B176" s="89">
        <f>'11'!B5/1000</f>
        <v>2.7958499999999997</v>
      </c>
      <c r="C176" s="86">
        <f>'11'!G130</f>
        <v>0</v>
      </c>
    </row>
    <row r="177" spans="1:4">
      <c r="A177" t="s">
        <v>240</v>
      </c>
      <c r="B177" s="78">
        <f>'9'!B3</f>
        <v>26</v>
      </c>
      <c r="C177" s="85">
        <f>'9'!F133</f>
        <v>0</v>
      </c>
    </row>
    <row r="179" spans="1:4">
      <c r="A179" t="s">
        <v>302</v>
      </c>
      <c r="B179" s="128">
        <f>CONFIGURACIÓ!C29</f>
        <v>1.4889047366960166</v>
      </c>
      <c r="C179" t="s">
        <v>311</v>
      </c>
      <c r="D179" s="85">
        <f>0.08886+0.0417*B179</f>
        <v>0.15094732752022388</v>
      </c>
    </row>
    <row r="181" spans="1:4">
      <c r="C181" s="130" t="s">
        <v>338</v>
      </c>
      <c r="D181" s="131">
        <f>D179</f>
        <v>0.15094732752022388</v>
      </c>
    </row>
    <row r="185" spans="1:4" s="135" customFormat="1" ht="15.75" thickBot="1">
      <c r="D185" s="136"/>
    </row>
    <row r="186" spans="1:4" ht="15.75" thickTop="1"/>
    <row r="187" spans="1:4" s="133" customFormat="1">
      <c r="A187" s="134" t="s">
        <v>378</v>
      </c>
      <c r="D187" s="132"/>
    </row>
    <row r="189" spans="1:4">
      <c r="A189" s="88" t="s">
        <v>236</v>
      </c>
      <c r="B189" s="88" t="s">
        <v>237</v>
      </c>
      <c r="C189" s="127" t="s">
        <v>339</v>
      </c>
    </row>
    <row r="190" spans="1:4">
      <c r="A190" t="s">
        <v>238</v>
      </c>
      <c r="B190" s="78">
        <f>'7'!B2</f>
        <v>1.71</v>
      </c>
      <c r="C190" s="86">
        <f>'7'!G2+'7'!G3+'7'!G4</f>
        <v>24.048485380116958</v>
      </c>
    </row>
    <row r="191" spans="1:4">
      <c r="A191" t="s">
        <v>243</v>
      </c>
      <c r="B191" s="89">
        <f>'12'!B7/1000</f>
        <v>29.9754</v>
      </c>
      <c r="C191" s="85">
        <f>'12'!F8</f>
        <v>36.000587148128133</v>
      </c>
    </row>
    <row r="192" spans="1:4">
      <c r="A192" t="s">
        <v>300</v>
      </c>
      <c r="B192" s="90">
        <f>'13'!B6/1000</f>
        <v>5.0155200000000004</v>
      </c>
      <c r="C192" s="86">
        <f>'13'!I4+'13'!I36-'13'!I33</f>
        <v>12.171531566019073</v>
      </c>
    </row>
    <row r="193" spans="1:4">
      <c r="A193" t="s">
        <v>241</v>
      </c>
      <c r="B193" s="78">
        <f>'10'!B5/1000</f>
        <v>4.92</v>
      </c>
      <c r="C193" s="86">
        <f>'10'!F2</f>
        <v>1.6666666666666667</v>
      </c>
    </row>
    <row r="194" spans="1:4">
      <c r="A194" t="s">
        <v>242</v>
      </c>
      <c r="B194" s="89">
        <f>'11'!B5/1000</f>
        <v>2.7958499999999997</v>
      </c>
      <c r="C194" s="86">
        <f>'11'!G5</f>
        <v>10.918260993973211</v>
      </c>
    </row>
    <row r="195" spans="1:4">
      <c r="A195" t="s">
        <v>240</v>
      </c>
      <c r="B195" s="78">
        <f>'9'!B3</f>
        <v>26</v>
      </c>
      <c r="C195" s="85">
        <f>'9'!F8+'9'!F6</f>
        <v>23.794230769230772</v>
      </c>
    </row>
    <row r="197" spans="1:4">
      <c r="A197" t="s">
        <v>302</v>
      </c>
      <c r="B197" s="128">
        <f>CONFIGURACIÓ!C29</f>
        <v>1.4889047366960166</v>
      </c>
      <c r="C197" t="s">
        <v>311</v>
      </c>
      <c r="D197" s="85">
        <f>9.908+0.698*B197</f>
        <v>10.947255506213819</v>
      </c>
    </row>
    <row r="199" spans="1:4">
      <c r="C199" s="130" t="s">
        <v>9306</v>
      </c>
      <c r="D199" s="131">
        <f>D197+7.5*CONFIGURACIÓ!C18*D197</f>
        <v>12.589343832145893</v>
      </c>
    </row>
    <row r="203" spans="1:4" s="135" customFormat="1" ht="15.75" thickBot="1">
      <c r="D203" s="136"/>
    </row>
    <row r="204" spans="1:4" ht="15.75" thickTop="1"/>
    <row r="205" spans="1:4" s="133" customFormat="1">
      <c r="A205" s="134" t="s">
        <v>379</v>
      </c>
      <c r="D205" s="132"/>
    </row>
    <row r="207" spans="1:4">
      <c r="A207" s="88" t="s">
        <v>236</v>
      </c>
      <c r="B207" s="88" t="s">
        <v>237</v>
      </c>
      <c r="C207" s="127" t="s">
        <v>340</v>
      </c>
    </row>
    <row r="208" spans="1:4">
      <c r="A208" t="s">
        <v>238</v>
      </c>
      <c r="B208" s="78">
        <f>'7'!B2</f>
        <v>1.71</v>
      </c>
      <c r="C208" s="86">
        <f>'7'!I7</f>
        <v>33.286709987713444</v>
      </c>
      <c r="D208" s="78" t="s">
        <v>368</v>
      </c>
    </row>
    <row r="209" spans="1:4">
      <c r="A209" t="s">
        <v>242</v>
      </c>
      <c r="B209" s="89">
        <f>'11'!B5/1000</f>
        <v>2.7958499999999997</v>
      </c>
      <c r="C209" s="86">
        <f>'11'!G6</f>
        <v>10.691875458268505</v>
      </c>
    </row>
    <row r="210" spans="1:4">
      <c r="A210" t="s">
        <v>240</v>
      </c>
      <c r="B210" s="78">
        <f>'9'!B3</f>
        <v>26</v>
      </c>
      <c r="C210" s="85">
        <f>'9'!H15</f>
        <v>5.6345307692307696</v>
      </c>
    </row>
    <row r="211" spans="1:4">
      <c r="A211" t="s">
        <v>300</v>
      </c>
      <c r="B211" s="90">
        <f>'13'!B6/1000</f>
        <v>5.0155200000000004</v>
      </c>
      <c r="C211" s="86">
        <f>'13'!I33</f>
        <v>4.3863846620091236</v>
      </c>
    </row>
    <row r="212" spans="1:4">
      <c r="A212" t="s">
        <v>241</v>
      </c>
      <c r="B212" s="78">
        <f>'10'!B5/1000</f>
        <v>4.92</v>
      </c>
      <c r="C212" s="86">
        <f>'10'!H8</f>
        <v>4.2479674796747968</v>
      </c>
    </row>
    <row r="213" spans="1:4">
      <c r="A213" t="s">
        <v>243</v>
      </c>
      <c r="B213" s="89">
        <f>'12'!B7/1000</f>
        <v>29.9754</v>
      </c>
      <c r="C213" s="85">
        <f>'12'!F49</f>
        <v>0</v>
      </c>
    </row>
    <row r="215" spans="1:4">
      <c r="A215" t="s">
        <v>302</v>
      </c>
      <c r="B215" s="128">
        <f>CONFIGURACIÓ!C29</f>
        <v>1.4889047366960166</v>
      </c>
      <c r="C215" t="s">
        <v>311</v>
      </c>
      <c r="D215" s="85">
        <f>6.8458-0.0625*B215</f>
        <v>6.7527434539564988</v>
      </c>
    </row>
    <row r="217" spans="1:4">
      <c r="C217" s="130" t="s">
        <v>341</v>
      </c>
      <c r="D217" s="131">
        <f>D215</f>
        <v>6.7527434539564988</v>
      </c>
    </row>
    <row r="221" spans="1:4" s="135" customFormat="1" ht="15.75" thickBot="1">
      <c r="D221" s="136"/>
    </row>
    <row r="222" spans="1:4" ht="15.75" thickTop="1"/>
    <row r="223" spans="1:4" s="133" customFormat="1">
      <c r="A223" s="134" t="s">
        <v>380</v>
      </c>
      <c r="D223" s="132"/>
    </row>
    <row r="225" spans="1:4">
      <c r="A225" s="88" t="s">
        <v>236</v>
      </c>
      <c r="B225" s="88" t="s">
        <v>237</v>
      </c>
      <c r="C225" s="127" t="s">
        <v>344</v>
      </c>
    </row>
    <row r="226" spans="1:4">
      <c r="A226" t="s">
        <v>240</v>
      </c>
      <c r="B226" s="78">
        <f>'9'!B3</f>
        <v>26</v>
      </c>
      <c r="C226" s="85">
        <f>'9'!G15</f>
        <v>22.538123076923078</v>
      </c>
    </row>
    <row r="227" spans="1:4">
      <c r="A227" t="s">
        <v>241</v>
      </c>
      <c r="B227" s="78">
        <f>'10'!B5/1000</f>
        <v>4.92</v>
      </c>
      <c r="C227" s="86">
        <f>'10'!G8</f>
        <v>16.991869918699187</v>
      </c>
    </row>
    <row r="228" spans="1:4">
      <c r="A228" t="s">
        <v>242</v>
      </c>
      <c r="B228" s="89">
        <f>'11'!B5/1000</f>
        <v>2.7958499999999997</v>
      </c>
      <c r="C228" s="86">
        <f>'11'!I4</f>
        <v>10.14469553087612</v>
      </c>
    </row>
    <row r="229" spans="1:4">
      <c r="A229" t="s">
        <v>300</v>
      </c>
      <c r="B229" s="90">
        <f>'13'!B6/1000</f>
        <v>5.0155200000000004</v>
      </c>
      <c r="C229" s="86">
        <f>('13'!H34+'13'!H35)/'13'!B6</f>
        <v>8.2743165215172105</v>
      </c>
    </row>
    <row r="230" spans="1:4">
      <c r="A230" t="s">
        <v>238</v>
      </c>
      <c r="B230" s="78">
        <f>'7'!B2</f>
        <v>1.71</v>
      </c>
      <c r="C230" s="86">
        <f>'7'!G70</f>
        <v>0</v>
      </c>
    </row>
    <row r="231" spans="1:4">
      <c r="A231" t="s">
        <v>243</v>
      </c>
      <c r="B231" s="89">
        <f>'12'!B7/1000</f>
        <v>29.9754</v>
      </c>
      <c r="C231" s="85">
        <f>'12'!F67</f>
        <v>0</v>
      </c>
    </row>
    <row r="233" spans="1:4">
      <c r="A233" t="s">
        <v>302</v>
      </c>
      <c r="B233" s="128">
        <f>CONFIGURACIÓ!C29</f>
        <v>1.4889047366960166</v>
      </c>
      <c r="C233" t="s">
        <v>311</v>
      </c>
      <c r="D233" s="85">
        <f>9.6656+0.498*B233</f>
        <v>10.407074558874616</v>
      </c>
    </row>
    <row r="235" spans="1:4">
      <c r="C235" s="130" t="s">
        <v>345</v>
      </c>
      <c r="D235" s="131">
        <f>D233</f>
        <v>10.407074558874616</v>
      </c>
    </row>
    <row r="239" spans="1:4" s="135" customFormat="1" ht="15.75" thickBot="1">
      <c r="D239" s="136"/>
    </row>
    <row r="240" spans="1:4" ht="15.75" thickTop="1"/>
    <row r="241" spans="1:4" s="133" customFormat="1">
      <c r="A241" s="134" t="s">
        <v>381</v>
      </c>
      <c r="D241" s="132"/>
    </row>
    <row r="243" spans="1:4">
      <c r="A243" s="88" t="s">
        <v>236</v>
      </c>
      <c r="B243" s="88" t="s">
        <v>237</v>
      </c>
      <c r="C243" s="127" t="s">
        <v>346</v>
      </c>
    </row>
    <row r="244" spans="1:4">
      <c r="A244" t="s">
        <v>238</v>
      </c>
      <c r="B244" s="78">
        <f>'7'!B2</f>
        <v>1.71</v>
      </c>
      <c r="C244" s="86">
        <f>'7'!G5</f>
        <v>5.0133450292397654</v>
      </c>
    </row>
    <row r="245" spans="1:4">
      <c r="A245" t="s">
        <v>240</v>
      </c>
      <c r="B245" s="78">
        <f>'9'!B3</f>
        <v>26</v>
      </c>
      <c r="C245" s="85">
        <f>'9'!F9</f>
        <v>4.3822461538461539</v>
      </c>
    </row>
    <row r="246" spans="1:4">
      <c r="A246" t="s">
        <v>243</v>
      </c>
      <c r="B246" s="89">
        <f>'12'!B7/1000</f>
        <v>29.9754</v>
      </c>
      <c r="C246" s="85">
        <f>'12'!F85</f>
        <v>0</v>
      </c>
    </row>
    <row r="247" spans="1:4">
      <c r="A247" t="s">
        <v>300</v>
      </c>
      <c r="B247" s="90">
        <f>'13'!B6/1000</f>
        <v>5.0155200000000004</v>
      </c>
      <c r="C247" s="86">
        <f>'13'!I110</f>
        <v>0</v>
      </c>
    </row>
    <row r="248" spans="1:4">
      <c r="A248" t="s">
        <v>241</v>
      </c>
      <c r="B248" s="78">
        <f>'10'!B5/1000</f>
        <v>4.92</v>
      </c>
      <c r="C248" s="86">
        <f>'10'!F81</f>
        <v>0</v>
      </c>
    </row>
    <row r="249" spans="1:4">
      <c r="A249" t="s">
        <v>242</v>
      </c>
      <c r="B249" s="89">
        <f>'11'!B5/1000</f>
        <v>2.7958499999999997</v>
      </c>
      <c r="C249" s="86">
        <f>'11'!G202</f>
        <v>0</v>
      </c>
    </row>
    <row r="251" spans="1:4">
      <c r="A251" t="s">
        <v>302</v>
      </c>
      <c r="B251" s="128">
        <f>CONFIGURACIÓ!C29</f>
        <v>1.4889047366960166</v>
      </c>
      <c r="C251" t="s">
        <v>311</v>
      </c>
      <c r="D251" s="85">
        <f>5.0578-0.026*B251</f>
        <v>5.0190884768459041</v>
      </c>
    </row>
    <row r="253" spans="1:4">
      <c r="C253" s="130" t="s">
        <v>347</v>
      </c>
      <c r="D253" s="131">
        <f>D251</f>
        <v>5.0190884768459041</v>
      </c>
    </row>
    <row r="257" spans="1:4" s="135" customFormat="1" ht="15.75" thickBot="1">
      <c r="D257" s="136"/>
    </row>
    <row r="258" spans="1:4" ht="15.75" thickTop="1"/>
    <row r="259" spans="1:4" s="133" customFormat="1">
      <c r="A259" s="134" t="s">
        <v>382</v>
      </c>
      <c r="D259" s="132"/>
    </row>
    <row r="261" spans="1:4">
      <c r="A261" s="88" t="s">
        <v>236</v>
      </c>
      <c r="B261" s="88" t="s">
        <v>237</v>
      </c>
      <c r="C261" s="127" t="s">
        <v>348</v>
      </c>
    </row>
    <row r="262" spans="1:4">
      <c r="A262" t="s">
        <v>243</v>
      </c>
      <c r="B262" s="89">
        <f>'12'!B7/1000</f>
        <v>29.9754</v>
      </c>
      <c r="C262" s="85">
        <f>'12'!F12</f>
        <v>1.2902246508803885</v>
      </c>
    </row>
    <row r="263" spans="1:4">
      <c r="A263" t="s">
        <v>238</v>
      </c>
      <c r="B263" s="78">
        <f>'7'!B2</f>
        <v>1.71</v>
      </c>
      <c r="C263" s="86">
        <f>'7'!G17</f>
        <v>0.29125146198830415</v>
      </c>
    </row>
    <row r="264" spans="1:4">
      <c r="A264" t="s">
        <v>240</v>
      </c>
      <c r="B264" s="78">
        <f>'9'!B3</f>
        <v>26</v>
      </c>
      <c r="C264" s="85">
        <f>'9'!F16</f>
        <v>0.20348269230769231</v>
      </c>
    </row>
    <row r="265" spans="1:4">
      <c r="A265" t="s">
        <v>300</v>
      </c>
      <c r="B265" s="90">
        <f>'13'!B6/1000</f>
        <v>5.0155200000000004</v>
      </c>
      <c r="C265" s="86">
        <f>'13'!I128</f>
        <v>0</v>
      </c>
    </row>
    <row r="266" spans="1:4">
      <c r="A266" t="s">
        <v>241</v>
      </c>
      <c r="B266" s="78">
        <f>'10'!B5/1000</f>
        <v>4.92</v>
      </c>
      <c r="C266" s="86">
        <f>'10'!F99</f>
        <v>0</v>
      </c>
    </row>
    <row r="267" spans="1:4">
      <c r="A267" t="s">
        <v>242</v>
      </c>
      <c r="B267" s="89">
        <f>'11'!B5/1000</f>
        <v>2.7958499999999997</v>
      </c>
      <c r="C267" s="86">
        <f>'11'!G220</f>
        <v>0</v>
      </c>
    </row>
    <row r="269" spans="1:4">
      <c r="A269" t="s">
        <v>302</v>
      </c>
      <c r="B269" s="128">
        <f>CONFIGURACIÓ!C29</f>
        <v>1.4889047366960166</v>
      </c>
      <c r="C269" t="s">
        <v>311</v>
      </c>
      <c r="D269" s="85">
        <f>0.1785+0.0217*B269</f>
        <v>0.21080923278630356</v>
      </c>
    </row>
    <row r="271" spans="1:4">
      <c r="C271" s="130" t="s">
        <v>349</v>
      </c>
      <c r="D271" s="131">
        <f>D269</f>
        <v>0.21080923278630356</v>
      </c>
    </row>
    <row r="275" spans="1:4" s="135" customFormat="1" ht="15.75" thickBot="1">
      <c r="D275" s="136"/>
    </row>
    <row r="276" spans="1:4" ht="15.75" thickTop="1"/>
    <row r="277" spans="1:4" s="133" customFormat="1">
      <c r="A277" s="134" t="s">
        <v>383</v>
      </c>
      <c r="D277" s="132"/>
    </row>
    <row r="279" spans="1:4">
      <c r="A279" s="88" t="s">
        <v>236</v>
      </c>
      <c r="B279" s="88" t="s">
        <v>237</v>
      </c>
      <c r="C279" s="127" t="s">
        <v>350</v>
      </c>
    </row>
    <row r="280" spans="1:4">
      <c r="A280" t="s">
        <v>242</v>
      </c>
      <c r="B280" s="89">
        <f>'11'!B5/1000</f>
        <v>2.7958499999999997</v>
      </c>
      <c r="C280" s="86">
        <f>'11'!G13</f>
        <v>52.905964196934747</v>
      </c>
      <c r="D280" s="78" t="s">
        <v>369</v>
      </c>
    </row>
    <row r="281" spans="1:4">
      <c r="A281" t="s">
        <v>238</v>
      </c>
      <c r="B281" s="78">
        <f>'7'!B2</f>
        <v>1.71</v>
      </c>
      <c r="C281" s="86">
        <f>'7'!G19</f>
        <v>22.624035087719299</v>
      </c>
    </row>
    <row r="282" spans="1:4">
      <c r="A282" t="s">
        <v>240</v>
      </c>
      <c r="B282" s="78">
        <f>'9'!B3</f>
        <v>26</v>
      </c>
      <c r="C282" s="85">
        <f>'9'!F17</f>
        <v>11.976492692307692</v>
      </c>
    </row>
    <row r="283" spans="1:4">
      <c r="A283" t="s">
        <v>241</v>
      </c>
      <c r="B283" s="78">
        <f>'10'!B5/1000</f>
        <v>4.92</v>
      </c>
      <c r="C283" s="86">
        <f>'10'!F10</f>
        <v>1.9867886178861789</v>
      </c>
    </row>
    <row r="284" spans="1:4">
      <c r="A284" t="s">
        <v>300</v>
      </c>
      <c r="B284" s="90">
        <f>'13'!B6/1000</f>
        <v>5.0155200000000004</v>
      </c>
      <c r="C284" s="86">
        <f>'13'!I40</f>
        <v>0.39876224200082938</v>
      </c>
    </row>
    <row r="285" spans="1:4">
      <c r="A285" t="s">
        <v>243</v>
      </c>
      <c r="B285" s="89">
        <f>'12'!B7/1000</f>
        <v>29.9754</v>
      </c>
      <c r="C285" s="85">
        <f>'12'!F121</f>
        <v>0</v>
      </c>
    </row>
    <row r="287" spans="1:4">
      <c r="A287" t="s">
        <v>302</v>
      </c>
      <c r="B287" s="128">
        <f>CONFIGURACIÓ!C29</f>
        <v>1.4889047366960166</v>
      </c>
      <c r="C287" t="s">
        <v>311</v>
      </c>
      <c r="D287" s="85">
        <f>8.9002+0.0368*B287</f>
        <v>8.9549916943104133</v>
      </c>
    </row>
    <row r="289" spans="1:4">
      <c r="C289" s="130" t="s">
        <v>351</v>
      </c>
      <c r="D289" s="131">
        <f>D287</f>
        <v>8.9549916943104133</v>
      </c>
    </row>
    <row r="293" spans="1:4" s="135" customFormat="1" ht="15.75" thickBot="1">
      <c r="D293" s="136"/>
    </row>
    <row r="294" spans="1:4" ht="15.75" thickTop="1"/>
    <row r="295" spans="1:4" s="134" customFormat="1">
      <c r="A295" s="134" t="s">
        <v>352</v>
      </c>
      <c r="B295" s="134" t="s">
        <v>353</v>
      </c>
      <c r="D295" s="143"/>
    </row>
    <row r="297" spans="1:4">
      <c r="A297" t="s">
        <v>354</v>
      </c>
      <c r="B297" s="85">
        <v>40</v>
      </c>
    </row>
    <row r="298" spans="1:4">
      <c r="A298" t="s">
        <v>355</v>
      </c>
      <c r="B298" s="128">
        <f>CONFIGURACIÓ!C29</f>
        <v>1.4889047366960166</v>
      </c>
    </row>
    <row r="300" spans="1:4">
      <c r="A300" s="88" t="s">
        <v>236</v>
      </c>
      <c r="B300" s="88" t="s">
        <v>237</v>
      </c>
      <c r="C300" s="127" t="s">
        <v>9331</v>
      </c>
    </row>
    <row r="301" spans="1:4">
      <c r="A301" s="88"/>
      <c r="B301" s="127">
        <v>0.75</v>
      </c>
      <c r="C301" s="127">
        <v>0.5</v>
      </c>
    </row>
    <row r="302" spans="1:4">
      <c r="A302" t="s">
        <v>238</v>
      </c>
      <c r="B302" s="78">
        <f>'7'!B2</f>
        <v>1.71</v>
      </c>
      <c r="C302" s="78">
        <f>'7'!B3</f>
        <v>1.5</v>
      </c>
    </row>
    <row r="303" spans="1:4">
      <c r="A303" t="s">
        <v>243</v>
      </c>
      <c r="B303" s="89">
        <f>'12'!B7/1000</f>
        <v>29.9754</v>
      </c>
      <c r="C303" s="78">
        <f>'12'!B20/1000</f>
        <v>28.744</v>
      </c>
    </row>
    <row r="304" spans="1:4">
      <c r="A304" t="s">
        <v>300</v>
      </c>
      <c r="B304" s="90">
        <f>'13'!B6/1000</f>
        <v>5.0155200000000004</v>
      </c>
      <c r="C304" s="78">
        <f>'13'!B9/1000</f>
        <v>4.05</v>
      </c>
    </row>
    <row r="305" spans="1:4">
      <c r="A305" t="s">
        <v>241</v>
      </c>
      <c r="B305" s="78">
        <f>'10'!B5/1000</f>
        <v>4.92</v>
      </c>
      <c r="C305" s="78">
        <f>'10'!B8/1000</f>
        <v>4</v>
      </c>
    </row>
    <row r="306" spans="1:4">
      <c r="A306" t="s">
        <v>242</v>
      </c>
      <c r="B306" s="78">
        <f>'11'!B5/1000</f>
        <v>2.7958499999999997</v>
      </c>
      <c r="C306" s="78">
        <f>'11'!B8/1000</f>
        <v>2.25</v>
      </c>
    </row>
    <row r="307" spans="1:4">
      <c r="A307" t="s">
        <v>240</v>
      </c>
      <c r="B307" s="78">
        <f>'9'!B3</f>
        <v>26</v>
      </c>
      <c r="C307" s="78">
        <f>'9'!B4</f>
        <v>21.5</v>
      </c>
    </row>
    <row r="309" spans="1:4">
      <c r="A309" t="s">
        <v>356</v>
      </c>
      <c r="B309" s="78">
        <f>0.7473*B298^1.0568</f>
        <v>1.1381008151111682</v>
      </c>
      <c r="D309" s="85"/>
    </row>
    <row r="310" spans="1:4">
      <c r="A310" s="130" t="s">
        <v>357</v>
      </c>
      <c r="B310" s="131">
        <f>B309*B297*1000</f>
        <v>45524.032604446729</v>
      </c>
    </row>
    <row r="311" spans="1:4">
      <c r="A311" t="s">
        <v>358</v>
      </c>
      <c r="B311" s="85">
        <f>B310/B298/1000</f>
        <v>30.575517346709319</v>
      </c>
      <c r="D311"/>
    </row>
    <row r="312" spans="1:4" s="135" customFormat="1" ht="15.75" thickBot="1">
      <c r="D312" s="136"/>
    </row>
    <row r="313" spans="1:4" ht="15.75" thickTop="1"/>
  </sheetData>
  <sortState xmlns:xlrd2="http://schemas.microsoft.com/office/spreadsheetml/2017/richdata2" ref="A280:C285">
    <sortCondition descending="1" ref="C281"/>
  </sortState>
  <mergeCells count="2">
    <mergeCell ref="I21:J21"/>
    <mergeCell ref="O21:P21"/>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2:L67"/>
  <sheetViews>
    <sheetView topLeftCell="B1" zoomScaleNormal="100" workbookViewId="0">
      <selection activeCell="G1" sqref="G1:G21"/>
    </sheetView>
  </sheetViews>
  <sheetFormatPr defaultColWidth="8.85546875" defaultRowHeight="15"/>
  <cols>
    <col min="1" max="1" width="38" bestFit="1" customWidth="1"/>
    <col min="2" max="2" width="20.140625" customWidth="1"/>
    <col min="3" max="3" width="24.85546875" customWidth="1"/>
    <col min="4" max="4" width="22" customWidth="1"/>
    <col min="5" max="6" width="14.7109375" bestFit="1" customWidth="1"/>
    <col min="7" max="7" width="20.28515625" bestFit="1" customWidth="1"/>
    <col min="8" max="8" width="16.42578125" bestFit="1" customWidth="1"/>
    <col min="9" max="9" width="14.7109375" bestFit="1" customWidth="1"/>
    <col min="10" max="10" width="13.7109375" customWidth="1"/>
    <col min="11" max="11" width="14.5703125" bestFit="1" customWidth="1"/>
    <col min="12" max="12" width="15.85546875" bestFit="1" customWidth="1"/>
  </cols>
  <sheetData>
    <row r="2" spans="1:12">
      <c r="A2" t="s">
        <v>9232</v>
      </c>
      <c r="B2" t="s">
        <v>9233</v>
      </c>
    </row>
    <row r="3" spans="1:12">
      <c r="B3" t="s">
        <v>9234</v>
      </c>
    </row>
    <row r="7" spans="1:12">
      <c r="E7" s="287" t="s">
        <v>9342</v>
      </c>
      <c r="F7" s="288"/>
      <c r="G7" s="288"/>
      <c r="H7" s="288"/>
      <c r="I7" s="288"/>
      <c r="J7" s="288"/>
      <c r="K7" s="289"/>
      <c r="L7" s="235"/>
    </row>
    <row r="8" spans="1:12" s="88" customFormat="1">
      <c r="A8" s="180" t="s">
        <v>236</v>
      </c>
      <c r="B8" s="180" t="s">
        <v>9335</v>
      </c>
      <c r="C8" s="180" t="s">
        <v>9336</v>
      </c>
      <c r="D8" s="180" t="s">
        <v>9337</v>
      </c>
      <c r="E8" s="224" t="s">
        <v>9338</v>
      </c>
      <c r="F8" s="225" t="s">
        <v>9339</v>
      </c>
      <c r="G8" s="225" t="s">
        <v>9340</v>
      </c>
      <c r="H8" s="225" t="s">
        <v>9341</v>
      </c>
      <c r="I8" s="225" t="s">
        <v>83</v>
      </c>
      <c r="J8" s="225" t="s">
        <v>9343</v>
      </c>
      <c r="K8" s="226" t="s">
        <v>9344</v>
      </c>
      <c r="L8" s="180" t="s">
        <v>9349</v>
      </c>
    </row>
    <row r="9" spans="1:12">
      <c r="A9" s="171" t="s">
        <v>9352</v>
      </c>
      <c r="B9" s="171" t="s">
        <v>9233</v>
      </c>
      <c r="C9" s="171">
        <v>20</v>
      </c>
      <c r="D9" s="171">
        <v>30</v>
      </c>
      <c r="E9" s="233"/>
      <c r="F9" s="234"/>
      <c r="G9" s="234"/>
      <c r="H9" s="234"/>
      <c r="I9" s="220">
        <f>K9/1.21</f>
        <v>1952.8925619834711</v>
      </c>
      <c r="J9" s="220">
        <f>K9-I9</f>
        <v>410.10743801652893</v>
      </c>
      <c r="K9" s="228">
        <v>2363</v>
      </c>
      <c r="L9" s="236">
        <f>K9/D9</f>
        <v>78.766666666666666</v>
      </c>
    </row>
    <row r="10" spans="1:12">
      <c r="A10" s="171" t="s">
        <v>9345</v>
      </c>
      <c r="B10" s="171" t="s">
        <v>9233</v>
      </c>
      <c r="C10" s="171">
        <v>25</v>
      </c>
      <c r="D10" s="221">
        <v>4500</v>
      </c>
      <c r="E10" s="227"/>
      <c r="F10" s="220"/>
      <c r="G10" s="220"/>
      <c r="H10" s="220"/>
      <c r="I10" s="220">
        <v>337500</v>
      </c>
      <c r="J10" s="220">
        <f>I10*0.21</f>
        <v>70875</v>
      </c>
      <c r="K10" s="228">
        <f>I10+J10</f>
        <v>408375</v>
      </c>
      <c r="L10" s="236">
        <f>K10/D10</f>
        <v>90.75</v>
      </c>
    </row>
    <row r="11" spans="1:12">
      <c r="A11" s="171" t="s">
        <v>9334</v>
      </c>
      <c r="B11" s="171" t="s">
        <v>9233</v>
      </c>
      <c r="C11" s="171">
        <v>30</v>
      </c>
      <c r="D11" s="221">
        <v>13600</v>
      </c>
      <c r="E11" s="227">
        <v>257911</v>
      </c>
      <c r="F11" s="220">
        <v>171380</v>
      </c>
      <c r="G11" s="220">
        <v>88105</v>
      </c>
      <c r="H11" s="220">
        <v>248170</v>
      </c>
      <c r="I11" s="220">
        <f>SUM(E11:H11)</f>
        <v>765566</v>
      </c>
      <c r="J11" s="220">
        <f>I11*0.21</f>
        <v>160768.85999999999</v>
      </c>
      <c r="K11" s="228">
        <f>I11+J11</f>
        <v>926334.86</v>
      </c>
      <c r="L11" s="236">
        <f>K11/D11</f>
        <v>68.112857352941177</v>
      </c>
    </row>
    <row r="12" spans="1:12">
      <c r="A12" s="171" t="s">
        <v>9346</v>
      </c>
      <c r="B12" s="171" t="s">
        <v>9233</v>
      </c>
      <c r="C12" s="171">
        <v>220</v>
      </c>
      <c r="D12" s="221">
        <v>6200</v>
      </c>
      <c r="E12" s="227">
        <v>969725</v>
      </c>
      <c r="F12" s="220">
        <v>648925</v>
      </c>
      <c r="G12" s="220">
        <v>335570</v>
      </c>
      <c r="H12" s="220">
        <v>932866</v>
      </c>
      <c r="I12" s="220">
        <f>SUM(E12:H12)</f>
        <v>2887086</v>
      </c>
      <c r="J12" s="220">
        <f>I12*0.21</f>
        <v>606288.05999999994</v>
      </c>
      <c r="K12" s="228">
        <f>I12+J12</f>
        <v>3493374.06</v>
      </c>
      <c r="L12" s="236">
        <f>K12/D12</f>
        <v>563.44742903225813</v>
      </c>
    </row>
    <row r="13" spans="1:12">
      <c r="A13" s="171"/>
      <c r="B13" s="171"/>
      <c r="C13" s="171"/>
      <c r="D13" s="221"/>
      <c r="E13" s="227"/>
      <c r="F13" s="220"/>
      <c r="G13" s="220"/>
      <c r="H13" s="220"/>
      <c r="I13" s="220"/>
      <c r="J13" s="220"/>
      <c r="K13" s="228"/>
      <c r="L13" s="236"/>
    </row>
    <row r="14" spans="1:12">
      <c r="A14" s="171" t="s">
        <v>9351</v>
      </c>
      <c r="B14" s="171" t="s">
        <v>9234</v>
      </c>
      <c r="C14" s="171">
        <v>13.2</v>
      </c>
      <c r="D14" s="221">
        <v>146</v>
      </c>
      <c r="E14" s="227"/>
      <c r="F14" s="220"/>
      <c r="G14" s="220"/>
      <c r="H14" s="220"/>
      <c r="I14" s="220">
        <v>5253.33</v>
      </c>
      <c r="J14" s="220">
        <f>I14*0.21</f>
        <v>1103.1993</v>
      </c>
      <c r="K14" s="228">
        <f>I14+J14</f>
        <v>6356.5293000000001</v>
      </c>
      <c r="L14" s="236">
        <f>K14/D14</f>
        <v>43.537871917808218</v>
      </c>
    </row>
    <row r="15" spans="1:12">
      <c r="A15" s="171" t="s">
        <v>9348</v>
      </c>
      <c r="B15" s="171" t="s">
        <v>9234</v>
      </c>
      <c r="C15" s="171">
        <v>25</v>
      </c>
      <c r="D15" s="221">
        <v>850.13</v>
      </c>
      <c r="E15" s="227">
        <f>60240.21+24248.21+978.2+1250</f>
        <v>86716.62</v>
      </c>
      <c r="F15" s="220">
        <v>45082.400000000001</v>
      </c>
      <c r="G15" s="220"/>
      <c r="H15" s="220"/>
      <c r="I15" s="220">
        <f>SUM(E15:H15)</f>
        <v>131799.01999999999</v>
      </c>
      <c r="J15" s="220">
        <f>I15*0.21</f>
        <v>27677.794199999997</v>
      </c>
      <c r="K15" s="228">
        <f>I15+J15</f>
        <v>159476.81419999999</v>
      </c>
      <c r="L15" s="236">
        <f>K15/D15</f>
        <v>187.5910910096103</v>
      </c>
    </row>
    <row r="16" spans="1:12">
      <c r="A16" s="171" t="s">
        <v>9345</v>
      </c>
      <c r="B16" s="171" t="s">
        <v>9234</v>
      </c>
      <c r="C16" s="171">
        <v>25</v>
      </c>
      <c r="D16" s="221">
        <v>4500</v>
      </c>
      <c r="E16" s="227"/>
      <c r="F16" s="220"/>
      <c r="G16" s="220"/>
      <c r="H16" s="220"/>
      <c r="I16" s="220">
        <v>832500</v>
      </c>
      <c r="J16" s="220">
        <f>I16*0.21</f>
        <v>174825</v>
      </c>
      <c r="K16" s="228">
        <f>I16+J16</f>
        <v>1007325</v>
      </c>
      <c r="L16" s="236">
        <f>K16/D16</f>
        <v>223.85</v>
      </c>
    </row>
    <row r="17" spans="1:12">
      <c r="A17" s="171" t="s">
        <v>9350</v>
      </c>
      <c r="B17" s="171" t="s">
        <v>9234</v>
      </c>
      <c r="C17" s="171">
        <v>66</v>
      </c>
      <c r="D17" s="221">
        <v>8040</v>
      </c>
      <c r="E17" s="227"/>
      <c r="F17" s="220"/>
      <c r="G17" s="220"/>
      <c r="H17" s="220"/>
      <c r="I17" s="220">
        <v>1179254.3999999999</v>
      </c>
      <c r="J17" s="220">
        <f>I17*0.21</f>
        <v>247643.42399999997</v>
      </c>
      <c r="K17" s="228">
        <f>I17+J17</f>
        <v>1426897.8239999998</v>
      </c>
      <c r="L17" s="236">
        <f>K17/D17</f>
        <v>177.47485373134325</v>
      </c>
    </row>
    <row r="18" spans="1:12">
      <c r="A18" s="171" t="s">
        <v>9347</v>
      </c>
      <c r="B18" s="171" t="s">
        <v>9234</v>
      </c>
      <c r="C18" s="171">
        <v>220</v>
      </c>
      <c r="D18" s="221">
        <v>2500</v>
      </c>
      <c r="E18" s="227">
        <v>2148877.9700000002</v>
      </c>
      <c r="F18" s="220">
        <f>940475.25+101927.54</f>
        <v>1042402.79</v>
      </c>
      <c r="G18" s="220">
        <f>204754+78000+2500</f>
        <v>285254</v>
      </c>
      <c r="H18" s="220"/>
      <c r="I18" s="220">
        <f>SUM(E18:H18)</f>
        <v>3476534.7600000002</v>
      </c>
      <c r="J18" s="220">
        <f>I18*0.21</f>
        <v>730072.29960000003</v>
      </c>
      <c r="K18" s="228">
        <f>I18+J18</f>
        <v>4206607.0596000003</v>
      </c>
      <c r="L18" s="236">
        <f t="shared" ref="L18" si="0">K18/D18</f>
        <v>1682.6428238400001</v>
      </c>
    </row>
    <row r="19" spans="1:12">
      <c r="A19" s="171"/>
      <c r="B19" s="171"/>
      <c r="C19" s="171"/>
      <c r="D19" s="221"/>
      <c r="E19" s="227"/>
      <c r="F19" s="220"/>
      <c r="G19" s="220"/>
      <c r="H19" s="220"/>
      <c r="I19" s="220"/>
      <c r="J19" s="220"/>
      <c r="K19" s="228"/>
      <c r="L19" s="236"/>
    </row>
    <row r="20" spans="1:12">
      <c r="A20" s="222"/>
      <c r="B20" s="222"/>
      <c r="C20" s="222"/>
      <c r="D20" s="222"/>
      <c r="E20" s="229"/>
      <c r="K20" s="230"/>
      <c r="L20" s="222"/>
    </row>
    <row r="21" spans="1:12">
      <c r="A21" s="222"/>
      <c r="B21" s="222"/>
      <c r="C21" s="222"/>
      <c r="D21" s="222"/>
      <c r="E21" s="229"/>
      <c r="K21" s="230"/>
      <c r="L21" s="222"/>
    </row>
    <row r="22" spans="1:12">
      <c r="A22" s="223"/>
      <c r="B22" s="223"/>
      <c r="C22" s="223"/>
      <c r="D22" s="223"/>
      <c r="E22" s="231"/>
      <c r="F22" s="133"/>
      <c r="G22" s="133"/>
      <c r="H22" s="133"/>
      <c r="I22" s="133"/>
      <c r="J22" s="133"/>
      <c r="K22" s="232"/>
      <c r="L22" s="223"/>
    </row>
    <row r="55" spans="1:5">
      <c r="A55" s="237" t="s">
        <v>9277</v>
      </c>
      <c r="B55">
        <f>CONFIGURACIÓ!C24</f>
        <v>2</v>
      </c>
      <c r="C55" t="str">
        <f>IF(B55=1,"ENTERRADA","AERIA")</f>
        <v>AERIA</v>
      </c>
    </row>
    <row r="56" spans="1:5">
      <c r="B56">
        <f>CONFIGURACIÓ!C21</f>
        <v>0</v>
      </c>
      <c r="C56" t="s">
        <v>9357</v>
      </c>
    </row>
    <row r="59" spans="1:5">
      <c r="C59" s="290" t="s">
        <v>9354</v>
      </c>
      <c r="D59" s="290"/>
    </row>
    <row r="60" spans="1:5">
      <c r="D60" s="81" t="s">
        <v>9353</v>
      </c>
    </row>
    <row r="61" spans="1:5">
      <c r="D61" s="81" t="s">
        <v>9355</v>
      </c>
      <c r="E61" s="208">
        <f>78.635+(0.0044*B56)-(4*10^(-7)*B56^2)</f>
        <v>78.635000000000005</v>
      </c>
    </row>
    <row r="63" spans="1:5">
      <c r="C63" s="290" t="s">
        <v>9356</v>
      </c>
      <c r="D63" s="290"/>
    </row>
    <row r="64" spans="1:5">
      <c r="D64" s="81" t="s">
        <v>9353</v>
      </c>
    </row>
    <row r="65" spans="4:5">
      <c r="D65" s="81" t="s">
        <v>9355</v>
      </c>
      <c r="E65" s="208">
        <f>166.89+0.0271*B56-3*10^(-6)*B56^2</f>
        <v>166.89</v>
      </c>
    </row>
    <row r="67" spans="4:5">
      <c r="D67" s="237" t="s">
        <v>9358</v>
      </c>
      <c r="E67" s="240">
        <f>IF(B55=1,E61*B56,E65*B56)</f>
        <v>0</v>
      </c>
    </row>
  </sheetData>
  <sortState xmlns:xlrd2="http://schemas.microsoft.com/office/spreadsheetml/2017/richdata2" ref="A10:L12">
    <sortCondition ref="C11:C12"/>
  </sortState>
  <mergeCells count="3">
    <mergeCell ref="E7:K7"/>
    <mergeCell ref="C59:D59"/>
    <mergeCell ref="C63:D63"/>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G8807"/>
  <sheetViews>
    <sheetView topLeftCell="A8773" workbookViewId="0">
      <selection activeCell="G1" sqref="G1:G21"/>
    </sheetView>
  </sheetViews>
  <sheetFormatPr defaultColWidth="8.85546875" defaultRowHeight="15"/>
  <cols>
    <col min="1" max="1" width="66" bestFit="1" customWidth="1"/>
    <col min="2" max="7" width="11.140625" bestFit="1" customWidth="1"/>
  </cols>
  <sheetData>
    <row r="1" spans="1:7">
      <c r="A1" t="s">
        <v>415</v>
      </c>
      <c r="B1" t="s">
        <v>416</v>
      </c>
      <c r="C1" t="s">
        <v>417</v>
      </c>
      <c r="D1" t="s">
        <v>418</v>
      </c>
      <c r="E1" t="s">
        <v>419</v>
      </c>
      <c r="F1" t="s">
        <v>420</v>
      </c>
      <c r="G1" t="s">
        <v>421</v>
      </c>
    </row>
    <row r="2" spans="1:7">
      <c r="A2" t="s">
        <v>9224</v>
      </c>
      <c r="B2" t="s">
        <v>422</v>
      </c>
      <c r="C2" t="s">
        <v>422</v>
      </c>
      <c r="D2" t="s">
        <v>422</v>
      </c>
      <c r="E2" t="s">
        <v>422</v>
      </c>
      <c r="F2" t="s">
        <v>422</v>
      </c>
      <c r="G2" t="s">
        <v>422</v>
      </c>
    </row>
    <row r="3" spans="1:7">
      <c r="A3" t="s">
        <v>9225</v>
      </c>
      <c r="B3" t="s">
        <v>422</v>
      </c>
      <c r="C3" t="s">
        <v>422</v>
      </c>
      <c r="D3" t="s">
        <v>422</v>
      </c>
      <c r="E3" t="s">
        <v>422</v>
      </c>
      <c r="F3" t="s">
        <v>422</v>
      </c>
      <c r="G3" t="s">
        <v>422</v>
      </c>
    </row>
    <row r="4" spans="1:7">
      <c r="A4" t="s">
        <v>423</v>
      </c>
      <c r="B4" t="s">
        <v>422</v>
      </c>
      <c r="C4" t="s">
        <v>422</v>
      </c>
      <c r="D4" t="s">
        <v>422</v>
      </c>
      <c r="E4" t="s">
        <v>422</v>
      </c>
      <c r="F4" t="s">
        <v>422</v>
      </c>
      <c r="G4" t="s">
        <v>422</v>
      </c>
    </row>
    <row r="5" spans="1:7">
      <c r="A5" t="s">
        <v>424</v>
      </c>
      <c r="B5" t="s">
        <v>422</v>
      </c>
      <c r="C5" t="s">
        <v>422</v>
      </c>
      <c r="D5" t="s">
        <v>422</v>
      </c>
      <c r="E5" t="s">
        <v>422</v>
      </c>
      <c r="F5" t="s">
        <v>422</v>
      </c>
      <c r="G5" t="s">
        <v>422</v>
      </c>
    </row>
    <row r="6" spans="1:7">
      <c r="A6" t="s">
        <v>422</v>
      </c>
      <c r="B6" t="s">
        <v>422</v>
      </c>
      <c r="C6" t="s">
        <v>422</v>
      </c>
      <c r="D6" t="s">
        <v>422</v>
      </c>
      <c r="E6" t="s">
        <v>422</v>
      </c>
      <c r="F6" t="s">
        <v>422</v>
      </c>
      <c r="G6" t="s">
        <v>422</v>
      </c>
    </row>
    <row r="7" spans="1:7">
      <c r="A7" t="s">
        <v>422</v>
      </c>
      <c r="B7" t="s">
        <v>422</v>
      </c>
      <c r="C7" t="s">
        <v>422</v>
      </c>
      <c r="D7" t="s">
        <v>422</v>
      </c>
      <c r="E7" t="s">
        <v>422</v>
      </c>
      <c r="F7" t="s">
        <v>422</v>
      </c>
      <c r="G7" t="s">
        <v>422</v>
      </c>
    </row>
    <row r="8" spans="1:7">
      <c r="A8" t="s">
        <v>9226</v>
      </c>
      <c r="B8" t="s">
        <v>422</v>
      </c>
      <c r="C8" t="s">
        <v>422</v>
      </c>
      <c r="D8" t="s">
        <v>422</v>
      </c>
      <c r="E8" t="s">
        <v>422</v>
      </c>
      <c r="F8" t="s">
        <v>422</v>
      </c>
      <c r="G8" t="s">
        <v>422</v>
      </c>
    </row>
    <row r="9" spans="1:7">
      <c r="A9" t="s">
        <v>9227</v>
      </c>
      <c r="B9" t="s">
        <v>422</v>
      </c>
      <c r="C9" t="s">
        <v>422</v>
      </c>
      <c r="D9" t="s">
        <v>422</v>
      </c>
      <c r="E9" t="s">
        <v>422</v>
      </c>
      <c r="F9" t="s">
        <v>422</v>
      </c>
      <c r="G9" t="s">
        <v>422</v>
      </c>
    </row>
    <row r="10" spans="1:7">
      <c r="A10" t="s">
        <v>9228</v>
      </c>
      <c r="B10" t="s">
        <v>422</v>
      </c>
      <c r="C10" t="s">
        <v>422</v>
      </c>
      <c r="D10" t="s">
        <v>422</v>
      </c>
      <c r="E10" t="s">
        <v>422</v>
      </c>
      <c r="F10" t="s">
        <v>422</v>
      </c>
      <c r="G10" t="s">
        <v>422</v>
      </c>
    </row>
    <row r="11" spans="1:7">
      <c r="A11" t="s">
        <v>9229</v>
      </c>
      <c r="B11" t="s">
        <v>422</v>
      </c>
      <c r="C11" t="s">
        <v>422</v>
      </c>
      <c r="D11" t="s">
        <v>422</v>
      </c>
      <c r="E11" t="s">
        <v>422</v>
      </c>
      <c r="F11" t="s">
        <v>422</v>
      </c>
      <c r="G11" t="s">
        <v>422</v>
      </c>
    </row>
    <row r="12" spans="1:7">
      <c r="A12" t="s">
        <v>425</v>
      </c>
      <c r="B12" t="s">
        <v>426</v>
      </c>
      <c r="C12" t="s">
        <v>427</v>
      </c>
      <c r="D12" t="s">
        <v>428</v>
      </c>
      <c r="E12" t="s">
        <v>429</v>
      </c>
      <c r="F12" t="s">
        <v>430</v>
      </c>
      <c r="G12" t="s">
        <v>431</v>
      </c>
    </row>
    <row r="13" spans="1:7">
      <c r="A13" t="s">
        <v>432</v>
      </c>
      <c r="B13">
        <v>0</v>
      </c>
      <c r="C13">
        <v>0</v>
      </c>
      <c r="D13">
        <v>0</v>
      </c>
      <c r="E13">
        <v>1.04</v>
      </c>
      <c r="F13">
        <v>1.1000000000000001</v>
      </c>
      <c r="G13">
        <v>0</v>
      </c>
    </row>
    <row r="14" spans="1:7">
      <c r="A14" t="s">
        <v>433</v>
      </c>
      <c r="B14">
        <v>0</v>
      </c>
      <c r="C14">
        <v>0</v>
      </c>
      <c r="D14">
        <v>0</v>
      </c>
      <c r="E14">
        <v>0.91</v>
      </c>
      <c r="F14">
        <v>1.17</v>
      </c>
      <c r="G14">
        <v>0</v>
      </c>
    </row>
    <row r="15" spans="1:7">
      <c r="A15" t="s">
        <v>434</v>
      </c>
      <c r="B15">
        <v>0</v>
      </c>
      <c r="C15">
        <v>0</v>
      </c>
      <c r="D15">
        <v>0</v>
      </c>
      <c r="E15">
        <v>1.3</v>
      </c>
      <c r="F15">
        <v>1.03</v>
      </c>
      <c r="G15">
        <v>0</v>
      </c>
    </row>
    <row r="16" spans="1:7">
      <c r="A16" t="s">
        <v>435</v>
      </c>
      <c r="B16">
        <v>0</v>
      </c>
      <c r="C16">
        <v>0</v>
      </c>
      <c r="D16">
        <v>0</v>
      </c>
      <c r="E16">
        <v>1.06</v>
      </c>
      <c r="F16">
        <v>0.83</v>
      </c>
      <c r="G16">
        <v>0</v>
      </c>
    </row>
    <row r="17" spans="1:7">
      <c r="A17" t="s">
        <v>436</v>
      </c>
      <c r="B17">
        <v>0</v>
      </c>
      <c r="C17">
        <v>0</v>
      </c>
      <c r="D17">
        <v>0</v>
      </c>
      <c r="E17">
        <v>0.08</v>
      </c>
      <c r="F17">
        <v>0.55000000000000004</v>
      </c>
      <c r="G17">
        <v>0</v>
      </c>
    </row>
    <row r="18" spans="1:7">
      <c r="A18" t="s">
        <v>437</v>
      </c>
      <c r="B18">
        <v>0</v>
      </c>
      <c r="C18">
        <v>0</v>
      </c>
      <c r="D18">
        <v>0</v>
      </c>
      <c r="E18">
        <v>-0.14000000000000001</v>
      </c>
      <c r="F18">
        <v>0.55000000000000004</v>
      </c>
      <c r="G18">
        <v>0</v>
      </c>
    </row>
    <row r="19" spans="1:7">
      <c r="A19" t="s">
        <v>438</v>
      </c>
      <c r="B19">
        <v>0</v>
      </c>
      <c r="C19">
        <v>0</v>
      </c>
      <c r="D19">
        <v>0</v>
      </c>
      <c r="E19">
        <v>-0.05</v>
      </c>
      <c r="F19">
        <v>0.55000000000000004</v>
      </c>
      <c r="G19">
        <v>0</v>
      </c>
    </row>
    <row r="20" spans="1:7">
      <c r="A20" t="s">
        <v>439</v>
      </c>
      <c r="B20">
        <v>0</v>
      </c>
      <c r="C20">
        <v>0</v>
      </c>
      <c r="D20">
        <v>0</v>
      </c>
      <c r="E20">
        <v>0.92</v>
      </c>
      <c r="F20">
        <v>0.9</v>
      </c>
      <c r="G20">
        <v>0</v>
      </c>
    </row>
    <row r="21" spans="1:7">
      <c r="A21" t="s">
        <v>440</v>
      </c>
      <c r="B21">
        <v>18.690000000000001</v>
      </c>
      <c r="C21">
        <v>34.54</v>
      </c>
      <c r="D21">
        <v>6.21</v>
      </c>
      <c r="E21">
        <v>0.88</v>
      </c>
      <c r="F21">
        <v>0.62</v>
      </c>
      <c r="G21">
        <v>0</v>
      </c>
    </row>
    <row r="22" spans="1:7">
      <c r="A22" t="s">
        <v>441</v>
      </c>
      <c r="B22">
        <v>58.52</v>
      </c>
      <c r="C22">
        <v>82.23</v>
      </c>
      <c r="D22">
        <v>14.24</v>
      </c>
      <c r="E22">
        <v>1.85</v>
      </c>
      <c r="F22">
        <v>0.41</v>
      </c>
      <c r="G22">
        <v>0</v>
      </c>
    </row>
    <row r="23" spans="1:7">
      <c r="A23" t="s">
        <v>442</v>
      </c>
      <c r="B23">
        <v>69.75</v>
      </c>
      <c r="C23">
        <v>95.62</v>
      </c>
      <c r="D23">
        <v>20.46</v>
      </c>
      <c r="E23">
        <v>3.23</v>
      </c>
      <c r="F23">
        <v>0.34</v>
      </c>
      <c r="G23">
        <v>0</v>
      </c>
    </row>
    <row r="24" spans="1:7">
      <c r="A24" t="s">
        <v>443</v>
      </c>
      <c r="B24">
        <v>70.900000000000006</v>
      </c>
      <c r="C24">
        <v>97.57</v>
      </c>
      <c r="D24">
        <v>24.3</v>
      </c>
      <c r="E24">
        <v>4.93</v>
      </c>
      <c r="F24">
        <v>0.48</v>
      </c>
      <c r="G24">
        <v>0</v>
      </c>
    </row>
    <row r="25" spans="1:7">
      <c r="A25" t="s">
        <v>444</v>
      </c>
      <c r="B25">
        <v>61.97</v>
      </c>
      <c r="C25">
        <v>87.81</v>
      </c>
      <c r="D25">
        <v>25.32</v>
      </c>
      <c r="E25">
        <v>6.61</v>
      </c>
      <c r="F25">
        <v>0.62</v>
      </c>
      <c r="G25">
        <v>0</v>
      </c>
    </row>
    <row r="26" spans="1:7">
      <c r="A26" t="s">
        <v>445</v>
      </c>
      <c r="B26">
        <v>53.35</v>
      </c>
      <c r="C26">
        <v>78.05</v>
      </c>
      <c r="D26">
        <v>23.4</v>
      </c>
      <c r="E26">
        <v>7.79</v>
      </c>
      <c r="F26">
        <v>0.62</v>
      </c>
      <c r="G26">
        <v>0</v>
      </c>
    </row>
    <row r="27" spans="1:7">
      <c r="A27" t="s">
        <v>446</v>
      </c>
      <c r="B27">
        <v>37.81</v>
      </c>
      <c r="C27">
        <v>59.52</v>
      </c>
      <c r="D27">
        <v>18.77</v>
      </c>
      <c r="E27">
        <v>8.4700000000000006</v>
      </c>
      <c r="F27">
        <v>0.55000000000000004</v>
      </c>
      <c r="G27">
        <v>0</v>
      </c>
    </row>
    <row r="28" spans="1:7">
      <c r="A28" t="s">
        <v>447</v>
      </c>
      <c r="B28">
        <v>17.12</v>
      </c>
      <c r="C28">
        <v>33.17</v>
      </c>
      <c r="D28">
        <v>11.93</v>
      </c>
      <c r="E28">
        <v>8.65</v>
      </c>
      <c r="F28">
        <v>0.48</v>
      </c>
      <c r="G28">
        <v>0</v>
      </c>
    </row>
    <row r="29" spans="1:7">
      <c r="A29" t="s">
        <v>448</v>
      </c>
      <c r="B29">
        <v>0</v>
      </c>
      <c r="C29">
        <v>3.9</v>
      </c>
      <c r="D29">
        <v>3.44</v>
      </c>
      <c r="E29">
        <v>8.11</v>
      </c>
      <c r="F29">
        <v>0.55000000000000004</v>
      </c>
      <c r="G29">
        <v>0</v>
      </c>
    </row>
    <row r="30" spans="1:7">
      <c r="A30" t="s">
        <v>449</v>
      </c>
      <c r="B30">
        <v>0</v>
      </c>
      <c r="C30">
        <v>0</v>
      </c>
      <c r="D30">
        <v>0</v>
      </c>
      <c r="E30">
        <v>7.04</v>
      </c>
      <c r="F30">
        <v>0.41</v>
      </c>
      <c r="G30">
        <v>0</v>
      </c>
    </row>
    <row r="31" spans="1:7">
      <c r="A31" t="s">
        <v>450</v>
      </c>
      <c r="B31">
        <v>0</v>
      </c>
      <c r="C31">
        <v>0</v>
      </c>
      <c r="D31">
        <v>0</v>
      </c>
      <c r="E31">
        <v>6.5</v>
      </c>
      <c r="F31">
        <v>0.21</v>
      </c>
      <c r="G31">
        <v>0</v>
      </c>
    </row>
    <row r="32" spans="1:7">
      <c r="A32" t="s">
        <v>451</v>
      </c>
      <c r="B32">
        <v>0</v>
      </c>
      <c r="C32">
        <v>0</v>
      </c>
      <c r="D32">
        <v>0</v>
      </c>
      <c r="E32">
        <v>4.33</v>
      </c>
      <c r="F32">
        <v>0.34</v>
      </c>
      <c r="G32">
        <v>0</v>
      </c>
    </row>
    <row r="33" spans="1:7">
      <c r="A33" t="s">
        <v>452</v>
      </c>
      <c r="B33">
        <v>0</v>
      </c>
      <c r="C33">
        <v>0</v>
      </c>
      <c r="D33">
        <v>0</v>
      </c>
      <c r="E33">
        <v>3.69</v>
      </c>
      <c r="F33">
        <v>0.41</v>
      </c>
      <c r="G33">
        <v>0</v>
      </c>
    </row>
    <row r="34" spans="1:7">
      <c r="A34" t="s">
        <v>453</v>
      </c>
      <c r="B34">
        <v>0</v>
      </c>
      <c r="C34">
        <v>0</v>
      </c>
      <c r="D34">
        <v>0</v>
      </c>
      <c r="E34">
        <v>3.09</v>
      </c>
      <c r="F34">
        <v>0.62</v>
      </c>
      <c r="G34">
        <v>0</v>
      </c>
    </row>
    <row r="35" spans="1:7">
      <c r="A35" t="s">
        <v>454</v>
      </c>
      <c r="B35">
        <v>0</v>
      </c>
      <c r="C35">
        <v>0</v>
      </c>
      <c r="D35">
        <v>0</v>
      </c>
      <c r="E35">
        <v>2.52</v>
      </c>
      <c r="F35">
        <v>0.9</v>
      </c>
      <c r="G35">
        <v>0</v>
      </c>
    </row>
    <row r="36" spans="1:7">
      <c r="A36" t="s">
        <v>455</v>
      </c>
      <c r="B36">
        <v>0</v>
      </c>
      <c r="C36">
        <v>0</v>
      </c>
      <c r="D36">
        <v>0</v>
      </c>
      <c r="E36">
        <v>1.47</v>
      </c>
      <c r="F36">
        <v>1.17</v>
      </c>
      <c r="G36">
        <v>0</v>
      </c>
    </row>
    <row r="37" spans="1:7">
      <c r="A37" t="s">
        <v>456</v>
      </c>
      <c r="B37">
        <v>0</v>
      </c>
      <c r="C37">
        <v>0</v>
      </c>
      <c r="D37">
        <v>0</v>
      </c>
      <c r="E37">
        <v>0.86</v>
      </c>
      <c r="F37">
        <v>1.1000000000000001</v>
      </c>
      <c r="G37">
        <v>0</v>
      </c>
    </row>
    <row r="38" spans="1:7">
      <c r="A38" t="s">
        <v>457</v>
      </c>
      <c r="B38">
        <v>0</v>
      </c>
      <c r="C38">
        <v>0</v>
      </c>
      <c r="D38">
        <v>0</v>
      </c>
      <c r="E38">
        <v>0.91</v>
      </c>
      <c r="F38">
        <v>1.03</v>
      </c>
      <c r="G38">
        <v>0</v>
      </c>
    </row>
    <row r="39" spans="1:7">
      <c r="A39" t="s">
        <v>458</v>
      </c>
      <c r="B39">
        <v>0</v>
      </c>
      <c r="C39">
        <v>0</v>
      </c>
      <c r="D39">
        <v>0</v>
      </c>
      <c r="E39">
        <v>0.82</v>
      </c>
      <c r="F39">
        <v>0.9</v>
      </c>
      <c r="G39">
        <v>0</v>
      </c>
    </row>
    <row r="40" spans="1:7">
      <c r="A40" t="s">
        <v>459</v>
      </c>
      <c r="B40">
        <v>0</v>
      </c>
      <c r="C40">
        <v>0</v>
      </c>
      <c r="D40">
        <v>0</v>
      </c>
      <c r="E40">
        <v>0.85</v>
      </c>
      <c r="F40">
        <v>0.76</v>
      </c>
      <c r="G40">
        <v>0</v>
      </c>
    </row>
    <row r="41" spans="1:7">
      <c r="A41" t="s">
        <v>460</v>
      </c>
      <c r="B41">
        <v>0</v>
      </c>
      <c r="C41">
        <v>0</v>
      </c>
      <c r="D41">
        <v>0</v>
      </c>
      <c r="E41">
        <v>0.93</v>
      </c>
      <c r="F41">
        <v>0.62</v>
      </c>
      <c r="G41">
        <v>0</v>
      </c>
    </row>
    <row r="42" spans="1:7">
      <c r="A42" t="s">
        <v>461</v>
      </c>
      <c r="B42">
        <v>0</v>
      </c>
      <c r="C42">
        <v>0</v>
      </c>
      <c r="D42">
        <v>0</v>
      </c>
      <c r="E42">
        <v>1</v>
      </c>
      <c r="F42">
        <v>0.62</v>
      </c>
      <c r="G42">
        <v>0</v>
      </c>
    </row>
    <row r="43" spans="1:7">
      <c r="A43" t="s">
        <v>462</v>
      </c>
      <c r="B43">
        <v>0</v>
      </c>
      <c r="C43">
        <v>0</v>
      </c>
      <c r="D43">
        <v>0</v>
      </c>
      <c r="E43">
        <v>0.99</v>
      </c>
      <c r="F43">
        <v>0.76</v>
      </c>
      <c r="G43">
        <v>0</v>
      </c>
    </row>
    <row r="44" spans="1:7">
      <c r="A44" t="s">
        <v>463</v>
      </c>
      <c r="B44">
        <v>0</v>
      </c>
      <c r="C44">
        <v>0</v>
      </c>
      <c r="D44">
        <v>0</v>
      </c>
      <c r="E44">
        <v>0.11</v>
      </c>
      <c r="F44">
        <v>0.34</v>
      </c>
      <c r="G44">
        <v>0</v>
      </c>
    </row>
    <row r="45" spans="1:7">
      <c r="A45" t="s">
        <v>464</v>
      </c>
      <c r="B45">
        <v>20.32</v>
      </c>
      <c r="C45">
        <v>36.51</v>
      </c>
      <c r="D45">
        <v>6.21</v>
      </c>
      <c r="E45">
        <v>-0.1</v>
      </c>
      <c r="F45">
        <v>0.41</v>
      </c>
      <c r="G45">
        <v>0</v>
      </c>
    </row>
    <row r="46" spans="1:7">
      <c r="A46" t="s">
        <v>465</v>
      </c>
      <c r="B46">
        <v>53.48</v>
      </c>
      <c r="C46">
        <v>76.099999999999994</v>
      </c>
      <c r="D46">
        <v>14.26</v>
      </c>
      <c r="E46">
        <v>0.85</v>
      </c>
      <c r="F46">
        <v>0.48</v>
      </c>
      <c r="G46">
        <v>0</v>
      </c>
    </row>
    <row r="47" spans="1:7">
      <c r="A47" t="s">
        <v>466</v>
      </c>
      <c r="B47">
        <v>46.46</v>
      </c>
      <c r="C47">
        <v>68.3</v>
      </c>
      <c r="D47">
        <v>20.5</v>
      </c>
      <c r="E47">
        <v>2.13</v>
      </c>
      <c r="F47">
        <v>0.62</v>
      </c>
      <c r="G47">
        <v>0</v>
      </c>
    </row>
    <row r="48" spans="1:7">
      <c r="A48" t="s">
        <v>467</v>
      </c>
      <c r="B48">
        <v>54.39</v>
      </c>
      <c r="C48">
        <v>78.05</v>
      </c>
      <c r="D48">
        <v>24.36</v>
      </c>
      <c r="E48">
        <v>3.79</v>
      </c>
      <c r="F48">
        <v>0.41</v>
      </c>
      <c r="G48">
        <v>0</v>
      </c>
    </row>
    <row r="49" spans="1:7">
      <c r="A49" t="s">
        <v>468</v>
      </c>
      <c r="B49">
        <v>60.64</v>
      </c>
      <c r="C49">
        <v>85.86</v>
      </c>
      <c r="D49">
        <v>25.41</v>
      </c>
      <c r="E49">
        <v>5.32</v>
      </c>
      <c r="F49">
        <v>0.28000000000000003</v>
      </c>
      <c r="G49">
        <v>0</v>
      </c>
    </row>
    <row r="50" spans="1:7">
      <c r="A50" t="s">
        <v>469</v>
      </c>
      <c r="B50">
        <v>74.489999999999995</v>
      </c>
      <c r="C50">
        <v>102.44</v>
      </c>
      <c r="D50">
        <v>23.51</v>
      </c>
      <c r="E50">
        <v>6.56</v>
      </c>
      <c r="F50">
        <v>0.14000000000000001</v>
      </c>
      <c r="G50">
        <v>0</v>
      </c>
    </row>
    <row r="51" spans="1:7">
      <c r="A51" t="s">
        <v>470</v>
      </c>
      <c r="B51">
        <v>63.28</v>
      </c>
      <c r="C51">
        <v>89.76</v>
      </c>
      <c r="D51">
        <v>18.89</v>
      </c>
      <c r="E51">
        <v>7.57</v>
      </c>
      <c r="F51">
        <v>0.21</v>
      </c>
      <c r="G51">
        <v>0</v>
      </c>
    </row>
    <row r="52" spans="1:7">
      <c r="A52" t="s">
        <v>471</v>
      </c>
      <c r="B52">
        <v>27.69</v>
      </c>
      <c r="C52">
        <v>46.83</v>
      </c>
      <c r="D52">
        <v>12.06</v>
      </c>
      <c r="E52">
        <v>7.95</v>
      </c>
      <c r="F52">
        <v>0.34</v>
      </c>
      <c r="G52">
        <v>0</v>
      </c>
    </row>
    <row r="53" spans="1:7">
      <c r="A53" t="s">
        <v>472</v>
      </c>
      <c r="B53">
        <v>0</v>
      </c>
      <c r="C53">
        <v>3.9</v>
      </c>
      <c r="D53">
        <v>3.57</v>
      </c>
      <c r="E53">
        <v>7.57</v>
      </c>
      <c r="F53">
        <v>0.34</v>
      </c>
      <c r="G53">
        <v>0</v>
      </c>
    </row>
    <row r="54" spans="1:7">
      <c r="A54" t="s">
        <v>473</v>
      </c>
      <c r="B54">
        <v>0</v>
      </c>
      <c r="C54">
        <v>0</v>
      </c>
      <c r="D54">
        <v>0</v>
      </c>
      <c r="E54">
        <v>6.55</v>
      </c>
      <c r="F54">
        <v>0.48</v>
      </c>
      <c r="G54">
        <v>0</v>
      </c>
    </row>
    <row r="55" spans="1:7">
      <c r="A55" t="s">
        <v>474</v>
      </c>
      <c r="B55">
        <v>0</v>
      </c>
      <c r="C55">
        <v>0</v>
      </c>
      <c r="D55">
        <v>0</v>
      </c>
      <c r="E55">
        <v>4.82</v>
      </c>
      <c r="F55">
        <v>1.1000000000000001</v>
      </c>
      <c r="G55">
        <v>0</v>
      </c>
    </row>
    <row r="56" spans="1:7">
      <c r="A56" t="s">
        <v>475</v>
      </c>
      <c r="B56">
        <v>0</v>
      </c>
      <c r="C56">
        <v>0</v>
      </c>
      <c r="D56">
        <v>0</v>
      </c>
      <c r="E56">
        <v>2.69</v>
      </c>
      <c r="F56">
        <v>1.52</v>
      </c>
      <c r="G56">
        <v>0</v>
      </c>
    </row>
    <row r="57" spans="1:7">
      <c r="A57" t="s">
        <v>476</v>
      </c>
      <c r="B57">
        <v>0</v>
      </c>
      <c r="C57">
        <v>0</v>
      </c>
      <c r="D57">
        <v>0</v>
      </c>
      <c r="E57">
        <v>1.65</v>
      </c>
      <c r="F57">
        <v>1.59</v>
      </c>
      <c r="G57">
        <v>0</v>
      </c>
    </row>
    <row r="58" spans="1:7">
      <c r="A58" t="s">
        <v>477</v>
      </c>
      <c r="B58">
        <v>0</v>
      </c>
      <c r="C58">
        <v>0</v>
      </c>
      <c r="D58">
        <v>0</v>
      </c>
      <c r="E58">
        <v>1.1000000000000001</v>
      </c>
      <c r="F58">
        <v>1.38</v>
      </c>
      <c r="G58">
        <v>0</v>
      </c>
    </row>
    <row r="59" spans="1:7">
      <c r="A59" t="s">
        <v>478</v>
      </c>
      <c r="B59">
        <v>0</v>
      </c>
      <c r="C59">
        <v>0</v>
      </c>
      <c r="D59">
        <v>0</v>
      </c>
      <c r="E59">
        <v>1.04</v>
      </c>
      <c r="F59">
        <v>1.17</v>
      </c>
      <c r="G59">
        <v>0</v>
      </c>
    </row>
    <row r="60" spans="1:7">
      <c r="A60" t="s">
        <v>479</v>
      </c>
      <c r="B60">
        <v>0</v>
      </c>
      <c r="C60">
        <v>0</v>
      </c>
      <c r="D60">
        <v>0</v>
      </c>
      <c r="E60">
        <v>1.19</v>
      </c>
      <c r="F60">
        <v>0.9</v>
      </c>
      <c r="G60">
        <v>0</v>
      </c>
    </row>
    <row r="61" spans="1:7">
      <c r="A61" t="s">
        <v>480</v>
      </c>
      <c r="B61">
        <v>0</v>
      </c>
      <c r="C61">
        <v>0</v>
      </c>
      <c r="D61">
        <v>0</v>
      </c>
      <c r="E61">
        <v>0.77</v>
      </c>
      <c r="F61">
        <v>0.83</v>
      </c>
      <c r="G61">
        <v>0</v>
      </c>
    </row>
    <row r="62" spans="1:7">
      <c r="A62" t="s">
        <v>481</v>
      </c>
      <c r="B62">
        <v>0</v>
      </c>
      <c r="C62">
        <v>0</v>
      </c>
      <c r="D62">
        <v>0</v>
      </c>
      <c r="E62">
        <v>0.73</v>
      </c>
      <c r="F62">
        <v>0.76</v>
      </c>
      <c r="G62">
        <v>0</v>
      </c>
    </row>
    <row r="63" spans="1:7">
      <c r="A63" t="s">
        <v>482</v>
      </c>
      <c r="B63">
        <v>0</v>
      </c>
      <c r="C63">
        <v>0</v>
      </c>
      <c r="D63">
        <v>0</v>
      </c>
      <c r="E63">
        <v>0.64</v>
      </c>
      <c r="F63">
        <v>0.62</v>
      </c>
      <c r="G63">
        <v>0</v>
      </c>
    </row>
    <row r="64" spans="1:7">
      <c r="A64" t="s">
        <v>483</v>
      </c>
      <c r="B64">
        <v>0</v>
      </c>
      <c r="C64">
        <v>0</v>
      </c>
      <c r="D64">
        <v>0</v>
      </c>
      <c r="E64">
        <v>0.62</v>
      </c>
      <c r="F64">
        <v>0.55000000000000004</v>
      </c>
      <c r="G64">
        <v>0</v>
      </c>
    </row>
    <row r="65" spans="1:7">
      <c r="A65" t="s">
        <v>484</v>
      </c>
      <c r="B65">
        <v>0</v>
      </c>
      <c r="C65">
        <v>0</v>
      </c>
      <c r="D65">
        <v>0</v>
      </c>
      <c r="E65">
        <v>0.7</v>
      </c>
      <c r="F65">
        <v>0.48</v>
      </c>
      <c r="G65">
        <v>0</v>
      </c>
    </row>
    <row r="66" spans="1:7">
      <c r="A66" t="s">
        <v>485</v>
      </c>
      <c r="B66">
        <v>0</v>
      </c>
      <c r="C66">
        <v>0</v>
      </c>
      <c r="D66">
        <v>0</v>
      </c>
      <c r="E66">
        <v>0.74</v>
      </c>
      <c r="F66">
        <v>0.62</v>
      </c>
      <c r="G66">
        <v>0</v>
      </c>
    </row>
    <row r="67" spans="1:7">
      <c r="A67" t="s">
        <v>486</v>
      </c>
      <c r="B67">
        <v>0</v>
      </c>
      <c r="C67">
        <v>0</v>
      </c>
      <c r="D67">
        <v>0</v>
      </c>
      <c r="E67">
        <v>0.51</v>
      </c>
      <c r="F67">
        <v>0.9</v>
      </c>
      <c r="G67">
        <v>0</v>
      </c>
    </row>
    <row r="68" spans="1:7">
      <c r="A68" t="s">
        <v>487</v>
      </c>
      <c r="B68">
        <v>0</v>
      </c>
      <c r="C68">
        <v>0</v>
      </c>
      <c r="D68">
        <v>0</v>
      </c>
      <c r="E68">
        <v>0.22</v>
      </c>
      <c r="F68">
        <v>1.17</v>
      </c>
      <c r="G68">
        <v>0</v>
      </c>
    </row>
    <row r="69" spans="1:7">
      <c r="A69" t="s">
        <v>488</v>
      </c>
      <c r="B69">
        <v>15.64</v>
      </c>
      <c r="C69">
        <v>30.25</v>
      </c>
      <c r="D69">
        <v>6.21</v>
      </c>
      <c r="E69">
        <v>0.52</v>
      </c>
      <c r="F69">
        <v>1.17</v>
      </c>
      <c r="G69">
        <v>0</v>
      </c>
    </row>
    <row r="70" spans="1:7">
      <c r="A70" t="s">
        <v>489</v>
      </c>
      <c r="B70">
        <v>29.5</v>
      </c>
      <c r="C70">
        <v>47.81</v>
      </c>
      <c r="D70">
        <v>14.29</v>
      </c>
      <c r="E70">
        <v>1.01</v>
      </c>
      <c r="F70">
        <v>1.03</v>
      </c>
      <c r="G70">
        <v>0</v>
      </c>
    </row>
    <row r="71" spans="1:7">
      <c r="A71" t="s">
        <v>490</v>
      </c>
      <c r="B71">
        <v>88.52</v>
      </c>
      <c r="C71">
        <v>116.11</v>
      </c>
      <c r="D71">
        <v>20.55</v>
      </c>
      <c r="E71">
        <v>1.84</v>
      </c>
      <c r="F71">
        <v>0.97</v>
      </c>
      <c r="G71">
        <v>0</v>
      </c>
    </row>
    <row r="72" spans="1:7">
      <c r="A72" t="s">
        <v>491</v>
      </c>
      <c r="B72">
        <v>59.71</v>
      </c>
      <c r="C72">
        <v>83.91</v>
      </c>
      <c r="D72">
        <v>24.44</v>
      </c>
      <c r="E72">
        <v>3</v>
      </c>
      <c r="F72">
        <v>0.97</v>
      </c>
      <c r="G72">
        <v>0</v>
      </c>
    </row>
    <row r="73" spans="1:7">
      <c r="A73" t="s">
        <v>492</v>
      </c>
      <c r="B73">
        <v>60.9</v>
      </c>
      <c r="C73">
        <v>85.86</v>
      </c>
      <c r="D73">
        <v>25.51</v>
      </c>
      <c r="E73">
        <v>4.76</v>
      </c>
      <c r="F73">
        <v>1.1000000000000001</v>
      </c>
      <c r="G73">
        <v>0</v>
      </c>
    </row>
    <row r="74" spans="1:7">
      <c r="A74" t="s">
        <v>493</v>
      </c>
      <c r="B74">
        <v>84.24</v>
      </c>
      <c r="C74">
        <v>113.18</v>
      </c>
      <c r="D74">
        <v>23.62</v>
      </c>
      <c r="E74">
        <v>6.02</v>
      </c>
      <c r="F74">
        <v>1.31</v>
      </c>
      <c r="G74">
        <v>0</v>
      </c>
    </row>
    <row r="75" spans="1:7">
      <c r="A75" t="s">
        <v>494</v>
      </c>
      <c r="B75">
        <v>49.51</v>
      </c>
      <c r="C75">
        <v>73.17</v>
      </c>
      <c r="D75">
        <v>19.02</v>
      </c>
      <c r="E75">
        <v>6.95</v>
      </c>
      <c r="F75">
        <v>1.31</v>
      </c>
      <c r="G75">
        <v>0</v>
      </c>
    </row>
    <row r="76" spans="1:7">
      <c r="A76" t="s">
        <v>495</v>
      </c>
      <c r="B76">
        <v>51.72</v>
      </c>
      <c r="C76">
        <v>75.98</v>
      </c>
      <c r="D76">
        <v>12.19</v>
      </c>
      <c r="E76">
        <v>7.32</v>
      </c>
      <c r="F76">
        <v>1.17</v>
      </c>
      <c r="G76">
        <v>0</v>
      </c>
    </row>
    <row r="77" spans="1:7">
      <c r="A77" t="s">
        <v>496</v>
      </c>
      <c r="B77">
        <v>11.88</v>
      </c>
      <c r="C77">
        <v>26.98</v>
      </c>
      <c r="D77">
        <v>3.71</v>
      </c>
      <c r="E77">
        <v>6.85</v>
      </c>
      <c r="F77">
        <v>0.34</v>
      </c>
      <c r="G77">
        <v>0</v>
      </c>
    </row>
    <row r="78" spans="1:7">
      <c r="A78" t="s">
        <v>497</v>
      </c>
      <c r="B78">
        <v>0</v>
      </c>
      <c r="C78">
        <v>0</v>
      </c>
      <c r="D78">
        <v>0</v>
      </c>
      <c r="E78">
        <v>5.96</v>
      </c>
      <c r="F78">
        <v>0.62</v>
      </c>
      <c r="G78">
        <v>0</v>
      </c>
    </row>
    <row r="79" spans="1:7">
      <c r="A79" t="s">
        <v>498</v>
      </c>
      <c r="B79">
        <v>0</v>
      </c>
      <c r="C79">
        <v>0</v>
      </c>
      <c r="D79">
        <v>0</v>
      </c>
      <c r="E79">
        <v>4.63</v>
      </c>
      <c r="F79">
        <v>1.03</v>
      </c>
      <c r="G79">
        <v>0</v>
      </c>
    </row>
    <row r="80" spans="1:7">
      <c r="A80" t="s">
        <v>499</v>
      </c>
      <c r="B80">
        <v>0</v>
      </c>
      <c r="C80">
        <v>0</v>
      </c>
      <c r="D80">
        <v>0</v>
      </c>
      <c r="E80">
        <v>3.79</v>
      </c>
      <c r="F80">
        <v>0.97</v>
      </c>
      <c r="G80">
        <v>0</v>
      </c>
    </row>
    <row r="81" spans="1:7">
      <c r="A81" t="s">
        <v>500</v>
      </c>
      <c r="B81">
        <v>0</v>
      </c>
      <c r="C81">
        <v>0</v>
      </c>
      <c r="D81">
        <v>0</v>
      </c>
      <c r="E81">
        <v>2.72</v>
      </c>
      <c r="F81">
        <v>1.17</v>
      </c>
      <c r="G81">
        <v>0</v>
      </c>
    </row>
    <row r="82" spans="1:7">
      <c r="A82" t="s">
        <v>501</v>
      </c>
      <c r="B82">
        <v>0</v>
      </c>
      <c r="C82">
        <v>0</v>
      </c>
      <c r="D82">
        <v>0</v>
      </c>
      <c r="E82">
        <v>2.2200000000000002</v>
      </c>
      <c r="F82">
        <v>1.1000000000000001</v>
      </c>
      <c r="G82">
        <v>0</v>
      </c>
    </row>
    <row r="83" spans="1:7">
      <c r="A83" t="s">
        <v>502</v>
      </c>
      <c r="B83">
        <v>0</v>
      </c>
      <c r="C83">
        <v>0</v>
      </c>
      <c r="D83">
        <v>0</v>
      </c>
      <c r="E83">
        <v>2.2200000000000002</v>
      </c>
      <c r="F83">
        <v>1.03</v>
      </c>
      <c r="G83">
        <v>0</v>
      </c>
    </row>
    <row r="84" spans="1:7">
      <c r="A84" t="s">
        <v>503</v>
      </c>
      <c r="B84">
        <v>0</v>
      </c>
      <c r="C84">
        <v>0</v>
      </c>
      <c r="D84">
        <v>0</v>
      </c>
      <c r="E84">
        <v>2.11</v>
      </c>
      <c r="F84">
        <v>0.9</v>
      </c>
      <c r="G84">
        <v>0</v>
      </c>
    </row>
    <row r="85" spans="1:7">
      <c r="A85" t="s">
        <v>504</v>
      </c>
      <c r="B85">
        <v>0</v>
      </c>
      <c r="C85">
        <v>0</v>
      </c>
      <c r="D85">
        <v>0</v>
      </c>
      <c r="E85">
        <v>2.31</v>
      </c>
      <c r="F85">
        <v>0.55000000000000004</v>
      </c>
      <c r="G85">
        <v>0</v>
      </c>
    </row>
    <row r="86" spans="1:7">
      <c r="A86" t="s">
        <v>505</v>
      </c>
      <c r="B86">
        <v>0</v>
      </c>
      <c r="C86">
        <v>0</v>
      </c>
      <c r="D86">
        <v>0</v>
      </c>
      <c r="E86">
        <v>2.46</v>
      </c>
      <c r="F86">
        <v>0.41</v>
      </c>
      <c r="G86">
        <v>0</v>
      </c>
    </row>
    <row r="87" spans="1:7">
      <c r="A87" t="s">
        <v>506</v>
      </c>
      <c r="B87">
        <v>0</v>
      </c>
      <c r="C87">
        <v>0</v>
      </c>
      <c r="D87">
        <v>0</v>
      </c>
      <c r="E87">
        <v>2.42</v>
      </c>
      <c r="F87">
        <v>0.28000000000000003</v>
      </c>
      <c r="G87">
        <v>0</v>
      </c>
    </row>
    <row r="88" spans="1:7">
      <c r="A88" t="s">
        <v>507</v>
      </c>
      <c r="B88">
        <v>0</v>
      </c>
      <c r="C88">
        <v>0</v>
      </c>
      <c r="D88">
        <v>0</v>
      </c>
      <c r="E88">
        <v>2.4500000000000002</v>
      </c>
      <c r="F88">
        <v>0.41</v>
      </c>
      <c r="G88">
        <v>0</v>
      </c>
    </row>
    <row r="89" spans="1:7">
      <c r="A89" t="s">
        <v>508</v>
      </c>
      <c r="B89">
        <v>0</v>
      </c>
      <c r="C89">
        <v>0</v>
      </c>
      <c r="D89">
        <v>0</v>
      </c>
      <c r="E89">
        <v>2.31</v>
      </c>
      <c r="F89">
        <v>0.69</v>
      </c>
      <c r="G89">
        <v>0</v>
      </c>
    </row>
    <row r="90" spans="1:7">
      <c r="A90" t="s">
        <v>509</v>
      </c>
      <c r="B90">
        <v>0</v>
      </c>
      <c r="C90">
        <v>0</v>
      </c>
      <c r="D90">
        <v>0</v>
      </c>
      <c r="E90">
        <v>2.38</v>
      </c>
      <c r="F90">
        <v>0.69</v>
      </c>
      <c r="G90">
        <v>0</v>
      </c>
    </row>
    <row r="91" spans="1:7">
      <c r="A91" t="s">
        <v>510</v>
      </c>
      <c r="B91">
        <v>0</v>
      </c>
      <c r="C91">
        <v>0</v>
      </c>
      <c r="D91">
        <v>0</v>
      </c>
      <c r="E91">
        <v>2.4</v>
      </c>
      <c r="F91">
        <v>0.69</v>
      </c>
      <c r="G91">
        <v>0</v>
      </c>
    </row>
    <row r="92" spans="1:7">
      <c r="A92" t="s">
        <v>511</v>
      </c>
      <c r="B92">
        <v>0</v>
      </c>
      <c r="C92">
        <v>0</v>
      </c>
      <c r="D92">
        <v>0</v>
      </c>
      <c r="E92">
        <v>1.93</v>
      </c>
      <c r="F92">
        <v>0.34</v>
      </c>
      <c r="G92">
        <v>0</v>
      </c>
    </row>
    <row r="93" spans="1:7">
      <c r="A93" t="s">
        <v>512</v>
      </c>
      <c r="B93">
        <v>19.309999999999999</v>
      </c>
      <c r="C93">
        <v>35.5</v>
      </c>
      <c r="D93">
        <v>6.23</v>
      </c>
      <c r="E93">
        <v>2.0299999999999998</v>
      </c>
      <c r="F93">
        <v>0.28000000000000003</v>
      </c>
      <c r="G93">
        <v>0</v>
      </c>
    </row>
    <row r="94" spans="1:7">
      <c r="A94" t="s">
        <v>513</v>
      </c>
      <c r="B94">
        <v>52.85</v>
      </c>
      <c r="C94">
        <v>76.099999999999994</v>
      </c>
      <c r="D94">
        <v>14.32</v>
      </c>
      <c r="E94">
        <v>3.24</v>
      </c>
      <c r="F94">
        <v>0.34</v>
      </c>
      <c r="G94">
        <v>0</v>
      </c>
    </row>
    <row r="95" spans="1:7">
      <c r="A95" t="s">
        <v>514</v>
      </c>
      <c r="B95">
        <v>53.19</v>
      </c>
      <c r="C95">
        <v>77.08</v>
      </c>
      <c r="D95">
        <v>20.6</v>
      </c>
      <c r="E95">
        <v>5.24</v>
      </c>
      <c r="F95">
        <v>0.62</v>
      </c>
      <c r="G95">
        <v>0</v>
      </c>
    </row>
    <row r="96" spans="1:7">
      <c r="A96" t="s">
        <v>515</v>
      </c>
      <c r="B96">
        <v>66.900000000000006</v>
      </c>
      <c r="C96">
        <v>93.66</v>
      </c>
      <c r="D96">
        <v>24.52</v>
      </c>
      <c r="E96">
        <v>7.12</v>
      </c>
      <c r="F96">
        <v>1.17</v>
      </c>
      <c r="G96">
        <v>0</v>
      </c>
    </row>
    <row r="97" spans="1:7">
      <c r="A97" t="s">
        <v>516</v>
      </c>
      <c r="B97">
        <v>70.599999999999994</v>
      </c>
      <c r="C97">
        <v>98.54</v>
      </c>
      <c r="D97">
        <v>25.61</v>
      </c>
      <c r="E97">
        <v>8.68</v>
      </c>
      <c r="F97">
        <v>1.45</v>
      </c>
      <c r="G97">
        <v>0</v>
      </c>
    </row>
    <row r="98" spans="1:7">
      <c r="A98" t="s">
        <v>517</v>
      </c>
      <c r="B98">
        <v>80.260000000000005</v>
      </c>
      <c r="C98">
        <v>110.25</v>
      </c>
      <c r="D98">
        <v>23.74</v>
      </c>
      <c r="E98">
        <v>9.93</v>
      </c>
      <c r="F98">
        <v>1.93</v>
      </c>
      <c r="G98">
        <v>0</v>
      </c>
    </row>
    <row r="99" spans="1:7">
      <c r="A99" t="s">
        <v>518</v>
      </c>
      <c r="B99">
        <v>81.75</v>
      </c>
      <c r="C99">
        <v>112.25</v>
      </c>
      <c r="D99">
        <v>19.149999999999999</v>
      </c>
      <c r="E99">
        <v>10.62</v>
      </c>
      <c r="F99">
        <v>2.0699999999999998</v>
      </c>
      <c r="G99">
        <v>0</v>
      </c>
    </row>
    <row r="100" spans="1:7">
      <c r="A100" t="s">
        <v>519</v>
      </c>
      <c r="B100">
        <v>156.5</v>
      </c>
      <c r="C100">
        <v>200.13</v>
      </c>
      <c r="D100">
        <v>12.33</v>
      </c>
      <c r="E100">
        <v>10.81</v>
      </c>
      <c r="F100">
        <v>2.0699999999999998</v>
      </c>
      <c r="G100">
        <v>0</v>
      </c>
    </row>
    <row r="101" spans="1:7">
      <c r="A101" t="s">
        <v>520</v>
      </c>
      <c r="B101">
        <v>64.930000000000007</v>
      </c>
      <c r="C101">
        <v>104.59</v>
      </c>
      <c r="D101">
        <v>3.85</v>
      </c>
      <c r="E101">
        <v>10.09</v>
      </c>
      <c r="F101">
        <v>1.59</v>
      </c>
      <c r="G101">
        <v>0</v>
      </c>
    </row>
    <row r="102" spans="1:7">
      <c r="A102" t="s">
        <v>521</v>
      </c>
      <c r="B102">
        <v>0</v>
      </c>
      <c r="C102">
        <v>0</v>
      </c>
      <c r="D102">
        <v>0</v>
      </c>
      <c r="E102">
        <v>8.32</v>
      </c>
      <c r="F102">
        <v>1.31</v>
      </c>
      <c r="G102">
        <v>0</v>
      </c>
    </row>
    <row r="103" spans="1:7">
      <c r="A103" t="s">
        <v>522</v>
      </c>
      <c r="B103">
        <v>0</v>
      </c>
      <c r="C103">
        <v>0</v>
      </c>
      <c r="D103">
        <v>0</v>
      </c>
      <c r="E103">
        <v>7.34</v>
      </c>
      <c r="F103">
        <v>1.17</v>
      </c>
      <c r="G103">
        <v>0</v>
      </c>
    </row>
    <row r="104" spans="1:7">
      <c r="A104" t="s">
        <v>523</v>
      </c>
      <c r="B104">
        <v>0</v>
      </c>
      <c r="C104">
        <v>0</v>
      </c>
      <c r="D104">
        <v>0</v>
      </c>
      <c r="E104">
        <v>5.39</v>
      </c>
      <c r="F104">
        <v>1.66</v>
      </c>
      <c r="G104">
        <v>0</v>
      </c>
    </row>
    <row r="105" spans="1:7">
      <c r="A105" t="s">
        <v>524</v>
      </c>
      <c r="B105">
        <v>0</v>
      </c>
      <c r="C105">
        <v>0</v>
      </c>
      <c r="D105">
        <v>0</v>
      </c>
      <c r="E105">
        <v>4.3499999999999996</v>
      </c>
      <c r="F105">
        <v>1.79</v>
      </c>
      <c r="G105">
        <v>0</v>
      </c>
    </row>
    <row r="106" spans="1:7">
      <c r="A106" t="s">
        <v>525</v>
      </c>
      <c r="B106">
        <v>0</v>
      </c>
      <c r="C106">
        <v>0</v>
      </c>
      <c r="D106">
        <v>0</v>
      </c>
      <c r="E106">
        <v>3.55</v>
      </c>
      <c r="F106">
        <v>1.93</v>
      </c>
      <c r="G106">
        <v>0</v>
      </c>
    </row>
    <row r="107" spans="1:7">
      <c r="A107" t="s">
        <v>526</v>
      </c>
      <c r="B107">
        <v>0</v>
      </c>
      <c r="C107">
        <v>0</v>
      </c>
      <c r="D107">
        <v>0</v>
      </c>
      <c r="E107">
        <v>3.05</v>
      </c>
      <c r="F107">
        <v>1.86</v>
      </c>
      <c r="G107">
        <v>0</v>
      </c>
    </row>
    <row r="108" spans="1:7">
      <c r="A108" t="s">
        <v>527</v>
      </c>
      <c r="B108">
        <v>0</v>
      </c>
      <c r="C108">
        <v>0</v>
      </c>
      <c r="D108">
        <v>0</v>
      </c>
      <c r="E108">
        <v>2.2200000000000002</v>
      </c>
      <c r="F108">
        <v>2.14</v>
      </c>
      <c r="G108">
        <v>0</v>
      </c>
    </row>
    <row r="109" spans="1:7">
      <c r="A109" t="s">
        <v>528</v>
      </c>
      <c r="B109">
        <v>0</v>
      </c>
      <c r="C109">
        <v>0</v>
      </c>
      <c r="D109">
        <v>0</v>
      </c>
      <c r="E109">
        <v>1.66</v>
      </c>
      <c r="F109">
        <v>2.2799999999999998</v>
      </c>
      <c r="G109">
        <v>0</v>
      </c>
    </row>
    <row r="110" spans="1:7">
      <c r="A110" t="s">
        <v>529</v>
      </c>
      <c r="B110">
        <v>0</v>
      </c>
      <c r="C110">
        <v>0</v>
      </c>
      <c r="D110">
        <v>0</v>
      </c>
      <c r="E110">
        <v>1.49</v>
      </c>
      <c r="F110">
        <v>2.21</v>
      </c>
      <c r="G110">
        <v>0</v>
      </c>
    </row>
    <row r="111" spans="1:7">
      <c r="A111" t="s">
        <v>530</v>
      </c>
      <c r="B111">
        <v>0</v>
      </c>
      <c r="C111">
        <v>0</v>
      </c>
      <c r="D111">
        <v>0</v>
      </c>
      <c r="E111">
        <v>1.51</v>
      </c>
      <c r="F111">
        <v>2</v>
      </c>
      <c r="G111">
        <v>0</v>
      </c>
    </row>
    <row r="112" spans="1:7">
      <c r="A112" t="s">
        <v>531</v>
      </c>
      <c r="B112">
        <v>0</v>
      </c>
      <c r="C112">
        <v>0</v>
      </c>
      <c r="D112">
        <v>0</v>
      </c>
      <c r="E112">
        <v>1.78</v>
      </c>
      <c r="F112">
        <v>1.79</v>
      </c>
      <c r="G112">
        <v>0</v>
      </c>
    </row>
    <row r="113" spans="1:7">
      <c r="A113" t="s">
        <v>532</v>
      </c>
      <c r="B113">
        <v>0</v>
      </c>
      <c r="C113">
        <v>0</v>
      </c>
      <c r="D113">
        <v>0</v>
      </c>
      <c r="E113">
        <v>2.02</v>
      </c>
      <c r="F113">
        <v>1.72</v>
      </c>
      <c r="G113">
        <v>0</v>
      </c>
    </row>
    <row r="114" spans="1:7">
      <c r="A114" t="s">
        <v>533</v>
      </c>
      <c r="B114">
        <v>0</v>
      </c>
      <c r="C114">
        <v>0</v>
      </c>
      <c r="D114">
        <v>0</v>
      </c>
      <c r="E114">
        <v>2.15</v>
      </c>
      <c r="F114">
        <v>1.59</v>
      </c>
      <c r="G114">
        <v>0</v>
      </c>
    </row>
    <row r="115" spans="1:7">
      <c r="A115" t="s">
        <v>534</v>
      </c>
      <c r="B115">
        <v>0</v>
      </c>
      <c r="C115">
        <v>0</v>
      </c>
      <c r="D115">
        <v>0</v>
      </c>
      <c r="E115">
        <v>2.17</v>
      </c>
      <c r="F115">
        <v>1.59</v>
      </c>
      <c r="G115">
        <v>0</v>
      </c>
    </row>
    <row r="116" spans="1:7">
      <c r="A116" t="s">
        <v>535</v>
      </c>
      <c r="B116">
        <v>0</v>
      </c>
      <c r="C116">
        <v>0</v>
      </c>
      <c r="D116">
        <v>0</v>
      </c>
      <c r="E116">
        <v>2.64</v>
      </c>
      <c r="F116">
        <v>0.34</v>
      </c>
      <c r="G116">
        <v>0</v>
      </c>
    </row>
    <row r="117" spans="1:7">
      <c r="A117" t="s">
        <v>536</v>
      </c>
      <c r="B117">
        <v>27.16</v>
      </c>
      <c r="C117">
        <v>46.11</v>
      </c>
      <c r="D117">
        <v>6.25</v>
      </c>
      <c r="E117">
        <v>2.91</v>
      </c>
      <c r="F117">
        <v>0.21</v>
      </c>
      <c r="G117">
        <v>0</v>
      </c>
    </row>
    <row r="118" spans="1:7">
      <c r="A118" t="s">
        <v>537</v>
      </c>
      <c r="B118">
        <v>93.67</v>
      </c>
      <c r="C118">
        <v>122.89</v>
      </c>
      <c r="D118">
        <v>14.36</v>
      </c>
      <c r="E118">
        <v>3.43</v>
      </c>
      <c r="F118">
        <v>0.41</v>
      </c>
      <c r="G118">
        <v>0</v>
      </c>
    </row>
    <row r="119" spans="1:7">
      <c r="A119" t="s">
        <v>538</v>
      </c>
      <c r="B119">
        <v>79.45</v>
      </c>
      <c r="C119">
        <v>107.32</v>
      </c>
      <c r="D119">
        <v>20.67</v>
      </c>
      <c r="E119">
        <v>4.93</v>
      </c>
      <c r="F119">
        <v>0.76</v>
      </c>
      <c r="G119">
        <v>0</v>
      </c>
    </row>
    <row r="120" spans="1:7">
      <c r="A120" t="s">
        <v>539</v>
      </c>
      <c r="B120">
        <v>89.19</v>
      </c>
      <c r="C120">
        <v>119.03</v>
      </c>
      <c r="D120">
        <v>24.61</v>
      </c>
      <c r="E120">
        <v>6.41</v>
      </c>
      <c r="F120">
        <v>1.24</v>
      </c>
      <c r="G120">
        <v>0</v>
      </c>
    </row>
    <row r="121" spans="1:7">
      <c r="A121" t="s">
        <v>540</v>
      </c>
      <c r="B121">
        <v>103.9</v>
      </c>
      <c r="C121">
        <v>136.59</v>
      </c>
      <c r="D121">
        <v>25.72</v>
      </c>
      <c r="E121">
        <v>7.79</v>
      </c>
      <c r="F121">
        <v>1.24</v>
      </c>
      <c r="G121">
        <v>0</v>
      </c>
    </row>
    <row r="122" spans="1:7">
      <c r="A122" t="s">
        <v>541</v>
      </c>
      <c r="B122">
        <v>84.71</v>
      </c>
      <c r="C122">
        <v>115.13</v>
      </c>
      <c r="D122">
        <v>23.87</v>
      </c>
      <c r="E122">
        <v>8.9</v>
      </c>
      <c r="F122">
        <v>1.03</v>
      </c>
      <c r="G122">
        <v>0</v>
      </c>
    </row>
    <row r="123" spans="1:7">
      <c r="A123" t="s">
        <v>542</v>
      </c>
      <c r="B123">
        <v>66.02</v>
      </c>
      <c r="C123">
        <v>93.66</v>
      </c>
      <c r="D123">
        <v>19.29</v>
      </c>
      <c r="E123">
        <v>9.73</v>
      </c>
      <c r="F123">
        <v>0.9</v>
      </c>
      <c r="G123">
        <v>0</v>
      </c>
    </row>
    <row r="124" spans="1:7">
      <c r="A124" t="s">
        <v>543</v>
      </c>
      <c r="B124">
        <v>71.650000000000006</v>
      </c>
      <c r="C124">
        <v>100.62</v>
      </c>
      <c r="D124">
        <v>12.48</v>
      </c>
      <c r="E124">
        <v>9.94</v>
      </c>
      <c r="F124">
        <v>0.69</v>
      </c>
      <c r="G124">
        <v>0</v>
      </c>
    </row>
    <row r="125" spans="1:7">
      <c r="A125" t="s">
        <v>544</v>
      </c>
      <c r="B125">
        <v>32.909999999999997</v>
      </c>
      <c r="C125">
        <v>58.67</v>
      </c>
      <c r="D125">
        <v>4</v>
      </c>
      <c r="E125">
        <v>9.48</v>
      </c>
      <c r="F125">
        <v>0.21</v>
      </c>
      <c r="G125">
        <v>0</v>
      </c>
    </row>
    <row r="126" spans="1:7">
      <c r="A126" t="s">
        <v>545</v>
      </c>
      <c r="B126">
        <v>0</v>
      </c>
      <c r="C126">
        <v>0</v>
      </c>
      <c r="D126">
        <v>0</v>
      </c>
      <c r="E126">
        <v>8.49</v>
      </c>
      <c r="F126">
        <v>0.48</v>
      </c>
      <c r="G126">
        <v>0</v>
      </c>
    </row>
    <row r="127" spans="1:7">
      <c r="A127" t="s">
        <v>546</v>
      </c>
      <c r="B127">
        <v>0</v>
      </c>
      <c r="C127">
        <v>0</v>
      </c>
      <c r="D127">
        <v>0</v>
      </c>
      <c r="E127">
        <v>6.09</v>
      </c>
      <c r="F127">
        <v>1.24</v>
      </c>
      <c r="G127">
        <v>0</v>
      </c>
    </row>
    <row r="128" spans="1:7">
      <c r="A128" t="s">
        <v>547</v>
      </c>
      <c r="B128">
        <v>0</v>
      </c>
      <c r="C128">
        <v>0</v>
      </c>
      <c r="D128">
        <v>0</v>
      </c>
      <c r="E128">
        <v>4.6100000000000003</v>
      </c>
      <c r="F128">
        <v>1.59</v>
      </c>
      <c r="G128">
        <v>0</v>
      </c>
    </row>
    <row r="129" spans="1:7">
      <c r="A129" t="s">
        <v>548</v>
      </c>
      <c r="B129">
        <v>0</v>
      </c>
      <c r="C129">
        <v>0</v>
      </c>
      <c r="D129">
        <v>0</v>
      </c>
      <c r="E129">
        <v>2.79</v>
      </c>
      <c r="F129">
        <v>1.79</v>
      </c>
      <c r="G129">
        <v>0</v>
      </c>
    </row>
    <row r="130" spans="1:7">
      <c r="A130" t="s">
        <v>549</v>
      </c>
      <c r="B130">
        <v>0</v>
      </c>
      <c r="C130">
        <v>0</v>
      </c>
      <c r="D130">
        <v>0</v>
      </c>
      <c r="E130">
        <v>1.84</v>
      </c>
      <c r="F130">
        <v>1.66</v>
      </c>
      <c r="G130">
        <v>0</v>
      </c>
    </row>
    <row r="131" spans="1:7">
      <c r="A131" t="s">
        <v>550</v>
      </c>
      <c r="B131">
        <v>0</v>
      </c>
      <c r="C131">
        <v>0</v>
      </c>
      <c r="D131">
        <v>0</v>
      </c>
      <c r="E131">
        <v>1.24</v>
      </c>
      <c r="F131">
        <v>1.59</v>
      </c>
      <c r="G131">
        <v>0</v>
      </c>
    </row>
    <row r="132" spans="1:7">
      <c r="A132" t="s">
        <v>551</v>
      </c>
      <c r="B132">
        <v>0</v>
      </c>
      <c r="C132">
        <v>0</v>
      </c>
      <c r="D132">
        <v>0</v>
      </c>
      <c r="E132">
        <v>0.9</v>
      </c>
      <c r="F132">
        <v>1.59</v>
      </c>
      <c r="G132">
        <v>0</v>
      </c>
    </row>
    <row r="133" spans="1:7">
      <c r="A133" t="s">
        <v>552</v>
      </c>
      <c r="B133">
        <v>0</v>
      </c>
      <c r="C133">
        <v>0</v>
      </c>
      <c r="D133">
        <v>0</v>
      </c>
      <c r="E133">
        <v>0.53</v>
      </c>
      <c r="F133">
        <v>1.52</v>
      </c>
      <c r="G133">
        <v>0</v>
      </c>
    </row>
    <row r="134" spans="1:7">
      <c r="A134" t="s">
        <v>553</v>
      </c>
      <c r="B134">
        <v>0</v>
      </c>
      <c r="C134">
        <v>0</v>
      </c>
      <c r="D134">
        <v>0</v>
      </c>
      <c r="E134">
        <v>0.14000000000000001</v>
      </c>
      <c r="F134">
        <v>1.52</v>
      </c>
      <c r="G134">
        <v>0</v>
      </c>
    </row>
    <row r="135" spans="1:7">
      <c r="A135" t="s">
        <v>554</v>
      </c>
      <c r="B135">
        <v>0</v>
      </c>
      <c r="C135">
        <v>0</v>
      </c>
      <c r="D135">
        <v>0</v>
      </c>
      <c r="E135">
        <v>-0.06</v>
      </c>
      <c r="F135">
        <v>1.52</v>
      </c>
      <c r="G135">
        <v>0</v>
      </c>
    </row>
    <row r="136" spans="1:7">
      <c r="A136" t="s">
        <v>555</v>
      </c>
      <c r="B136">
        <v>0</v>
      </c>
      <c r="C136">
        <v>0</v>
      </c>
      <c r="D136">
        <v>0</v>
      </c>
      <c r="E136">
        <v>-0.12</v>
      </c>
      <c r="F136">
        <v>1.45</v>
      </c>
      <c r="G136">
        <v>0</v>
      </c>
    </row>
    <row r="137" spans="1:7">
      <c r="A137" t="s">
        <v>556</v>
      </c>
      <c r="B137">
        <v>0</v>
      </c>
      <c r="C137">
        <v>0</v>
      </c>
      <c r="D137">
        <v>0</v>
      </c>
      <c r="E137">
        <v>-0.26</v>
      </c>
      <c r="F137">
        <v>1.38</v>
      </c>
      <c r="G137">
        <v>0</v>
      </c>
    </row>
    <row r="138" spans="1:7">
      <c r="A138" t="s">
        <v>557</v>
      </c>
      <c r="B138">
        <v>0</v>
      </c>
      <c r="C138">
        <v>0</v>
      </c>
      <c r="D138">
        <v>0</v>
      </c>
      <c r="E138">
        <v>-0.13</v>
      </c>
      <c r="F138">
        <v>1.31</v>
      </c>
      <c r="G138">
        <v>0</v>
      </c>
    </row>
    <row r="139" spans="1:7">
      <c r="A139" t="s">
        <v>558</v>
      </c>
      <c r="B139">
        <v>0</v>
      </c>
      <c r="C139">
        <v>0</v>
      </c>
      <c r="D139">
        <v>0</v>
      </c>
      <c r="E139">
        <v>0.06</v>
      </c>
      <c r="F139">
        <v>1.17</v>
      </c>
      <c r="G139">
        <v>0</v>
      </c>
    </row>
    <row r="140" spans="1:7">
      <c r="A140" t="s">
        <v>559</v>
      </c>
      <c r="B140">
        <v>0</v>
      </c>
      <c r="C140">
        <v>0</v>
      </c>
      <c r="D140">
        <v>0</v>
      </c>
      <c r="E140">
        <v>0.06</v>
      </c>
      <c r="F140">
        <v>1.1000000000000001</v>
      </c>
      <c r="G140">
        <v>0</v>
      </c>
    </row>
    <row r="141" spans="1:7">
      <c r="A141" t="s">
        <v>560</v>
      </c>
      <c r="B141">
        <v>31.68</v>
      </c>
      <c r="C141">
        <v>51.42</v>
      </c>
      <c r="D141">
        <v>6.27</v>
      </c>
      <c r="E141">
        <v>0.37</v>
      </c>
      <c r="F141">
        <v>0.9</v>
      </c>
      <c r="G141">
        <v>0</v>
      </c>
    </row>
    <row r="142" spans="1:7">
      <c r="A142" t="s">
        <v>561</v>
      </c>
      <c r="B142">
        <v>113.06</v>
      </c>
      <c r="C142">
        <v>143.76</v>
      </c>
      <c r="D142">
        <v>14.41</v>
      </c>
      <c r="E142">
        <v>1.75</v>
      </c>
      <c r="F142">
        <v>0.41</v>
      </c>
      <c r="G142">
        <v>0</v>
      </c>
    </row>
    <row r="143" spans="1:7">
      <c r="A143" t="s">
        <v>562</v>
      </c>
      <c r="B143">
        <v>109.11</v>
      </c>
      <c r="C143">
        <v>141.55000000000001</v>
      </c>
      <c r="D143">
        <v>20.74</v>
      </c>
      <c r="E143">
        <v>5.52</v>
      </c>
      <c r="F143">
        <v>0</v>
      </c>
      <c r="G143">
        <v>0</v>
      </c>
    </row>
    <row r="144" spans="1:7">
      <c r="A144" t="s">
        <v>563</v>
      </c>
      <c r="B144">
        <v>125.53</v>
      </c>
      <c r="C144">
        <v>161.72</v>
      </c>
      <c r="D144">
        <v>24.7</v>
      </c>
      <c r="E144">
        <v>7.87</v>
      </c>
      <c r="F144">
        <v>0.28000000000000003</v>
      </c>
      <c r="G144">
        <v>0</v>
      </c>
    </row>
    <row r="145" spans="1:7">
      <c r="A145" t="s">
        <v>564</v>
      </c>
      <c r="B145">
        <v>117.87</v>
      </c>
      <c r="C145">
        <v>154.04</v>
      </c>
      <c r="D145">
        <v>25.84</v>
      </c>
      <c r="E145">
        <v>9.5500000000000007</v>
      </c>
      <c r="F145">
        <v>0.41</v>
      </c>
      <c r="G145">
        <v>0</v>
      </c>
    </row>
    <row r="146" spans="1:7">
      <c r="A146" t="s">
        <v>565</v>
      </c>
      <c r="B146">
        <v>117.33</v>
      </c>
      <c r="C146">
        <v>153.94999999999999</v>
      </c>
      <c r="D146">
        <v>24.01</v>
      </c>
      <c r="E146">
        <v>10.58</v>
      </c>
      <c r="F146">
        <v>0.48</v>
      </c>
      <c r="G146">
        <v>0</v>
      </c>
    </row>
    <row r="147" spans="1:7">
      <c r="A147" t="s">
        <v>566</v>
      </c>
      <c r="B147">
        <v>83.79</v>
      </c>
      <c r="C147">
        <v>115.16</v>
      </c>
      <c r="D147">
        <v>19.440000000000001</v>
      </c>
      <c r="E147">
        <v>11.1</v>
      </c>
      <c r="F147">
        <v>0.62</v>
      </c>
      <c r="G147">
        <v>0</v>
      </c>
    </row>
    <row r="148" spans="1:7">
      <c r="A148" t="s">
        <v>567</v>
      </c>
      <c r="B148">
        <v>77.66</v>
      </c>
      <c r="C148">
        <v>108.23</v>
      </c>
      <c r="D148">
        <v>12.63</v>
      </c>
      <c r="E148">
        <v>11.07</v>
      </c>
      <c r="F148">
        <v>0.62</v>
      </c>
      <c r="G148">
        <v>0</v>
      </c>
    </row>
    <row r="149" spans="1:7">
      <c r="A149" t="s">
        <v>568</v>
      </c>
      <c r="B149">
        <v>30.3</v>
      </c>
      <c r="C149">
        <v>54.8</v>
      </c>
      <c r="D149">
        <v>4.1500000000000004</v>
      </c>
      <c r="E149">
        <v>10.48</v>
      </c>
      <c r="F149">
        <v>0.83</v>
      </c>
      <c r="G149">
        <v>0</v>
      </c>
    </row>
    <row r="150" spans="1:7">
      <c r="A150" t="s">
        <v>569</v>
      </c>
      <c r="B150">
        <v>0</v>
      </c>
      <c r="C150">
        <v>0</v>
      </c>
      <c r="D150">
        <v>0</v>
      </c>
      <c r="E150">
        <v>8.3800000000000008</v>
      </c>
      <c r="F150">
        <v>1.03</v>
      </c>
      <c r="G150">
        <v>0</v>
      </c>
    </row>
    <row r="151" spans="1:7">
      <c r="A151" t="s">
        <v>570</v>
      </c>
      <c r="B151">
        <v>0</v>
      </c>
      <c r="C151">
        <v>0</v>
      </c>
      <c r="D151">
        <v>0</v>
      </c>
      <c r="E151">
        <v>7.99</v>
      </c>
      <c r="F151">
        <v>0.9</v>
      </c>
      <c r="G151">
        <v>0</v>
      </c>
    </row>
    <row r="152" spans="1:7">
      <c r="A152" t="s">
        <v>571</v>
      </c>
      <c r="B152">
        <v>0</v>
      </c>
      <c r="C152">
        <v>0</v>
      </c>
      <c r="D152">
        <v>0</v>
      </c>
      <c r="E152">
        <v>5.28</v>
      </c>
      <c r="F152">
        <v>1.1000000000000001</v>
      </c>
      <c r="G152">
        <v>0</v>
      </c>
    </row>
    <row r="153" spans="1:7">
      <c r="A153" t="s">
        <v>572</v>
      </c>
      <c r="B153">
        <v>0</v>
      </c>
      <c r="C153">
        <v>0</v>
      </c>
      <c r="D153">
        <v>0</v>
      </c>
      <c r="E153">
        <v>5</v>
      </c>
      <c r="F153">
        <v>0.9</v>
      </c>
      <c r="G153">
        <v>0</v>
      </c>
    </row>
    <row r="154" spans="1:7">
      <c r="A154" t="s">
        <v>573</v>
      </c>
      <c r="B154">
        <v>0</v>
      </c>
      <c r="C154">
        <v>0</v>
      </c>
      <c r="D154">
        <v>0</v>
      </c>
      <c r="E154">
        <v>4.4400000000000004</v>
      </c>
      <c r="F154">
        <v>0.55000000000000004</v>
      </c>
      <c r="G154">
        <v>0</v>
      </c>
    </row>
    <row r="155" spans="1:7">
      <c r="A155" t="s">
        <v>574</v>
      </c>
      <c r="B155">
        <v>0</v>
      </c>
      <c r="C155">
        <v>0</v>
      </c>
      <c r="D155">
        <v>0</v>
      </c>
      <c r="E155">
        <v>3.91</v>
      </c>
      <c r="F155">
        <v>0.28000000000000003</v>
      </c>
      <c r="G155">
        <v>0</v>
      </c>
    </row>
    <row r="156" spans="1:7">
      <c r="A156" t="s">
        <v>575</v>
      </c>
      <c r="B156">
        <v>0</v>
      </c>
      <c r="C156">
        <v>0</v>
      </c>
      <c r="D156">
        <v>0</v>
      </c>
      <c r="E156">
        <v>3.32</v>
      </c>
      <c r="F156">
        <v>0.9</v>
      </c>
      <c r="G156">
        <v>0</v>
      </c>
    </row>
    <row r="157" spans="1:7">
      <c r="A157" t="s">
        <v>576</v>
      </c>
      <c r="B157">
        <v>0</v>
      </c>
      <c r="C157">
        <v>0</v>
      </c>
      <c r="D157">
        <v>0</v>
      </c>
      <c r="E157">
        <v>2.79</v>
      </c>
      <c r="F157">
        <v>0.41</v>
      </c>
      <c r="G157">
        <v>0</v>
      </c>
    </row>
    <row r="158" spans="1:7">
      <c r="A158" t="s">
        <v>577</v>
      </c>
      <c r="B158">
        <v>0</v>
      </c>
      <c r="C158">
        <v>0</v>
      </c>
      <c r="D158">
        <v>0</v>
      </c>
      <c r="E158">
        <v>2.44</v>
      </c>
      <c r="F158">
        <v>0.83</v>
      </c>
      <c r="G158">
        <v>0</v>
      </c>
    </row>
    <row r="159" spans="1:7">
      <c r="A159" t="s">
        <v>578</v>
      </c>
      <c r="B159">
        <v>0</v>
      </c>
      <c r="C159">
        <v>0</v>
      </c>
      <c r="D159">
        <v>0</v>
      </c>
      <c r="E159">
        <v>2</v>
      </c>
      <c r="F159">
        <v>0.97</v>
      </c>
      <c r="G159">
        <v>0</v>
      </c>
    </row>
    <row r="160" spans="1:7">
      <c r="A160" t="s">
        <v>579</v>
      </c>
      <c r="B160">
        <v>0</v>
      </c>
      <c r="C160">
        <v>0</v>
      </c>
      <c r="D160">
        <v>0</v>
      </c>
      <c r="E160">
        <v>1.83</v>
      </c>
      <c r="F160">
        <v>0.9</v>
      </c>
      <c r="G160">
        <v>0</v>
      </c>
    </row>
    <row r="161" spans="1:7">
      <c r="A161" t="s">
        <v>580</v>
      </c>
      <c r="B161">
        <v>0</v>
      </c>
      <c r="C161">
        <v>0</v>
      </c>
      <c r="D161">
        <v>0</v>
      </c>
      <c r="E161">
        <v>1.63</v>
      </c>
      <c r="F161">
        <v>0.69</v>
      </c>
      <c r="G161">
        <v>0</v>
      </c>
    </row>
    <row r="162" spans="1:7">
      <c r="A162" t="s">
        <v>581</v>
      </c>
      <c r="B162">
        <v>0</v>
      </c>
      <c r="C162">
        <v>0</v>
      </c>
      <c r="D162">
        <v>0</v>
      </c>
      <c r="E162">
        <v>1.4</v>
      </c>
      <c r="F162">
        <v>0.69</v>
      </c>
      <c r="G162">
        <v>0</v>
      </c>
    </row>
    <row r="163" spans="1:7">
      <c r="A163" t="s">
        <v>582</v>
      </c>
      <c r="B163">
        <v>0</v>
      </c>
      <c r="C163">
        <v>0</v>
      </c>
      <c r="D163">
        <v>0</v>
      </c>
      <c r="E163">
        <v>0.64</v>
      </c>
      <c r="F163">
        <v>0.55000000000000004</v>
      </c>
      <c r="G163">
        <v>0</v>
      </c>
    </row>
    <row r="164" spans="1:7">
      <c r="A164" t="s">
        <v>583</v>
      </c>
      <c r="B164">
        <v>0</v>
      </c>
      <c r="C164">
        <v>0</v>
      </c>
      <c r="D164">
        <v>0</v>
      </c>
      <c r="E164">
        <v>1.1299999999999999</v>
      </c>
      <c r="F164">
        <v>0.34</v>
      </c>
      <c r="G164">
        <v>0</v>
      </c>
    </row>
    <row r="165" spans="1:7">
      <c r="A165" t="s">
        <v>584</v>
      </c>
      <c r="B165">
        <v>10.59</v>
      </c>
      <c r="C165">
        <v>23.42</v>
      </c>
      <c r="D165">
        <v>6.31</v>
      </c>
      <c r="E165">
        <v>0.85</v>
      </c>
      <c r="F165">
        <v>0</v>
      </c>
      <c r="G165">
        <v>0</v>
      </c>
    </row>
    <row r="166" spans="1:7">
      <c r="A166" t="s">
        <v>585</v>
      </c>
      <c r="B166">
        <v>60.25</v>
      </c>
      <c r="C166">
        <v>84.15</v>
      </c>
      <c r="D166">
        <v>14.46</v>
      </c>
      <c r="E166">
        <v>1.53</v>
      </c>
      <c r="F166">
        <v>0.14000000000000001</v>
      </c>
      <c r="G166">
        <v>0</v>
      </c>
    </row>
    <row r="167" spans="1:7">
      <c r="A167" t="s">
        <v>586</v>
      </c>
      <c r="B167">
        <v>43.84</v>
      </c>
      <c r="C167">
        <v>65.37</v>
      </c>
      <c r="D167">
        <v>20.82</v>
      </c>
      <c r="E167">
        <v>2.54</v>
      </c>
      <c r="F167">
        <v>7.0000000000000007E-2</v>
      </c>
      <c r="G167">
        <v>0</v>
      </c>
    </row>
    <row r="168" spans="1:7">
      <c r="A168" t="s">
        <v>587</v>
      </c>
      <c r="B168">
        <v>54.34</v>
      </c>
      <c r="C168">
        <v>78.05</v>
      </c>
      <c r="D168">
        <v>24.81</v>
      </c>
      <c r="E168">
        <v>3.96</v>
      </c>
      <c r="F168">
        <v>0.41</v>
      </c>
      <c r="G168">
        <v>0</v>
      </c>
    </row>
    <row r="169" spans="1:7">
      <c r="A169" t="s">
        <v>588</v>
      </c>
      <c r="B169">
        <v>48.14</v>
      </c>
      <c r="C169">
        <v>71.22</v>
      </c>
      <c r="D169">
        <v>25.97</v>
      </c>
      <c r="E169">
        <v>5.63</v>
      </c>
      <c r="F169">
        <v>0.69</v>
      </c>
      <c r="G169">
        <v>0</v>
      </c>
    </row>
    <row r="170" spans="1:7">
      <c r="A170" t="s">
        <v>589</v>
      </c>
      <c r="B170">
        <v>49.47</v>
      </c>
      <c r="C170">
        <v>73.17</v>
      </c>
      <c r="D170">
        <v>24.15</v>
      </c>
      <c r="E170">
        <v>7.01</v>
      </c>
      <c r="F170">
        <v>0.97</v>
      </c>
      <c r="G170">
        <v>0</v>
      </c>
    </row>
    <row r="171" spans="1:7">
      <c r="A171" t="s">
        <v>590</v>
      </c>
      <c r="B171">
        <v>57.45</v>
      </c>
      <c r="C171">
        <v>82.93</v>
      </c>
      <c r="D171">
        <v>19.59</v>
      </c>
      <c r="E171">
        <v>8.02</v>
      </c>
      <c r="F171">
        <v>0.97</v>
      </c>
      <c r="G171">
        <v>0</v>
      </c>
    </row>
    <row r="172" spans="1:7">
      <c r="A172" t="s">
        <v>591</v>
      </c>
      <c r="B172">
        <v>45.3</v>
      </c>
      <c r="C172">
        <v>68.63</v>
      </c>
      <c r="D172">
        <v>12.79</v>
      </c>
      <c r="E172">
        <v>8.44</v>
      </c>
      <c r="F172">
        <v>0.76</v>
      </c>
      <c r="G172">
        <v>0</v>
      </c>
    </row>
    <row r="173" spans="1:7">
      <c r="A173" t="s">
        <v>592</v>
      </c>
      <c r="B173">
        <v>20.55</v>
      </c>
      <c r="C173">
        <v>39.69</v>
      </c>
      <c r="D173">
        <v>4.3099999999999996</v>
      </c>
      <c r="E173">
        <v>8.19</v>
      </c>
      <c r="F173">
        <v>0.21</v>
      </c>
      <c r="G173">
        <v>0</v>
      </c>
    </row>
    <row r="174" spans="1:7">
      <c r="A174" t="s">
        <v>593</v>
      </c>
      <c r="B174">
        <v>0</v>
      </c>
      <c r="C174">
        <v>0</v>
      </c>
      <c r="D174">
        <v>0</v>
      </c>
      <c r="E174">
        <v>6.81</v>
      </c>
      <c r="F174">
        <v>1.31</v>
      </c>
      <c r="G174">
        <v>0</v>
      </c>
    </row>
    <row r="175" spans="1:7">
      <c r="A175" t="s">
        <v>594</v>
      </c>
      <c r="B175">
        <v>0</v>
      </c>
      <c r="C175">
        <v>0</v>
      </c>
      <c r="D175">
        <v>0</v>
      </c>
      <c r="E175">
        <v>4.57</v>
      </c>
      <c r="F175">
        <v>1.66</v>
      </c>
      <c r="G175">
        <v>0</v>
      </c>
    </row>
    <row r="176" spans="1:7">
      <c r="A176" t="s">
        <v>595</v>
      </c>
      <c r="B176">
        <v>0</v>
      </c>
      <c r="C176">
        <v>0</v>
      </c>
      <c r="D176">
        <v>0</v>
      </c>
      <c r="E176">
        <v>4.2</v>
      </c>
      <c r="F176">
        <v>1.03</v>
      </c>
      <c r="G176">
        <v>0</v>
      </c>
    </row>
    <row r="177" spans="1:7">
      <c r="A177" t="s">
        <v>596</v>
      </c>
      <c r="B177">
        <v>0</v>
      </c>
      <c r="C177">
        <v>0</v>
      </c>
      <c r="D177">
        <v>0</v>
      </c>
      <c r="E177">
        <v>2.89</v>
      </c>
      <c r="F177">
        <v>1.31</v>
      </c>
      <c r="G177">
        <v>0</v>
      </c>
    </row>
    <row r="178" spans="1:7">
      <c r="A178" t="s">
        <v>597</v>
      </c>
      <c r="B178">
        <v>0</v>
      </c>
      <c r="C178">
        <v>0</v>
      </c>
      <c r="D178">
        <v>0</v>
      </c>
      <c r="E178">
        <v>1.93</v>
      </c>
      <c r="F178">
        <v>1.45</v>
      </c>
      <c r="G178">
        <v>0</v>
      </c>
    </row>
    <row r="179" spans="1:7">
      <c r="A179" t="s">
        <v>598</v>
      </c>
      <c r="B179">
        <v>0</v>
      </c>
      <c r="C179">
        <v>0</v>
      </c>
      <c r="D179">
        <v>0</v>
      </c>
      <c r="E179">
        <v>1.47</v>
      </c>
      <c r="F179">
        <v>1.45</v>
      </c>
      <c r="G179">
        <v>0</v>
      </c>
    </row>
    <row r="180" spans="1:7">
      <c r="A180" t="s">
        <v>599</v>
      </c>
      <c r="B180">
        <v>0</v>
      </c>
      <c r="C180">
        <v>0</v>
      </c>
      <c r="D180">
        <v>0</v>
      </c>
      <c r="E180">
        <v>1.41</v>
      </c>
      <c r="F180">
        <v>1.31</v>
      </c>
      <c r="G180">
        <v>0</v>
      </c>
    </row>
    <row r="181" spans="1:7">
      <c r="A181" t="s">
        <v>600</v>
      </c>
      <c r="B181">
        <v>0</v>
      </c>
      <c r="C181">
        <v>0</v>
      </c>
      <c r="D181">
        <v>0</v>
      </c>
      <c r="E181">
        <v>1.49</v>
      </c>
      <c r="F181">
        <v>1.17</v>
      </c>
      <c r="G181">
        <v>0</v>
      </c>
    </row>
    <row r="182" spans="1:7">
      <c r="A182" t="s">
        <v>601</v>
      </c>
      <c r="B182">
        <v>0</v>
      </c>
      <c r="C182">
        <v>0</v>
      </c>
      <c r="D182">
        <v>0</v>
      </c>
      <c r="E182">
        <v>1.94</v>
      </c>
      <c r="F182">
        <v>0.9</v>
      </c>
      <c r="G182">
        <v>0</v>
      </c>
    </row>
    <row r="183" spans="1:7">
      <c r="A183" t="s">
        <v>602</v>
      </c>
      <c r="B183">
        <v>0</v>
      </c>
      <c r="C183">
        <v>0</v>
      </c>
      <c r="D183">
        <v>0</v>
      </c>
      <c r="E183">
        <v>1.77</v>
      </c>
      <c r="F183">
        <v>0.76</v>
      </c>
      <c r="G183">
        <v>0</v>
      </c>
    </row>
    <row r="184" spans="1:7">
      <c r="A184" t="s">
        <v>603</v>
      </c>
      <c r="B184">
        <v>0</v>
      </c>
      <c r="C184">
        <v>0</v>
      </c>
      <c r="D184">
        <v>0</v>
      </c>
      <c r="E184">
        <v>1.48</v>
      </c>
      <c r="F184">
        <v>0.76</v>
      </c>
      <c r="G184">
        <v>0</v>
      </c>
    </row>
    <row r="185" spans="1:7">
      <c r="A185" t="s">
        <v>604</v>
      </c>
      <c r="B185">
        <v>0</v>
      </c>
      <c r="C185">
        <v>0</v>
      </c>
      <c r="D185">
        <v>0</v>
      </c>
      <c r="E185">
        <v>0.39</v>
      </c>
      <c r="F185">
        <v>1.03</v>
      </c>
      <c r="G185">
        <v>0</v>
      </c>
    </row>
    <row r="186" spans="1:7">
      <c r="A186" t="s">
        <v>605</v>
      </c>
      <c r="B186">
        <v>0</v>
      </c>
      <c r="C186">
        <v>0</v>
      </c>
      <c r="D186">
        <v>0</v>
      </c>
      <c r="E186">
        <v>-0.32</v>
      </c>
      <c r="F186">
        <v>1.1000000000000001</v>
      </c>
      <c r="G186">
        <v>0</v>
      </c>
    </row>
    <row r="187" spans="1:7">
      <c r="A187" t="s">
        <v>606</v>
      </c>
      <c r="B187">
        <v>0</v>
      </c>
      <c r="C187">
        <v>0</v>
      </c>
      <c r="D187">
        <v>0</v>
      </c>
      <c r="E187">
        <v>-0.67</v>
      </c>
      <c r="F187">
        <v>1.31</v>
      </c>
      <c r="G187">
        <v>0</v>
      </c>
    </row>
    <row r="188" spans="1:7">
      <c r="A188" t="s">
        <v>607</v>
      </c>
      <c r="B188">
        <v>0</v>
      </c>
      <c r="C188">
        <v>0</v>
      </c>
      <c r="D188">
        <v>0</v>
      </c>
      <c r="E188">
        <v>-0.43</v>
      </c>
      <c r="F188">
        <v>1.1000000000000001</v>
      </c>
      <c r="G188">
        <v>0</v>
      </c>
    </row>
    <row r="189" spans="1:7">
      <c r="A189" t="s">
        <v>608</v>
      </c>
      <c r="B189">
        <v>23.43</v>
      </c>
      <c r="C189">
        <v>40.630000000000003</v>
      </c>
      <c r="D189">
        <v>6.35</v>
      </c>
      <c r="E189">
        <v>-0.35</v>
      </c>
      <c r="F189">
        <v>1.17</v>
      </c>
      <c r="G189">
        <v>0</v>
      </c>
    </row>
    <row r="190" spans="1:7">
      <c r="A190" t="s">
        <v>609</v>
      </c>
      <c r="B190">
        <v>71.75</v>
      </c>
      <c r="C190">
        <v>97.36</v>
      </c>
      <c r="D190">
        <v>14.52</v>
      </c>
      <c r="E190">
        <v>2.14</v>
      </c>
      <c r="F190">
        <v>0.9</v>
      </c>
      <c r="G190">
        <v>0</v>
      </c>
    </row>
    <row r="191" spans="1:7">
      <c r="A191" t="s">
        <v>610</v>
      </c>
      <c r="B191">
        <v>109.64</v>
      </c>
      <c r="C191">
        <v>141.5</v>
      </c>
      <c r="D191">
        <v>20.9</v>
      </c>
      <c r="E191">
        <v>4.93</v>
      </c>
      <c r="F191">
        <v>0.69</v>
      </c>
      <c r="G191">
        <v>0</v>
      </c>
    </row>
    <row r="192" spans="1:7">
      <c r="A192" t="s">
        <v>611</v>
      </c>
      <c r="B192">
        <v>195.86</v>
      </c>
      <c r="C192">
        <v>240.88</v>
      </c>
      <c r="D192">
        <v>24.92</v>
      </c>
      <c r="E192">
        <v>7.36</v>
      </c>
      <c r="F192">
        <v>0.48</v>
      </c>
      <c r="G192">
        <v>0</v>
      </c>
    </row>
    <row r="193" spans="1:7">
      <c r="A193" t="s">
        <v>612</v>
      </c>
      <c r="B193">
        <v>267.76</v>
      </c>
      <c r="C193">
        <v>326.56</v>
      </c>
      <c r="D193">
        <v>26.1</v>
      </c>
      <c r="E193">
        <v>9.59</v>
      </c>
      <c r="F193">
        <v>0.41</v>
      </c>
      <c r="G193">
        <v>0</v>
      </c>
    </row>
    <row r="194" spans="1:7">
      <c r="A194" t="s">
        <v>613</v>
      </c>
      <c r="B194">
        <v>199.04</v>
      </c>
      <c r="C194">
        <v>248.96</v>
      </c>
      <c r="D194">
        <v>24.3</v>
      </c>
      <c r="E194">
        <v>11.18</v>
      </c>
      <c r="F194">
        <v>0.21</v>
      </c>
      <c r="G194">
        <v>0</v>
      </c>
    </row>
    <row r="195" spans="1:7">
      <c r="A195" t="s">
        <v>614</v>
      </c>
      <c r="B195">
        <v>205.43</v>
      </c>
      <c r="C195">
        <v>257.39</v>
      </c>
      <c r="D195">
        <v>19.75</v>
      </c>
      <c r="E195">
        <v>12.06</v>
      </c>
      <c r="F195">
        <v>0.14000000000000001</v>
      </c>
      <c r="G195">
        <v>0</v>
      </c>
    </row>
    <row r="196" spans="1:7">
      <c r="A196" t="s">
        <v>615</v>
      </c>
      <c r="B196">
        <v>168.12</v>
      </c>
      <c r="C196">
        <v>216.25</v>
      </c>
      <c r="D196">
        <v>12.95</v>
      </c>
      <c r="E196">
        <v>12.27</v>
      </c>
      <c r="F196">
        <v>0.28000000000000003</v>
      </c>
      <c r="G196">
        <v>0</v>
      </c>
    </row>
    <row r="197" spans="1:7">
      <c r="A197" t="s">
        <v>616</v>
      </c>
      <c r="B197">
        <v>34.119999999999997</v>
      </c>
      <c r="C197">
        <v>59.99</v>
      </c>
      <c r="D197">
        <v>4.47</v>
      </c>
      <c r="E197">
        <v>11.8</v>
      </c>
      <c r="F197">
        <v>0.41</v>
      </c>
      <c r="G197">
        <v>0</v>
      </c>
    </row>
    <row r="198" spans="1:7">
      <c r="A198" t="s">
        <v>617</v>
      </c>
      <c r="B198">
        <v>0</v>
      </c>
      <c r="C198">
        <v>0</v>
      </c>
      <c r="D198">
        <v>0</v>
      </c>
      <c r="E198">
        <v>10.65</v>
      </c>
      <c r="F198">
        <v>0.62</v>
      </c>
      <c r="G198">
        <v>0</v>
      </c>
    </row>
    <row r="199" spans="1:7">
      <c r="A199" t="s">
        <v>618</v>
      </c>
      <c r="B199">
        <v>0</v>
      </c>
      <c r="C199">
        <v>0</v>
      </c>
      <c r="D199">
        <v>0</v>
      </c>
      <c r="E199">
        <v>9.49</v>
      </c>
      <c r="F199">
        <v>0.97</v>
      </c>
      <c r="G199">
        <v>0</v>
      </c>
    </row>
    <row r="200" spans="1:7">
      <c r="A200" t="s">
        <v>619</v>
      </c>
      <c r="B200">
        <v>0</v>
      </c>
      <c r="C200">
        <v>0</v>
      </c>
      <c r="D200">
        <v>0</v>
      </c>
      <c r="E200">
        <v>7.26</v>
      </c>
      <c r="F200">
        <v>1.31</v>
      </c>
      <c r="G200">
        <v>0</v>
      </c>
    </row>
    <row r="201" spans="1:7">
      <c r="A201" t="s">
        <v>620</v>
      </c>
      <c r="B201">
        <v>0</v>
      </c>
      <c r="C201">
        <v>0</v>
      </c>
      <c r="D201">
        <v>0</v>
      </c>
      <c r="E201">
        <v>5.77</v>
      </c>
      <c r="F201">
        <v>1.38</v>
      </c>
      <c r="G201">
        <v>0</v>
      </c>
    </row>
    <row r="202" spans="1:7">
      <c r="A202" t="s">
        <v>621</v>
      </c>
      <c r="B202">
        <v>0</v>
      </c>
      <c r="C202">
        <v>0</v>
      </c>
      <c r="D202">
        <v>0</v>
      </c>
      <c r="E202">
        <v>4.4400000000000004</v>
      </c>
      <c r="F202">
        <v>1.38</v>
      </c>
      <c r="G202">
        <v>0</v>
      </c>
    </row>
    <row r="203" spans="1:7">
      <c r="A203" t="s">
        <v>622</v>
      </c>
      <c r="B203">
        <v>0</v>
      </c>
      <c r="C203">
        <v>0</v>
      </c>
      <c r="D203">
        <v>0</v>
      </c>
      <c r="E203">
        <v>3.43</v>
      </c>
      <c r="F203">
        <v>1.38</v>
      </c>
      <c r="G203">
        <v>0</v>
      </c>
    </row>
    <row r="204" spans="1:7">
      <c r="A204" t="s">
        <v>623</v>
      </c>
      <c r="B204">
        <v>0</v>
      </c>
      <c r="C204">
        <v>0</v>
      </c>
      <c r="D204">
        <v>0</v>
      </c>
      <c r="E204">
        <v>2.76</v>
      </c>
      <c r="F204">
        <v>1.31</v>
      </c>
      <c r="G204">
        <v>0</v>
      </c>
    </row>
    <row r="205" spans="1:7">
      <c r="A205" t="s">
        <v>624</v>
      </c>
      <c r="B205">
        <v>0</v>
      </c>
      <c r="C205">
        <v>0</v>
      </c>
      <c r="D205">
        <v>0</v>
      </c>
      <c r="E205">
        <v>2.48</v>
      </c>
      <c r="F205">
        <v>1.24</v>
      </c>
      <c r="G205">
        <v>0</v>
      </c>
    </row>
    <row r="206" spans="1:7">
      <c r="A206" t="s">
        <v>625</v>
      </c>
      <c r="B206">
        <v>0</v>
      </c>
      <c r="C206">
        <v>0</v>
      </c>
      <c r="D206">
        <v>0</v>
      </c>
      <c r="E206">
        <v>2.06</v>
      </c>
      <c r="F206">
        <v>1.24</v>
      </c>
      <c r="G206">
        <v>0</v>
      </c>
    </row>
    <row r="207" spans="1:7">
      <c r="A207" t="s">
        <v>626</v>
      </c>
      <c r="B207">
        <v>0</v>
      </c>
      <c r="C207">
        <v>0</v>
      </c>
      <c r="D207">
        <v>0</v>
      </c>
      <c r="E207">
        <v>1.59</v>
      </c>
      <c r="F207">
        <v>1.24</v>
      </c>
      <c r="G207">
        <v>0</v>
      </c>
    </row>
    <row r="208" spans="1:7">
      <c r="A208" t="s">
        <v>627</v>
      </c>
      <c r="B208">
        <v>0</v>
      </c>
      <c r="C208">
        <v>0</v>
      </c>
      <c r="D208">
        <v>0</v>
      </c>
      <c r="E208">
        <v>1.35</v>
      </c>
      <c r="F208">
        <v>1.17</v>
      </c>
      <c r="G208">
        <v>0</v>
      </c>
    </row>
    <row r="209" spans="1:7">
      <c r="A209" t="s">
        <v>628</v>
      </c>
      <c r="B209">
        <v>0</v>
      </c>
      <c r="C209">
        <v>0</v>
      </c>
      <c r="D209">
        <v>0</v>
      </c>
      <c r="E209">
        <v>1.27</v>
      </c>
      <c r="F209">
        <v>1.03</v>
      </c>
      <c r="G209">
        <v>0</v>
      </c>
    </row>
    <row r="210" spans="1:7">
      <c r="A210" t="s">
        <v>629</v>
      </c>
      <c r="B210">
        <v>0</v>
      </c>
      <c r="C210">
        <v>0</v>
      </c>
      <c r="D210">
        <v>0</v>
      </c>
      <c r="E210">
        <v>1.1599999999999999</v>
      </c>
      <c r="F210">
        <v>0.97</v>
      </c>
      <c r="G210">
        <v>0</v>
      </c>
    </row>
    <row r="211" spans="1:7">
      <c r="A211" t="s">
        <v>630</v>
      </c>
      <c r="B211">
        <v>0</v>
      </c>
      <c r="C211">
        <v>0</v>
      </c>
      <c r="D211">
        <v>0</v>
      </c>
      <c r="E211">
        <v>0.57999999999999996</v>
      </c>
      <c r="F211">
        <v>0.9</v>
      </c>
      <c r="G211">
        <v>0</v>
      </c>
    </row>
    <row r="212" spans="1:7">
      <c r="A212" t="s">
        <v>631</v>
      </c>
      <c r="B212">
        <v>0</v>
      </c>
      <c r="C212">
        <v>0</v>
      </c>
      <c r="D212">
        <v>0</v>
      </c>
      <c r="E212">
        <v>1.1599999999999999</v>
      </c>
      <c r="F212">
        <v>0.83</v>
      </c>
      <c r="G212">
        <v>0</v>
      </c>
    </row>
    <row r="213" spans="1:7">
      <c r="A213" t="s">
        <v>632</v>
      </c>
      <c r="B213">
        <v>24.8</v>
      </c>
      <c r="C213">
        <v>42.58</v>
      </c>
      <c r="D213">
        <v>6.39</v>
      </c>
      <c r="E213">
        <v>1.18</v>
      </c>
      <c r="F213">
        <v>0.9</v>
      </c>
      <c r="G213">
        <v>0</v>
      </c>
    </row>
    <row r="214" spans="1:7">
      <c r="A214" t="s">
        <v>633</v>
      </c>
      <c r="B214">
        <v>77.94</v>
      </c>
      <c r="C214">
        <v>104.7</v>
      </c>
      <c r="D214">
        <v>14.59</v>
      </c>
      <c r="E214">
        <v>2.7</v>
      </c>
      <c r="F214">
        <v>0.48</v>
      </c>
      <c r="G214">
        <v>0</v>
      </c>
    </row>
    <row r="215" spans="1:7">
      <c r="A215" t="s">
        <v>634</v>
      </c>
      <c r="B215">
        <v>87.41</v>
      </c>
      <c r="C215">
        <v>117.05</v>
      </c>
      <c r="D215">
        <v>20.99</v>
      </c>
      <c r="E215">
        <v>6.16</v>
      </c>
      <c r="F215">
        <v>0.41</v>
      </c>
      <c r="G215">
        <v>0</v>
      </c>
    </row>
    <row r="216" spans="1:7">
      <c r="A216" t="s">
        <v>635</v>
      </c>
      <c r="B216">
        <v>106.5</v>
      </c>
      <c r="C216">
        <v>140.38</v>
      </c>
      <c r="D216">
        <v>25.03</v>
      </c>
      <c r="E216">
        <v>8.66</v>
      </c>
      <c r="F216">
        <v>0.34</v>
      </c>
      <c r="G216">
        <v>0</v>
      </c>
    </row>
    <row r="217" spans="1:7">
      <c r="A217" t="s">
        <v>636</v>
      </c>
      <c r="B217">
        <v>113.21</v>
      </c>
      <c r="C217">
        <v>149.13999999999999</v>
      </c>
      <c r="D217">
        <v>26.24</v>
      </c>
      <c r="E217">
        <v>10.44</v>
      </c>
      <c r="F217">
        <v>0.55000000000000004</v>
      </c>
      <c r="G217">
        <v>0</v>
      </c>
    </row>
    <row r="218" spans="1:7">
      <c r="A218" t="s">
        <v>637</v>
      </c>
      <c r="B218">
        <v>95.24</v>
      </c>
      <c r="C218">
        <v>128.79</v>
      </c>
      <c r="D218">
        <v>24.46</v>
      </c>
      <c r="E218">
        <v>11.61</v>
      </c>
      <c r="F218">
        <v>0.97</v>
      </c>
      <c r="G218">
        <v>0</v>
      </c>
    </row>
    <row r="219" spans="1:7">
      <c r="A219" t="s">
        <v>638</v>
      </c>
      <c r="B219">
        <v>85.12</v>
      </c>
      <c r="C219">
        <v>117.09</v>
      </c>
      <c r="D219">
        <v>19.91</v>
      </c>
      <c r="E219">
        <v>12.17</v>
      </c>
      <c r="F219">
        <v>1.24</v>
      </c>
      <c r="G219">
        <v>0</v>
      </c>
    </row>
    <row r="220" spans="1:7">
      <c r="A220" t="s">
        <v>639</v>
      </c>
      <c r="B220">
        <v>74.78</v>
      </c>
      <c r="C220">
        <v>105.01</v>
      </c>
      <c r="D220">
        <v>13.12</v>
      </c>
      <c r="E220">
        <v>12.17</v>
      </c>
      <c r="F220">
        <v>1.66</v>
      </c>
      <c r="G220">
        <v>0</v>
      </c>
    </row>
    <row r="221" spans="1:7">
      <c r="A221" t="s">
        <v>640</v>
      </c>
      <c r="B221">
        <v>95.68</v>
      </c>
      <c r="C221">
        <v>145.41</v>
      </c>
      <c r="D221">
        <v>4.63</v>
      </c>
      <c r="E221">
        <v>11.36</v>
      </c>
      <c r="F221">
        <v>1.38</v>
      </c>
      <c r="G221">
        <v>0</v>
      </c>
    </row>
    <row r="222" spans="1:7">
      <c r="A222" t="s">
        <v>641</v>
      </c>
      <c r="B222">
        <v>0</v>
      </c>
      <c r="C222">
        <v>0</v>
      </c>
      <c r="D222">
        <v>0</v>
      </c>
      <c r="E222">
        <v>9.6</v>
      </c>
      <c r="F222">
        <v>0.9</v>
      </c>
      <c r="G222">
        <v>0</v>
      </c>
    </row>
    <row r="223" spans="1:7">
      <c r="A223" t="s">
        <v>642</v>
      </c>
      <c r="B223">
        <v>0</v>
      </c>
      <c r="C223">
        <v>0</v>
      </c>
      <c r="D223">
        <v>0</v>
      </c>
      <c r="E223">
        <v>8.4600000000000009</v>
      </c>
      <c r="F223">
        <v>0.97</v>
      </c>
      <c r="G223">
        <v>0</v>
      </c>
    </row>
    <row r="224" spans="1:7">
      <c r="A224" t="s">
        <v>643</v>
      </c>
      <c r="B224">
        <v>0</v>
      </c>
      <c r="C224">
        <v>0</v>
      </c>
      <c r="D224">
        <v>0</v>
      </c>
      <c r="E224">
        <v>8.85</v>
      </c>
      <c r="F224">
        <v>0.62</v>
      </c>
      <c r="G224">
        <v>0</v>
      </c>
    </row>
    <row r="225" spans="1:7">
      <c r="A225" t="s">
        <v>644</v>
      </c>
      <c r="B225">
        <v>0</v>
      </c>
      <c r="C225">
        <v>0</v>
      </c>
      <c r="D225">
        <v>0</v>
      </c>
      <c r="E225">
        <v>8.48</v>
      </c>
      <c r="F225">
        <v>0.76</v>
      </c>
      <c r="G225">
        <v>0</v>
      </c>
    </row>
    <row r="226" spans="1:7">
      <c r="A226" t="s">
        <v>645</v>
      </c>
      <c r="B226">
        <v>0</v>
      </c>
      <c r="C226">
        <v>0</v>
      </c>
      <c r="D226">
        <v>0</v>
      </c>
      <c r="E226">
        <v>8.31</v>
      </c>
      <c r="F226">
        <v>0.62</v>
      </c>
      <c r="G226">
        <v>0</v>
      </c>
    </row>
    <row r="227" spans="1:7">
      <c r="A227" t="s">
        <v>646</v>
      </c>
      <c r="B227">
        <v>0</v>
      </c>
      <c r="C227">
        <v>0</v>
      </c>
      <c r="D227">
        <v>0</v>
      </c>
      <c r="E227">
        <v>7.64</v>
      </c>
      <c r="F227">
        <v>0.76</v>
      </c>
      <c r="G227">
        <v>0</v>
      </c>
    </row>
    <row r="228" spans="1:7">
      <c r="A228" t="s">
        <v>647</v>
      </c>
      <c r="B228">
        <v>0</v>
      </c>
      <c r="C228">
        <v>0</v>
      </c>
      <c r="D228">
        <v>0</v>
      </c>
      <c r="E228">
        <v>7.55</v>
      </c>
      <c r="F228">
        <v>0.69</v>
      </c>
      <c r="G228">
        <v>0</v>
      </c>
    </row>
    <row r="229" spans="1:7">
      <c r="A229" t="s">
        <v>648</v>
      </c>
      <c r="B229">
        <v>0</v>
      </c>
      <c r="C229">
        <v>0</v>
      </c>
      <c r="D229">
        <v>0</v>
      </c>
      <c r="E229">
        <v>7.17</v>
      </c>
      <c r="F229">
        <v>0.62</v>
      </c>
      <c r="G229">
        <v>0</v>
      </c>
    </row>
    <row r="230" spans="1:7">
      <c r="A230" t="s">
        <v>649</v>
      </c>
      <c r="B230">
        <v>0</v>
      </c>
      <c r="C230">
        <v>0</v>
      </c>
      <c r="D230">
        <v>0</v>
      </c>
      <c r="E230">
        <v>7.05</v>
      </c>
      <c r="F230">
        <v>0.28000000000000003</v>
      </c>
      <c r="G230">
        <v>0</v>
      </c>
    </row>
    <row r="231" spans="1:7">
      <c r="A231" t="s">
        <v>650</v>
      </c>
      <c r="B231">
        <v>0</v>
      </c>
      <c r="C231">
        <v>0</v>
      </c>
      <c r="D231">
        <v>0</v>
      </c>
      <c r="E231">
        <v>6.8</v>
      </c>
      <c r="F231">
        <v>0.41</v>
      </c>
      <c r="G231">
        <v>0</v>
      </c>
    </row>
    <row r="232" spans="1:7">
      <c r="A232" t="s">
        <v>651</v>
      </c>
      <c r="B232">
        <v>0</v>
      </c>
      <c r="C232">
        <v>0</v>
      </c>
      <c r="D232">
        <v>0</v>
      </c>
      <c r="E232">
        <v>6.58</v>
      </c>
      <c r="F232">
        <v>0.76</v>
      </c>
      <c r="G232">
        <v>0</v>
      </c>
    </row>
    <row r="233" spans="1:7">
      <c r="A233" t="s">
        <v>652</v>
      </c>
      <c r="B233">
        <v>0</v>
      </c>
      <c r="C233">
        <v>0</v>
      </c>
      <c r="D233">
        <v>0</v>
      </c>
      <c r="E233">
        <v>6.14</v>
      </c>
      <c r="F233">
        <v>0.97</v>
      </c>
      <c r="G233">
        <v>0</v>
      </c>
    </row>
    <row r="234" spans="1:7">
      <c r="A234" t="s">
        <v>653</v>
      </c>
      <c r="B234">
        <v>0</v>
      </c>
      <c r="C234">
        <v>0</v>
      </c>
      <c r="D234">
        <v>0</v>
      </c>
      <c r="E234">
        <v>5.94</v>
      </c>
      <c r="F234">
        <v>1.03</v>
      </c>
      <c r="G234">
        <v>0</v>
      </c>
    </row>
    <row r="235" spans="1:7">
      <c r="A235" t="s">
        <v>654</v>
      </c>
      <c r="B235">
        <v>0</v>
      </c>
      <c r="C235">
        <v>0</v>
      </c>
      <c r="D235">
        <v>0</v>
      </c>
      <c r="E235">
        <v>5.67</v>
      </c>
      <c r="F235">
        <v>1.1000000000000001</v>
      </c>
      <c r="G235">
        <v>0</v>
      </c>
    </row>
    <row r="236" spans="1:7">
      <c r="A236" t="s">
        <v>655</v>
      </c>
      <c r="B236">
        <v>0</v>
      </c>
      <c r="C236">
        <v>0</v>
      </c>
      <c r="D236">
        <v>0</v>
      </c>
      <c r="E236">
        <v>6.2</v>
      </c>
      <c r="F236">
        <v>0.9</v>
      </c>
      <c r="G236">
        <v>0</v>
      </c>
    </row>
    <row r="237" spans="1:7">
      <c r="A237" t="s">
        <v>656</v>
      </c>
      <c r="B237">
        <v>46.27</v>
      </c>
      <c r="C237">
        <v>71.459999999999994</v>
      </c>
      <c r="D237">
        <v>6.44</v>
      </c>
      <c r="E237">
        <v>5.99</v>
      </c>
      <c r="F237">
        <v>0.9</v>
      </c>
      <c r="G237">
        <v>0</v>
      </c>
    </row>
    <row r="238" spans="1:7">
      <c r="A238" t="s">
        <v>657</v>
      </c>
      <c r="B238">
        <v>144.76</v>
      </c>
      <c r="C238">
        <v>183.01</v>
      </c>
      <c r="D238">
        <v>14.66</v>
      </c>
      <c r="E238">
        <v>6.8</v>
      </c>
      <c r="F238">
        <v>0.48</v>
      </c>
      <c r="G238">
        <v>0</v>
      </c>
    </row>
    <row r="239" spans="1:7">
      <c r="A239" t="s">
        <v>658</v>
      </c>
      <c r="B239">
        <v>266.27</v>
      </c>
      <c r="C239">
        <v>322.56</v>
      </c>
      <c r="D239">
        <v>21.09</v>
      </c>
      <c r="E239">
        <v>8.48</v>
      </c>
      <c r="F239">
        <v>0.62</v>
      </c>
      <c r="G239">
        <v>0</v>
      </c>
    </row>
    <row r="240" spans="1:7">
      <c r="A240" t="s">
        <v>659</v>
      </c>
      <c r="B240">
        <v>163.41999999999999</v>
      </c>
      <c r="C240">
        <v>205.91</v>
      </c>
      <c r="D240">
        <v>25.16</v>
      </c>
      <c r="E240">
        <v>9.93</v>
      </c>
      <c r="F240">
        <v>1.1000000000000001</v>
      </c>
      <c r="G240">
        <v>0</v>
      </c>
    </row>
    <row r="241" spans="1:7">
      <c r="A241" t="s">
        <v>660</v>
      </c>
      <c r="B241">
        <v>108.81</v>
      </c>
      <c r="C241">
        <v>144.25</v>
      </c>
      <c r="D241">
        <v>26.39</v>
      </c>
      <c r="E241">
        <v>11.13</v>
      </c>
      <c r="F241">
        <v>1.03</v>
      </c>
      <c r="G241">
        <v>0</v>
      </c>
    </row>
    <row r="242" spans="1:7">
      <c r="A242" t="s">
        <v>661</v>
      </c>
      <c r="B242">
        <v>136.9</v>
      </c>
      <c r="C242">
        <v>177.11</v>
      </c>
      <c r="D242">
        <v>24.62</v>
      </c>
      <c r="E242">
        <v>11.78</v>
      </c>
      <c r="F242">
        <v>1.03</v>
      </c>
      <c r="G242">
        <v>0</v>
      </c>
    </row>
    <row r="243" spans="1:7">
      <c r="A243" t="s">
        <v>662</v>
      </c>
      <c r="B243">
        <v>202.11</v>
      </c>
      <c r="C243">
        <v>252.35</v>
      </c>
      <c r="D243">
        <v>20.079999999999998</v>
      </c>
      <c r="E243">
        <v>12.23</v>
      </c>
      <c r="F243">
        <v>1.1000000000000001</v>
      </c>
      <c r="G243">
        <v>0</v>
      </c>
    </row>
    <row r="244" spans="1:7">
      <c r="A244" t="s">
        <v>663</v>
      </c>
      <c r="B244">
        <v>304.32</v>
      </c>
      <c r="C244">
        <v>379.08</v>
      </c>
      <c r="D244">
        <v>13.29</v>
      </c>
      <c r="E244">
        <v>12.22</v>
      </c>
      <c r="F244">
        <v>1.31</v>
      </c>
      <c r="G244">
        <v>0</v>
      </c>
    </row>
    <row r="245" spans="1:7">
      <c r="A245" t="s">
        <v>664</v>
      </c>
      <c r="B245">
        <v>103.65</v>
      </c>
      <c r="C245">
        <v>155.83000000000001</v>
      </c>
      <c r="D245">
        <v>4.8</v>
      </c>
      <c r="E245">
        <v>11.71</v>
      </c>
      <c r="F245">
        <v>1.38</v>
      </c>
      <c r="G245">
        <v>0</v>
      </c>
    </row>
    <row r="246" spans="1:7">
      <c r="A246" t="s">
        <v>665</v>
      </c>
      <c r="B246">
        <v>0</v>
      </c>
      <c r="C246">
        <v>0</v>
      </c>
      <c r="D246">
        <v>0</v>
      </c>
      <c r="E246">
        <v>10.19</v>
      </c>
      <c r="F246">
        <v>1.66</v>
      </c>
      <c r="G246">
        <v>0</v>
      </c>
    </row>
    <row r="247" spans="1:7">
      <c r="A247" t="s">
        <v>666</v>
      </c>
      <c r="B247">
        <v>0</v>
      </c>
      <c r="C247">
        <v>0</v>
      </c>
      <c r="D247">
        <v>0</v>
      </c>
      <c r="E247">
        <v>7.93</v>
      </c>
      <c r="F247">
        <v>1.79</v>
      </c>
      <c r="G247">
        <v>0</v>
      </c>
    </row>
    <row r="248" spans="1:7">
      <c r="A248" t="s">
        <v>667</v>
      </c>
      <c r="B248">
        <v>0</v>
      </c>
      <c r="C248">
        <v>0</v>
      </c>
      <c r="D248">
        <v>0</v>
      </c>
      <c r="E248">
        <v>7.65</v>
      </c>
      <c r="F248">
        <v>1.31</v>
      </c>
      <c r="G248">
        <v>0</v>
      </c>
    </row>
    <row r="249" spans="1:7">
      <c r="A249" t="s">
        <v>668</v>
      </c>
      <c r="B249">
        <v>0</v>
      </c>
      <c r="C249">
        <v>0</v>
      </c>
      <c r="D249">
        <v>0</v>
      </c>
      <c r="E249">
        <v>8.1999999999999993</v>
      </c>
      <c r="F249">
        <v>0.9</v>
      </c>
      <c r="G249">
        <v>0</v>
      </c>
    </row>
    <row r="250" spans="1:7">
      <c r="A250" t="s">
        <v>669</v>
      </c>
      <c r="B250">
        <v>0</v>
      </c>
      <c r="C250">
        <v>0</v>
      </c>
      <c r="D250">
        <v>0</v>
      </c>
      <c r="E250">
        <v>7.24</v>
      </c>
      <c r="F250">
        <v>0.76</v>
      </c>
      <c r="G250">
        <v>0</v>
      </c>
    </row>
    <row r="251" spans="1:7">
      <c r="A251" t="s">
        <v>670</v>
      </c>
      <c r="B251">
        <v>0</v>
      </c>
      <c r="C251">
        <v>0</v>
      </c>
      <c r="D251">
        <v>0</v>
      </c>
      <c r="E251">
        <v>6.18</v>
      </c>
      <c r="F251">
        <v>0.62</v>
      </c>
      <c r="G251">
        <v>0</v>
      </c>
    </row>
    <row r="252" spans="1:7">
      <c r="A252" t="s">
        <v>671</v>
      </c>
      <c r="B252">
        <v>0</v>
      </c>
      <c r="C252">
        <v>0</v>
      </c>
      <c r="D252">
        <v>0</v>
      </c>
      <c r="E252">
        <v>5.18</v>
      </c>
      <c r="F252">
        <v>0.69</v>
      </c>
      <c r="G252">
        <v>0</v>
      </c>
    </row>
    <row r="253" spans="1:7">
      <c r="A253" t="s">
        <v>672</v>
      </c>
      <c r="B253">
        <v>0</v>
      </c>
      <c r="C253">
        <v>0</v>
      </c>
      <c r="D253">
        <v>0</v>
      </c>
      <c r="E253">
        <v>4.2699999999999996</v>
      </c>
      <c r="F253">
        <v>0.9</v>
      </c>
      <c r="G253">
        <v>0</v>
      </c>
    </row>
    <row r="254" spans="1:7">
      <c r="A254" t="s">
        <v>673</v>
      </c>
      <c r="B254">
        <v>0</v>
      </c>
      <c r="C254">
        <v>0</v>
      </c>
      <c r="D254">
        <v>0</v>
      </c>
      <c r="E254">
        <v>3.02</v>
      </c>
      <c r="F254">
        <v>1.1000000000000001</v>
      </c>
      <c r="G254">
        <v>0</v>
      </c>
    </row>
    <row r="255" spans="1:7">
      <c r="A255" t="s">
        <v>674</v>
      </c>
      <c r="B255">
        <v>0</v>
      </c>
      <c r="C255">
        <v>0</v>
      </c>
      <c r="D255">
        <v>0</v>
      </c>
      <c r="E255">
        <v>3.04</v>
      </c>
      <c r="F255">
        <v>0.97</v>
      </c>
      <c r="G255">
        <v>0</v>
      </c>
    </row>
    <row r="256" spans="1:7">
      <c r="A256" t="s">
        <v>675</v>
      </c>
      <c r="B256">
        <v>0</v>
      </c>
      <c r="C256">
        <v>0</v>
      </c>
      <c r="D256">
        <v>0</v>
      </c>
      <c r="E256">
        <v>2.75</v>
      </c>
      <c r="F256">
        <v>0.55000000000000004</v>
      </c>
      <c r="G256">
        <v>0</v>
      </c>
    </row>
    <row r="257" spans="1:7">
      <c r="A257" t="s">
        <v>676</v>
      </c>
      <c r="B257">
        <v>0</v>
      </c>
      <c r="C257">
        <v>0</v>
      </c>
      <c r="D257">
        <v>0</v>
      </c>
      <c r="E257">
        <v>2.4500000000000002</v>
      </c>
      <c r="F257">
        <v>0.48</v>
      </c>
      <c r="G257">
        <v>0</v>
      </c>
    </row>
    <row r="258" spans="1:7">
      <c r="A258" t="s">
        <v>677</v>
      </c>
      <c r="B258">
        <v>0</v>
      </c>
      <c r="C258">
        <v>0</v>
      </c>
      <c r="D258">
        <v>0</v>
      </c>
      <c r="E258">
        <v>2.2799999999999998</v>
      </c>
      <c r="F258">
        <v>0.69</v>
      </c>
      <c r="G258">
        <v>0</v>
      </c>
    </row>
    <row r="259" spans="1:7">
      <c r="A259" t="s">
        <v>678</v>
      </c>
      <c r="B259">
        <v>0</v>
      </c>
      <c r="C259">
        <v>0</v>
      </c>
      <c r="D259">
        <v>0</v>
      </c>
      <c r="E259">
        <v>2.0699999999999998</v>
      </c>
      <c r="F259">
        <v>0.83</v>
      </c>
      <c r="G259">
        <v>0</v>
      </c>
    </row>
    <row r="260" spans="1:7">
      <c r="A260" t="s">
        <v>679</v>
      </c>
      <c r="B260">
        <v>0</v>
      </c>
      <c r="C260">
        <v>0</v>
      </c>
      <c r="D260">
        <v>0</v>
      </c>
      <c r="E260">
        <v>1.81</v>
      </c>
      <c r="F260">
        <v>0.62</v>
      </c>
      <c r="G260">
        <v>0</v>
      </c>
    </row>
    <row r="261" spans="1:7">
      <c r="A261" t="s">
        <v>680</v>
      </c>
      <c r="B261">
        <v>64.52</v>
      </c>
      <c r="C261">
        <v>92.91</v>
      </c>
      <c r="D261">
        <v>6.5</v>
      </c>
      <c r="E261">
        <v>1.64</v>
      </c>
      <c r="F261">
        <v>0.69</v>
      </c>
      <c r="G261">
        <v>0</v>
      </c>
    </row>
    <row r="262" spans="1:7">
      <c r="A262" t="s">
        <v>681</v>
      </c>
      <c r="B262">
        <v>187.2</v>
      </c>
      <c r="C262">
        <v>227.41</v>
      </c>
      <c r="D262">
        <v>14.74</v>
      </c>
      <c r="E262">
        <v>2.77</v>
      </c>
      <c r="F262">
        <v>0.69</v>
      </c>
      <c r="G262">
        <v>0</v>
      </c>
    </row>
    <row r="263" spans="1:7">
      <c r="A263" t="s">
        <v>682</v>
      </c>
      <c r="B263">
        <v>270.77999999999997</v>
      </c>
      <c r="C263">
        <v>321.58999999999997</v>
      </c>
      <c r="D263">
        <v>21.2</v>
      </c>
      <c r="E263">
        <v>5.14</v>
      </c>
      <c r="F263">
        <v>1.31</v>
      </c>
      <c r="G263">
        <v>0</v>
      </c>
    </row>
    <row r="264" spans="1:7">
      <c r="A264" t="s">
        <v>683</v>
      </c>
      <c r="B264">
        <v>392.32</v>
      </c>
      <c r="C264">
        <v>464.03</v>
      </c>
      <c r="D264">
        <v>25.29</v>
      </c>
      <c r="E264">
        <v>6.67</v>
      </c>
      <c r="F264">
        <v>1.45</v>
      </c>
      <c r="G264">
        <v>0</v>
      </c>
    </row>
    <row r="265" spans="1:7">
      <c r="A265" t="s">
        <v>684</v>
      </c>
      <c r="B265">
        <v>635.99</v>
      </c>
      <c r="C265">
        <v>767</v>
      </c>
      <c r="D265">
        <v>26.54</v>
      </c>
      <c r="E265">
        <v>8.01</v>
      </c>
      <c r="F265">
        <v>1.66</v>
      </c>
      <c r="G265">
        <v>0</v>
      </c>
    </row>
    <row r="266" spans="1:7">
      <c r="A266" t="s">
        <v>685</v>
      </c>
      <c r="B266">
        <v>599.84</v>
      </c>
      <c r="C266">
        <v>721.89</v>
      </c>
      <c r="D266">
        <v>24.79</v>
      </c>
      <c r="E266">
        <v>9.06</v>
      </c>
      <c r="F266">
        <v>1.93</v>
      </c>
      <c r="G266">
        <v>0</v>
      </c>
    </row>
    <row r="267" spans="1:7">
      <c r="A267" t="s">
        <v>686</v>
      </c>
      <c r="B267">
        <v>489.66</v>
      </c>
      <c r="C267">
        <v>587.29</v>
      </c>
      <c r="D267">
        <v>20.260000000000002</v>
      </c>
      <c r="E267">
        <v>9.69</v>
      </c>
      <c r="F267">
        <v>2.0699999999999998</v>
      </c>
      <c r="G267">
        <v>0</v>
      </c>
    </row>
    <row r="268" spans="1:7">
      <c r="A268" t="s">
        <v>687</v>
      </c>
      <c r="B268">
        <v>326.57</v>
      </c>
      <c r="C268">
        <v>399.81</v>
      </c>
      <c r="D268">
        <v>13.47</v>
      </c>
      <c r="E268">
        <v>9.83</v>
      </c>
      <c r="F268">
        <v>2</v>
      </c>
      <c r="G268">
        <v>0</v>
      </c>
    </row>
    <row r="269" spans="1:7">
      <c r="A269" t="s">
        <v>688</v>
      </c>
      <c r="B269">
        <v>104.48</v>
      </c>
      <c r="C269">
        <v>154.12</v>
      </c>
      <c r="D269">
        <v>4.9800000000000004</v>
      </c>
      <c r="E269">
        <v>9.24</v>
      </c>
      <c r="F269">
        <v>1.38</v>
      </c>
      <c r="G269">
        <v>0</v>
      </c>
    </row>
    <row r="270" spans="1:7">
      <c r="A270" t="s">
        <v>689</v>
      </c>
      <c r="B270">
        <v>0</v>
      </c>
      <c r="C270">
        <v>0</v>
      </c>
      <c r="D270">
        <v>0</v>
      </c>
      <c r="E270">
        <v>7.71</v>
      </c>
      <c r="F270">
        <v>1.31</v>
      </c>
      <c r="G270">
        <v>0</v>
      </c>
    </row>
    <row r="271" spans="1:7">
      <c r="A271" t="s">
        <v>690</v>
      </c>
      <c r="B271">
        <v>0</v>
      </c>
      <c r="C271">
        <v>0</v>
      </c>
      <c r="D271">
        <v>0</v>
      </c>
      <c r="E271">
        <v>7.11</v>
      </c>
      <c r="F271">
        <v>0.97</v>
      </c>
      <c r="G271">
        <v>0</v>
      </c>
    </row>
    <row r="272" spans="1:7">
      <c r="A272" t="s">
        <v>691</v>
      </c>
      <c r="B272">
        <v>0</v>
      </c>
      <c r="C272">
        <v>0</v>
      </c>
      <c r="D272">
        <v>0</v>
      </c>
      <c r="E272">
        <v>6.54</v>
      </c>
      <c r="F272">
        <v>0.76</v>
      </c>
      <c r="G272">
        <v>0</v>
      </c>
    </row>
    <row r="273" spans="1:7">
      <c r="A273" t="s">
        <v>692</v>
      </c>
      <c r="B273">
        <v>0</v>
      </c>
      <c r="C273">
        <v>0</v>
      </c>
      <c r="D273">
        <v>0</v>
      </c>
      <c r="E273">
        <v>4.1399999999999997</v>
      </c>
      <c r="F273">
        <v>1.38</v>
      </c>
      <c r="G273">
        <v>0</v>
      </c>
    </row>
    <row r="274" spans="1:7">
      <c r="A274" t="s">
        <v>693</v>
      </c>
      <c r="B274">
        <v>0</v>
      </c>
      <c r="C274">
        <v>0</v>
      </c>
      <c r="D274">
        <v>0</v>
      </c>
      <c r="E274">
        <v>2.44</v>
      </c>
      <c r="F274">
        <v>1.52</v>
      </c>
      <c r="G274">
        <v>0</v>
      </c>
    </row>
    <row r="275" spans="1:7">
      <c r="A275" t="s">
        <v>694</v>
      </c>
      <c r="B275">
        <v>0</v>
      </c>
      <c r="C275">
        <v>0</v>
      </c>
      <c r="D275">
        <v>0</v>
      </c>
      <c r="E275">
        <v>1.62</v>
      </c>
      <c r="F275">
        <v>1.38</v>
      </c>
      <c r="G275">
        <v>0</v>
      </c>
    </row>
    <row r="276" spans="1:7">
      <c r="A276" t="s">
        <v>695</v>
      </c>
      <c r="B276">
        <v>0</v>
      </c>
      <c r="C276">
        <v>0</v>
      </c>
      <c r="D276">
        <v>0</v>
      </c>
      <c r="E276">
        <v>1.05</v>
      </c>
      <c r="F276">
        <v>1.24</v>
      </c>
      <c r="G276">
        <v>0</v>
      </c>
    </row>
    <row r="277" spans="1:7">
      <c r="A277" t="s">
        <v>696</v>
      </c>
      <c r="B277">
        <v>0</v>
      </c>
      <c r="C277">
        <v>0</v>
      </c>
      <c r="D277">
        <v>0</v>
      </c>
      <c r="E277">
        <v>0.63</v>
      </c>
      <c r="F277">
        <v>1.17</v>
      </c>
      <c r="G277">
        <v>0</v>
      </c>
    </row>
    <row r="278" spans="1:7">
      <c r="A278" t="s">
        <v>697</v>
      </c>
      <c r="B278">
        <v>0</v>
      </c>
      <c r="C278">
        <v>0</v>
      </c>
      <c r="D278">
        <v>0</v>
      </c>
      <c r="E278">
        <v>0.43</v>
      </c>
      <c r="F278">
        <v>1.1000000000000001</v>
      </c>
      <c r="G278">
        <v>0</v>
      </c>
    </row>
    <row r="279" spans="1:7">
      <c r="A279" t="s">
        <v>698</v>
      </c>
      <c r="B279">
        <v>0</v>
      </c>
      <c r="C279">
        <v>0</v>
      </c>
      <c r="D279">
        <v>0</v>
      </c>
      <c r="E279">
        <v>0.65</v>
      </c>
      <c r="F279">
        <v>1.03</v>
      </c>
      <c r="G279">
        <v>0</v>
      </c>
    </row>
    <row r="280" spans="1:7">
      <c r="A280" t="s">
        <v>699</v>
      </c>
      <c r="B280">
        <v>0</v>
      </c>
      <c r="C280">
        <v>0</v>
      </c>
      <c r="D280">
        <v>0</v>
      </c>
      <c r="E280">
        <v>0.67</v>
      </c>
      <c r="F280">
        <v>0.83</v>
      </c>
      <c r="G280">
        <v>0</v>
      </c>
    </row>
    <row r="281" spans="1:7">
      <c r="A281" t="s">
        <v>700</v>
      </c>
      <c r="B281">
        <v>0</v>
      </c>
      <c r="C281">
        <v>0</v>
      </c>
      <c r="D281">
        <v>0</v>
      </c>
      <c r="E281">
        <v>1.07</v>
      </c>
      <c r="F281">
        <v>0.69</v>
      </c>
      <c r="G281">
        <v>0</v>
      </c>
    </row>
    <row r="282" spans="1:7">
      <c r="A282" t="s">
        <v>701</v>
      </c>
      <c r="B282">
        <v>0</v>
      </c>
      <c r="C282">
        <v>0</v>
      </c>
      <c r="D282">
        <v>0</v>
      </c>
      <c r="E282">
        <v>1.18</v>
      </c>
      <c r="F282">
        <v>0.62</v>
      </c>
      <c r="G282">
        <v>0</v>
      </c>
    </row>
    <row r="283" spans="1:7">
      <c r="A283" t="s">
        <v>702</v>
      </c>
      <c r="B283">
        <v>0</v>
      </c>
      <c r="C283">
        <v>0</v>
      </c>
      <c r="D283">
        <v>0</v>
      </c>
      <c r="E283">
        <v>1.07</v>
      </c>
      <c r="F283">
        <v>0.55000000000000004</v>
      </c>
      <c r="G283">
        <v>0</v>
      </c>
    </row>
    <row r="284" spans="1:7">
      <c r="A284" t="s">
        <v>703</v>
      </c>
      <c r="B284">
        <v>0</v>
      </c>
      <c r="C284">
        <v>0</v>
      </c>
      <c r="D284">
        <v>0</v>
      </c>
      <c r="E284">
        <v>0.55000000000000004</v>
      </c>
      <c r="F284">
        <v>0.76</v>
      </c>
      <c r="G284">
        <v>0</v>
      </c>
    </row>
    <row r="285" spans="1:7">
      <c r="A285" t="s">
        <v>704</v>
      </c>
      <c r="B285">
        <v>42.87</v>
      </c>
      <c r="C285">
        <v>65.459999999999994</v>
      </c>
      <c r="D285">
        <v>6.57</v>
      </c>
      <c r="E285">
        <v>0.45</v>
      </c>
      <c r="F285">
        <v>0.76</v>
      </c>
      <c r="G285">
        <v>0</v>
      </c>
    </row>
    <row r="286" spans="1:7">
      <c r="A286" t="s">
        <v>705</v>
      </c>
      <c r="B286">
        <v>142.84</v>
      </c>
      <c r="C286">
        <v>176.46</v>
      </c>
      <c r="D286">
        <v>14.83</v>
      </c>
      <c r="E286">
        <v>0.97</v>
      </c>
      <c r="F286">
        <v>0.34</v>
      </c>
      <c r="G286">
        <v>0</v>
      </c>
    </row>
    <row r="287" spans="1:7">
      <c r="A287" t="s">
        <v>706</v>
      </c>
      <c r="B287">
        <v>153.30000000000001</v>
      </c>
      <c r="C287">
        <v>189.54</v>
      </c>
      <c r="D287">
        <v>21.31</v>
      </c>
      <c r="E287">
        <v>3.48</v>
      </c>
      <c r="F287">
        <v>0.28000000000000003</v>
      </c>
      <c r="G287">
        <v>0</v>
      </c>
    </row>
    <row r="288" spans="1:7">
      <c r="A288" t="s">
        <v>707</v>
      </c>
      <c r="B288">
        <v>163.38999999999999</v>
      </c>
      <c r="C288">
        <v>202.98</v>
      </c>
      <c r="D288">
        <v>25.43</v>
      </c>
      <c r="E288">
        <v>5.42</v>
      </c>
      <c r="F288">
        <v>0</v>
      </c>
      <c r="G288">
        <v>0</v>
      </c>
    </row>
    <row r="289" spans="1:7">
      <c r="A289" t="s">
        <v>708</v>
      </c>
      <c r="B289">
        <v>177.38</v>
      </c>
      <c r="C289">
        <v>220.15</v>
      </c>
      <c r="D289">
        <v>26.7</v>
      </c>
      <c r="E289">
        <v>7.17</v>
      </c>
      <c r="F289">
        <v>0.34</v>
      </c>
      <c r="G289">
        <v>0</v>
      </c>
    </row>
    <row r="290" spans="1:7">
      <c r="A290" t="s">
        <v>709</v>
      </c>
      <c r="B290">
        <v>137.16999999999999</v>
      </c>
      <c r="C290">
        <v>175.16</v>
      </c>
      <c r="D290">
        <v>24.96</v>
      </c>
      <c r="E290">
        <v>8.3800000000000008</v>
      </c>
      <c r="F290">
        <v>0.62</v>
      </c>
      <c r="G290">
        <v>0</v>
      </c>
    </row>
    <row r="291" spans="1:7">
      <c r="A291" t="s">
        <v>710</v>
      </c>
      <c r="B291">
        <v>101.53</v>
      </c>
      <c r="C291">
        <v>134.63999999999999</v>
      </c>
      <c r="D291">
        <v>20.440000000000001</v>
      </c>
      <c r="E291">
        <v>9.07</v>
      </c>
      <c r="F291">
        <v>0.76</v>
      </c>
      <c r="G291">
        <v>0</v>
      </c>
    </row>
    <row r="292" spans="1:7">
      <c r="A292" t="s">
        <v>711</v>
      </c>
      <c r="B292">
        <v>74.099999999999994</v>
      </c>
      <c r="C292">
        <v>103.02</v>
      </c>
      <c r="D292">
        <v>13.65</v>
      </c>
      <c r="E292">
        <v>9.2200000000000006</v>
      </c>
      <c r="F292">
        <v>0.9</v>
      </c>
      <c r="G292">
        <v>0</v>
      </c>
    </row>
    <row r="293" spans="1:7">
      <c r="A293" t="s">
        <v>712</v>
      </c>
      <c r="B293">
        <v>23.23</v>
      </c>
      <c r="C293">
        <v>42.8</v>
      </c>
      <c r="D293">
        <v>5.16</v>
      </c>
      <c r="E293">
        <v>8.65</v>
      </c>
      <c r="F293">
        <v>0.83</v>
      </c>
      <c r="G293">
        <v>0</v>
      </c>
    </row>
    <row r="294" spans="1:7">
      <c r="A294" t="s">
        <v>713</v>
      </c>
      <c r="B294">
        <v>0</v>
      </c>
      <c r="C294">
        <v>0</v>
      </c>
      <c r="D294">
        <v>0</v>
      </c>
      <c r="E294">
        <v>6.97</v>
      </c>
      <c r="F294">
        <v>0.83</v>
      </c>
      <c r="G294">
        <v>0</v>
      </c>
    </row>
    <row r="295" spans="1:7">
      <c r="A295" t="s">
        <v>714</v>
      </c>
      <c r="B295">
        <v>0</v>
      </c>
      <c r="C295">
        <v>0</v>
      </c>
      <c r="D295">
        <v>0</v>
      </c>
      <c r="E295">
        <v>6.57</v>
      </c>
      <c r="F295">
        <v>0.55000000000000004</v>
      </c>
      <c r="G295">
        <v>0</v>
      </c>
    </row>
    <row r="296" spans="1:7">
      <c r="A296" t="s">
        <v>715</v>
      </c>
      <c r="B296">
        <v>0</v>
      </c>
      <c r="C296">
        <v>0</v>
      </c>
      <c r="D296">
        <v>0</v>
      </c>
      <c r="E296">
        <v>5.1100000000000003</v>
      </c>
      <c r="F296">
        <v>0.34</v>
      </c>
      <c r="G296">
        <v>0</v>
      </c>
    </row>
    <row r="297" spans="1:7">
      <c r="A297" t="s">
        <v>716</v>
      </c>
      <c r="B297">
        <v>0</v>
      </c>
      <c r="C297">
        <v>0</v>
      </c>
      <c r="D297">
        <v>0</v>
      </c>
      <c r="E297">
        <v>4.29</v>
      </c>
      <c r="F297">
        <v>7.0000000000000007E-2</v>
      </c>
      <c r="G297">
        <v>0</v>
      </c>
    </row>
    <row r="298" spans="1:7">
      <c r="A298" t="s">
        <v>717</v>
      </c>
      <c r="B298">
        <v>0</v>
      </c>
      <c r="C298">
        <v>0</v>
      </c>
      <c r="D298">
        <v>0</v>
      </c>
      <c r="E298">
        <v>3.54</v>
      </c>
      <c r="F298">
        <v>0.48</v>
      </c>
      <c r="G298">
        <v>0</v>
      </c>
    </row>
    <row r="299" spans="1:7">
      <c r="A299" t="s">
        <v>718</v>
      </c>
      <c r="B299">
        <v>0</v>
      </c>
      <c r="C299">
        <v>0</v>
      </c>
      <c r="D299">
        <v>0</v>
      </c>
      <c r="E299">
        <v>2.92</v>
      </c>
      <c r="F299">
        <v>0.83</v>
      </c>
      <c r="G299">
        <v>0</v>
      </c>
    </row>
    <row r="300" spans="1:7">
      <c r="A300" t="s">
        <v>719</v>
      </c>
      <c r="B300">
        <v>0</v>
      </c>
      <c r="C300">
        <v>0</v>
      </c>
      <c r="D300">
        <v>0</v>
      </c>
      <c r="E300">
        <v>2.4300000000000002</v>
      </c>
      <c r="F300">
        <v>0.83</v>
      </c>
      <c r="G300">
        <v>0</v>
      </c>
    </row>
    <row r="301" spans="1:7">
      <c r="A301" t="s">
        <v>720</v>
      </c>
      <c r="B301">
        <v>0</v>
      </c>
      <c r="C301">
        <v>0</v>
      </c>
      <c r="D301">
        <v>0</v>
      </c>
      <c r="E301">
        <v>1.77</v>
      </c>
      <c r="F301">
        <v>0.69</v>
      </c>
      <c r="G301">
        <v>0</v>
      </c>
    </row>
    <row r="302" spans="1:7">
      <c r="A302" t="s">
        <v>721</v>
      </c>
      <c r="B302">
        <v>0</v>
      </c>
      <c r="C302">
        <v>0</v>
      </c>
      <c r="D302">
        <v>0</v>
      </c>
      <c r="E302">
        <v>1.05</v>
      </c>
      <c r="F302">
        <v>0.76</v>
      </c>
      <c r="G302">
        <v>0</v>
      </c>
    </row>
    <row r="303" spans="1:7">
      <c r="A303" t="s">
        <v>722</v>
      </c>
      <c r="B303">
        <v>0</v>
      </c>
      <c r="C303">
        <v>0</v>
      </c>
      <c r="D303">
        <v>0</v>
      </c>
      <c r="E303">
        <v>0.78</v>
      </c>
      <c r="F303">
        <v>0.69</v>
      </c>
      <c r="G303">
        <v>0</v>
      </c>
    </row>
    <row r="304" spans="1:7">
      <c r="A304" t="s">
        <v>723</v>
      </c>
      <c r="B304">
        <v>0</v>
      </c>
      <c r="C304">
        <v>0</v>
      </c>
      <c r="D304">
        <v>0</v>
      </c>
      <c r="E304">
        <v>0.59</v>
      </c>
      <c r="F304">
        <v>0.55000000000000004</v>
      </c>
      <c r="G304">
        <v>0</v>
      </c>
    </row>
    <row r="305" spans="1:7">
      <c r="A305" t="s">
        <v>724</v>
      </c>
      <c r="B305">
        <v>0</v>
      </c>
      <c r="C305">
        <v>0</v>
      </c>
      <c r="D305">
        <v>0</v>
      </c>
      <c r="E305">
        <v>0.42</v>
      </c>
      <c r="F305">
        <v>0.55000000000000004</v>
      </c>
      <c r="G305">
        <v>0</v>
      </c>
    </row>
    <row r="306" spans="1:7">
      <c r="A306" t="s">
        <v>725</v>
      </c>
      <c r="B306">
        <v>0</v>
      </c>
      <c r="C306">
        <v>0</v>
      </c>
      <c r="D306">
        <v>0</v>
      </c>
      <c r="E306">
        <v>0.23</v>
      </c>
      <c r="F306">
        <v>0.55000000000000004</v>
      </c>
      <c r="G306">
        <v>0</v>
      </c>
    </row>
    <row r="307" spans="1:7">
      <c r="A307" t="s">
        <v>726</v>
      </c>
      <c r="B307">
        <v>0</v>
      </c>
      <c r="C307">
        <v>0</v>
      </c>
      <c r="D307">
        <v>0</v>
      </c>
      <c r="E307">
        <v>0.13</v>
      </c>
      <c r="F307">
        <v>0.62</v>
      </c>
      <c r="G307">
        <v>0</v>
      </c>
    </row>
    <row r="308" spans="1:7">
      <c r="A308" t="s">
        <v>727</v>
      </c>
      <c r="B308">
        <v>0</v>
      </c>
      <c r="C308">
        <v>0</v>
      </c>
      <c r="D308">
        <v>0</v>
      </c>
      <c r="E308">
        <v>-0.34</v>
      </c>
      <c r="F308">
        <v>0.97</v>
      </c>
      <c r="G308">
        <v>0</v>
      </c>
    </row>
    <row r="309" spans="1:7">
      <c r="A309" t="s">
        <v>728</v>
      </c>
      <c r="B309">
        <v>30.44</v>
      </c>
      <c r="C309">
        <v>49.44</v>
      </c>
      <c r="D309">
        <v>6.64</v>
      </c>
      <c r="E309">
        <v>-0.47</v>
      </c>
      <c r="F309">
        <v>0.9</v>
      </c>
      <c r="G309">
        <v>0</v>
      </c>
    </row>
    <row r="310" spans="1:7">
      <c r="A310" t="s">
        <v>729</v>
      </c>
      <c r="B310">
        <v>62.12</v>
      </c>
      <c r="C310">
        <v>86.04</v>
      </c>
      <c r="D310">
        <v>14.93</v>
      </c>
      <c r="E310">
        <v>1.01</v>
      </c>
      <c r="F310">
        <v>0.62</v>
      </c>
      <c r="G310">
        <v>0</v>
      </c>
    </row>
    <row r="311" spans="1:7">
      <c r="A311" t="s">
        <v>730</v>
      </c>
      <c r="B311">
        <v>96.61</v>
      </c>
      <c r="C311">
        <v>125.81</v>
      </c>
      <c r="D311">
        <v>21.43</v>
      </c>
      <c r="E311">
        <v>2.9</v>
      </c>
      <c r="F311">
        <v>0.62</v>
      </c>
      <c r="G311">
        <v>0</v>
      </c>
    </row>
    <row r="312" spans="1:7">
      <c r="A312" t="s">
        <v>731</v>
      </c>
      <c r="B312">
        <v>98.5</v>
      </c>
      <c r="C312">
        <v>128.79</v>
      </c>
      <c r="D312">
        <v>25.57</v>
      </c>
      <c r="E312">
        <v>4.32</v>
      </c>
      <c r="F312">
        <v>0.48</v>
      </c>
      <c r="G312">
        <v>0</v>
      </c>
    </row>
    <row r="313" spans="1:7">
      <c r="A313" t="s">
        <v>732</v>
      </c>
      <c r="B313">
        <v>151.37</v>
      </c>
      <c r="C313">
        <v>189.48</v>
      </c>
      <c r="D313">
        <v>26.87</v>
      </c>
      <c r="E313">
        <v>5.68</v>
      </c>
      <c r="F313">
        <v>0.28000000000000003</v>
      </c>
      <c r="G313">
        <v>0</v>
      </c>
    </row>
    <row r="314" spans="1:7">
      <c r="A314" t="s">
        <v>733</v>
      </c>
      <c r="B314">
        <v>153.82</v>
      </c>
      <c r="C314">
        <v>193.36</v>
      </c>
      <c r="D314">
        <v>25.15</v>
      </c>
      <c r="E314">
        <v>7.1</v>
      </c>
      <c r="F314">
        <v>0.21</v>
      </c>
      <c r="G314">
        <v>0</v>
      </c>
    </row>
    <row r="315" spans="1:7">
      <c r="A315" t="s">
        <v>734</v>
      </c>
      <c r="B315">
        <v>89.07</v>
      </c>
      <c r="C315">
        <v>119.98</v>
      </c>
      <c r="D315">
        <v>20.63</v>
      </c>
      <c r="E315">
        <v>7.94</v>
      </c>
      <c r="F315">
        <v>0</v>
      </c>
      <c r="G315">
        <v>0</v>
      </c>
    </row>
    <row r="316" spans="1:7">
      <c r="A316" t="s">
        <v>735</v>
      </c>
      <c r="B316">
        <v>66.22</v>
      </c>
      <c r="C316">
        <v>93.5</v>
      </c>
      <c r="D316">
        <v>13.83</v>
      </c>
      <c r="E316">
        <v>8.14</v>
      </c>
      <c r="F316">
        <v>0</v>
      </c>
      <c r="G316">
        <v>0</v>
      </c>
    </row>
    <row r="317" spans="1:7">
      <c r="A317" t="s">
        <v>736</v>
      </c>
      <c r="B317">
        <v>20.88</v>
      </c>
      <c r="C317">
        <v>39.159999999999997</v>
      </c>
      <c r="D317">
        <v>5.34</v>
      </c>
      <c r="E317">
        <v>7.7</v>
      </c>
      <c r="F317">
        <v>0.48</v>
      </c>
      <c r="G317">
        <v>0</v>
      </c>
    </row>
    <row r="318" spans="1:7">
      <c r="A318" t="s">
        <v>737</v>
      </c>
      <c r="B318">
        <v>0</v>
      </c>
      <c r="C318">
        <v>0</v>
      </c>
      <c r="D318">
        <v>0</v>
      </c>
      <c r="E318">
        <v>6.48</v>
      </c>
      <c r="F318">
        <v>0.69</v>
      </c>
      <c r="G318">
        <v>0</v>
      </c>
    </row>
    <row r="319" spans="1:7">
      <c r="A319" t="s">
        <v>738</v>
      </c>
      <c r="B319">
        <v>0</v>
      </c>
      <c r="C319">
        <v>0</v>
      </c>
      <c r="D319">
        <v>0</v>
      </c>
      <c r="E319">
        <v>6.08</v>
      </c>
      <c r="F319">
        <v>0.41</v>
      </c>
      <c r="G319">
        <v>0</v>
      </c>
    </row>
    <row r="320" spans="1:7">
      <c r="A320" t="s">
        <v>739</v>
      </c>
      <c r="B320">
        <v>0</v>
      </c>
      <c r="C320">
        <v>0</v>
      </c>
      <c r="D320">
        <v>0</v>
      </c>
      <c r="E320">
        <v>3.7</v>
      </c>
      <c r="F320">
        <v>0.28000000000000003</v>
      </c>
      <c r="G320">
        <v>0</v>
      </c>
    </row>
    <row r="321" spans="1:7">
      <c r="A321" t="s">
        <v>740</v>
      </c>
      <c r="B321">
        <v>0</v>
      </c>
      <c r="C321">
        <v>0</v>
      </c>
      <c r="D321">
        <v>0</v>
      </c>
      <c r="E321">
        <v>2.97</v>
      </c>
      <c r="F321">
        <v>0.83</v>
      </c>
      <c r="G321">
        <v>0</v>
      </c>
    </row>
    <row r="322" spans="1:7">
      <c r="A322" t="s">
        <v>741</v>
      </c>
      <c r="B322">
        <v>0</v>
      </c>
      <c r="C322">
        <v>0</v>
      </c>
      <c r="D322">
        <v>0</v>
      </c>
      <c r="E322">
        <v>1.1000000000000001</v>
      </c>
      <c r="F322">
        <v>1.24</v>
      </c>
      <c r="G322">
        <v>0</v>
      </c>
    </row>
    <row r="323" spans="1:7">
      <c r="A323" t="s">
        <v>742</v>
      </c>
      <c r="B323">
        <v>0</v>
      </c>
      <c r="C323">
        <v>0</v>
      </c>
      <c r="D323">
        <v>0</v>
      </c>
      <c r="E323">
        <v>0.33</v>
      </c>
      <c r="F323">
        <v>1.24</v>
      </c>
      <c r="G323">
        <v>0</v>
      </c>
    </row>
    <row r="324" spans="1:7">
      <c r="A324" t="s">
        <v>743</v>
      </c>
      <c r="B324">
        <v>0</v>
      </c>
      <c r="C324">
        <v>0</v>
      </c>
      <c r="D324">
        <v>0</v>
      </c>
      <c r="E324">
        <v>0.55000000000000004</v>
      </c>
      <c r="F324">
        <v>1.1000000000000001</v>
      </c>
      <c r="G324">
        <v>0</v>
      </c>
    </row>
    <row r="325" spans="1:7">
      <c r="A325" t="s">
        <v>744</v>
      </c>
      <c r="B325">
        <v>0</v>
      </c>
      <c r="C325">
        <v>0</v>
      </c>
      <c r="D325">
        <v>0</v>
      </c>
      <c r="E325">
        <v>0.32</v>
      </c>
      <c r="F325">
        <v>0.83</v>
      </c>
      <c r="G325">
        <v>0</v>
      </c>
    </row>
    <row r="326" spans="1:7">
      <c r="A326" t="s">
        <v>745</v>
      </c>
      <c r="B326">
        <v>0</v>
      </c>
      <c r="C326">
        <v>0</v>
      </c>
      <c r="D326">
        <v>0</v>
      </c>
      <c r="E326">
        <v>0.26</v>
      </c>
      <c r="F326">
        <v>0.69</v>
      </c>
      <c r="G326">
        <v>0</v>
      </c>
    </row>
    <row r="327" spans="1:7">
      <c r="A327" t="s">
        <v>746</v>
      </c>
      <c r="B327">
        <v>0</v>
      </c>
      <c r="C327">
        <v>0</v>
      </c>
      <c r="D327">
        <v>0</v>
      </c>
      <c r="E327">
        <v>0.08</v>
      </c>
      <c r="F327">
        <v>0.69</v>
      </c>
      <c r="G327">
        <v>0</v>
      </c>
    </row>
    <row r="328" spans="1:7">
      <c r="A328" t="s">
        <v>747</v>
      </c>
      <c r="B328">
        <v>0</v>
      </c>
      <c r="C328">
        <v>0</v>
      </c>
      <c r="D328">
        <v>0</v>
      </c>
      <c r="E328">
        <v>0.15</v>
      </c>
      <c r="F328">
        <v>0.62</v>
      </c>
      <c r="G328">
        <v>0</v>
      </c>
    </row>
    <row r="329" spans="1:7">
      <c r="A329" t="s">
        <v>748</v>
      </c>
      <c r="B329">
        <v>0</v>
      </c>
      <c r="C329">
        <v>0</v>
      </c>
      <c r="D329">
        <v>0</v>
      </c>
      <c r="E329">
        <v>0.31</v>
      </c>
      <c r="F329">
        <v>0.48</v>
      </c>
      <c r="G329">
        <v>0</v>
      </c>
    </row>
    <row r="330" spans="1:7">
      <c r="A330" t="s">
        <v>749</v>
      </c>
      <c r="B330">
        <v>0</v>
      </c>
      <c r="C330">
        <v>0</v>
      </c>
      <c r="D330">
        <v>0</v>
      </c>
      <c r="E330">
        <v>0.15</v>
      </c>
      <c r="F330">
        <v>0.34</v>
      </c>
      <c r="G330">
        <v>0</v>
      </c>
    </row>
    <row r="331" spans="1:7">
      <c r="A331" t="s">
        <v>750</v>
      </c>
      <c r="B331">
        <v>0</v>
      </c>
      <c r="C331">
        <v>0</v>
      </c>
      <c r="D331">
        <v>0</v>
      </c>
      <c r="E331">
        <v>-0.28000000000000003</v>
      </c>
      <c r="F331">
        <v>0.14000000000000001</v>
      </c>
      <c r="G331">
        <v>0</v>
      </c>
    </row>
    <row r="332" spans="1:7">
      <c r="A332" t="s">
        <v>751</v>
      </c>
      <c r="B332">
        <v>0</v>
      </c>
      <c r="C332">
        <v>0</v>
      </c>
      <c r="D332">
        <v>0</v>
      </c>
      <c r="E332">
        <v>-1.74</v>
      </c>
      <c r="F332">
        <v>0.62</v>
      </c>
      <c r="G332">
        <v>0</v>
      </c>
    </row>
    <row r="333" spans="1:7">
      <c r="A333" t="s">
        <v>752</v>
      </c>
      <c r="B333">
        <v>23.37</v>
      </c>
      <c r="C333">
        <v>40.15</v>
      </c>
      <c r="D333">
        <v>6.72</v>
      </c>
      <c r="E333">
        <v>-1.28</v>
      </c>
      <c r="F333">
        <v>0.76</v>
      </c>
      <c r="G333">
        <v>0</v>
      </c>
    </row>
    <row r="334" spans="1:7">
      <c r="A334" t="s">
        <v>753</v>
      </c>
      <c r="B334">
        <v>61.66</v>
      </c>
      <c r="C334">
        <v>85.05</v>
      </c>
      <c r="D334">
        <v>15.03</v>
      </c>
      <c r="E334">
        <v>-0.32</v>
      </c>
      <c r="F334">
        <v>0.76</v>
      </c>
      <c r="G334">
        <v>0</v>
      </c>
    </row>
    <row r="335" spans="1:7">
      <c r="A335" t="s">
        <v>754</v>
      </c>
      <c r="B335">
        <v>96.56</v>
      </c>
      <c r="C335">
        <v>124.83</v>
      </c>
      <c r="D335">
        <v>21.56</v>
      </c>
      <c r="E335">
        <v>1.1200000000000001</v>
      </c>
      <c r="F335">
        <v>0.69</v>
      </c>
      <c r="G335">
        <v>0</v>
      </c>
    </row>
    <row r="336" spans="1:7">
      <c r="A336" t="s">
        <v>755</v>
      </c>
      <c r="B336">
        <v>106.14</v>
      </c>
      <c r="C336">
        <v>136.59</v>
      </c>
      <c r="D336">
        <v>25.73</v>
      </c>
      <c r="E336">
        <v>2.83</v>
      </c>
      <c r="F336">
        <v>0.48</v>
      </c>
      <c r="G336">
        <v>0</v>
      </c>
    </row>
    <row r="337" spans="1:7">
      <c r="A337" t="s">
        <v>756</v>
      </c>
      <c r="B337">
        <v>104.93</v>
      </c>
      <c r="C337">
        <v>136.59</v>
      </c>
      <c r="D337">
        <v>27.05</v>
      </c>
      <c r="E337">
        <v>5.04</v>
      </c>
      <c r="F337">
        <v>0.21</v>
      </c>
      <c r="G337">
        <v>0</v>
      </c>
    </row>
    <row r="338" spans="1:7">
      <c r="A338" t="s">
        <v>757</v>
      </c>
      <c r="B338">
        <v>119.13</v>
      </c>
      <c r="C338">
        <v>153.9</v>
      </c>
      <c r="D338">
        <v>25.33</v>
      </c>
      <c r="E338">
        <v>6.95</v>
      </c>
      <c r="F338">
        <v>0.14000000000000001</v>
      </c>
      <c r="G338">
        <v>0</v>
      </c>
    </row>
    <row r="339" spans="1:7">
      <c r="A339" t="s">
        <v>758</v>
      </c>
      <c r="B339">
        <v>134.36000000000001</v>
      </c>
      <c r="C339">
        <v>171.84</v>
      </c>
      <c r="D339">
        <v>20.82</v>
      </c>
      <c r="E339">
        <v>8.17</v>
      </c>
      <c r="F339">
        <v>0.21</v>
      </c>
      <c r="G339">
        <v>0</v>
      </c>
    </row>
    <row r="340" spans="1:7">
      <c r="A340" t="s">
        <v>759</v>
      </c>
      <c r="B340">
        <v>186.84</v>
      </c>
      <c r="C340">
        <v>234</v>
      </c>
      <c r="D340">
        <v>14.03</v>
      </c>
      <c r="E340">
        <v>8.67</v>
      </c>
      <c r="F340">
        <v>0.34</v>
      </c>
      <c r="G340">
        <v>0</v>
      </c>
    </row>
    <row r="341" spans="1:7">
      <c r="A341" t="s">
        <v>760</v>
      </c>
      <c r="B341">
        <v>85.68</v>
      </c>
      <c r="C341">
        <v>126.85</v>
      </c>
      <c r="D341">
        <v>5.52</v>
      </c>
      <c r="E341">
        <v>8.32</v>
      </c>
      <c r="F341">
        <v>0.28000000000000003</v>
      </c>
      <c r="G341">
        <v>0</v>
      </c>
    </row>
    <row r="342" spans="1:7">
      <c r="A342" t="s">
        <v>761</v>
      </c>
      <c r="B342">
        <v>0</v>
      </c>
      <c r="C342">
        <v>0</v>
      </c>
      <c r="D342">
        <v>0</v>
      </c>
      <c r="E342">
        <v>7.43</v>
      </c>
      <c r="F342">
        <v>0.48</v>
      </c>
      <c r="G342">
        <v>0</v>
      </c>
    </row>
    <row r="343" spans="1:7">
      <c r="A343" t="s">
        <v>762</v>
      </c>
      <c r="B343">
        <v>0</v>
      </c>
      <c r="C343">
        <v>0</v>
      </c>
      <c r="D343">
        <v>0</v>
      </c>
      <c r="E343">
        <v>5.66</v>
      </c>
      <c r="F343">
        <v>1.1000000000000001</v>
      </c>
      <c r="G343">
        <v>0</v>
      </c>
    </row>
    <row r="344" spans="1:7">
      <c r="A344" t="s">
        <v>763</v>
      </c>
      <c r="B344">
        <v>0</v>
      </c>
      <c r="C344">
        <v>0</v>
      </c>
      <c r="D344">
        <v>0</v>
      </c>
      <c r="E344">
        <v>4.47</v>
      </c>
      <c r="F344">
        <v>1.24</v>
      </c>
      <c r="G344">
        <v>0</v>
      </c>
    </row>
    <row r="345" spans="1:7">
      <c r="A345" t="s">
        <v>764</v>
      </c>
      <c r="B345">
        <v>0</v>
      </c>
      <c r="C345">
        <v>0</v>
      </c>
      <c r="D345">
        <v>0</v>
      </c>
      <c r="E345">
        <v>1.96</v>
      </c>
      <c r="F345">
        <v>1.59</v>
      </c>
      <c r="G345">
        <v>0</v>
      </c>
    </row>
    <row r="346" spans="1:7">
      <c r="A346" t="s">
        <v>765</v>
      </c>
      <c r="B346">
        <v>0</v>
      </c>
      <c r="C346">
        <v>0</v>
      </c>
      <c r="D346">
        <v>0</v>
      </c>
      <c r="E346">
        <v>0.78</v>
      </c>
      <c r="F346">
        <v>1.45</v>
      </c>
      <c r="G346">
        <v>0</v>
      </c>
    </row>
    <row r="347" spans="1:7">
      <c r="A347" t="s">
        <v>766</v>
      </c>
      <c r="B347">
        <v>0</v>
      </c>
      <c r="C347">
        <v>0</v>
      </c>
      <c r="D347">
        <v>0</v>
      </c>
      <c r="E347">
        <v>0.21</v>
      </c>
      <c r="F347">
        <v>1.31</v>
      </c>
      <c r="G347">
        <v>0</v>
      </c>
    </row>
    <row r="348" spans="1:7">
      <c r="A348" t="s">
        <v>767</v>
      </c>
      <c r="B348">
        <v>0</v>
      </c>
      <c r="C348">
        <v>0</v>
      </c>
      <c r="D348">
        <v>0</v>
      </c>
      <c r="E348">
        <v>0.33</v>
      </c>
      <c r="F348">
        <v>1.17</v>
      </c>
      <c r="G348">
        <v>0</v>
      </c>
    </row>
    <row r="349" spans="1:7">
      <c r="A349" t="s">
        <v>768</v>
      </c>
      <c r="B349">
        <v>0</v>
      </c>
      <c r="C349">
        <v>0</v>
      </c>
      <c r="D349">
        <v>0</v>
      </c>
      <c r="E349">
        <v>0.3</v>
      </c>
      <c r="F349">
        <v>1.03</v>
      </c>
      <c r="G349">
        <v>0</v>
      </c>
    </row>
    <row r="350" spans="1:7">
      <c r="A350" t="s">
        <v>769</v>
      </c>
      <c r="B350">
        <v>0</v>
      </c>
      <c r="C350">
        <v>0</v>
      </c>
      <c r="D350">
        <v>0</v>
      </c>
      <c r="E350">
        <v>0.26</v>
      </c>
      <c r="F350">
        <v>0.97</v>
      </c>
      <c r="G350">
        <v>0</v>
      </c>
    </row>
    <row r="351" spans="1:7">
      <c r="A351" t="s">
        <v>770</v>
      </c>
      <c r="B351">
        <v>0</v>
      </c>
      <c r="C351">
        <v>0</v>
      </c>
      <c r="D351">
        <v>0</v>
      </c>
      <c r="E351">
        <v>0.25</v>
      </c>
      <c r="F351">
        <v>0.9</v>
      </c>
      <c r="G351">
        <v>0</v>
      </c>
    </row>
    <row r="352" spans="1:7">
      <c r="A352" t="s">
        <v>771</v>
      </c>
      <c r="B352">
        <v>0</v>
      </c>
      <c r="C352">
        <v>0</v>
      </c>
      <c r="D352">
        <v>0</v>
      </c>
      <c r="E352">
        <v>0.45</v>
      </c>
      <c r="F352">
        <v>0.69</v>
      </c>
      <c r="G352">
        <v>0</v>
      </c>
    </row>
    <row r="353" spans="1:7">
      <c r="A353" t="s">
        <v>772</v>
      </c>
      <c r="B353">
        <v>0</v>
      </c>
      <c r="C353">
        <v>0</v>
      </c>
      <c r="D353">
        <v>0</v>
      </c>
      <c r="E353">
        <v>0.87</v>
      </c>
      <c r="F353">
        <v>0.55000000000000004</v>
      </c>
      <c r="G353">
        <v>0</v>
      </c>
    </row>
    <row r="354" spans="1:7">
      <c r="A354" t="s">
        <v>773</v>
      </c>
      <c r="B354">
        <v>0</v>
      </c>
      <c r="C354">
        <v>0</v>
      </c>
      <c r="D354">
        <v>0</v>
      </c>
      <c r="E354">
        <v>1.19</v>
      </c>
      <c r="F354">
        <v>0.41</v>
      </c>
      <c r="G354">
        <v>0</v>
      </c>
    </row>
    <row r="355" spans="1:7">
      <c r="A355" t="s">
        <v>774</v>
      </c>
      <c r="B355">
        <v>0</v>
      </c>
      <c r="C355">
        <v>0</v>
      </c>
      <c r="D355">
        <v>0</v>
      </c>
      <c r="E355">
        <v>1.31</v>
      </c>
      <c r="F355">
        <v>0.28000000000000003</v>
      </c>
      <c r="G355">
        <v>0</v>
      </c>
    </row>
    <row r="356" spans="1:7">
      <c r="A356" t="s">
        <v>775</v>
      </c>
      <c r="B356">
        <v>0</v>
      </c>
      <c r="C356">
        <v>0</v>
      </c>
      <c r="D356">
        <v>0</v>
      </c>
      <c r="E356">
        <v>1.32</v>
      </c>
      <c r="F356">
        <v>0.62</v>
      </c>
      <c r="G356">
        <v>0</v>
      </c>
    </row>
    <row r="357" spans="1:7">
      <c r="A357" t="s">
        <v>776</v>
      </c>
      <c r="B357">
        <v>17.04</v>
      </c>
      <c r="C357">
        <v>32.200000000000003</v>
      </c>
      <c r="D357">
        <v>6.8</v>
      </c>
      <c r="E357">
        <v>1.39</v>
      </c>
      <c r="F357">
        <v>0.69</v>
      </c>
      <c r="G357">
        <v>0</v>
      </c>
    </row>
    <row r="358" spans="1:7">
      <c r="A358" t="s">
        <v>777</v>
      </c>
      <c r="B358">
        <v>262.73</v>
      </c>
      <c r="C358">
        <v>313.32</v>
      </c>
      <c r="D358">
        <v>15.13</v>
      </c>
      <c r="E358">
        <v>2.2599999999999998</v>
      </c>
      <c r="F358">
        <v>0.34</v>
      </c>
      <c r="G358">
        <v>0</v>
      </c>
    </row>
    <row r="359" spans="1:7">
      <c r="A359" t="s">
        <v>778</v>
      </c>
      <c r="B359">
        <v>95.54</v>
      </c>
      <c r="C359">
        <v>125.79</v>
      </c>
      <c r="D359">
        <v>21.69</v>
      </c>
      <c r="E359">
        <v>4.88</v>
      </c>
      <c r="F359">
        <v>0.14000000000000001</v>
      </c>
      <c r="G359">
        <v>0</v>
      </c>
    </row>
    <row r="360" spans="1:7">
      <c r="A360" t="s">
        <v>779</v>
      </c>
      <c r="B360">
        <v>196.33</v>
      </c>
      <c r="C360">
        <v>240.87</v>
      </c>
      <c r="D360">
        <v>25.89</v>
      </c>
      <c r="E360">
        <v>6.98</v>
      </c>
      <c r="F360">
        <v>0.69</v>
      </c>
      <c r="G360">
        <v>0</v>
      </c>
    </row>
    <row r="361" spans="1:7">
      <c r="A361" t="s">
        <v>780</v>
      </c>
      <c r="B361">
        <v>229.42</v>
      </c>
      <c r="C361">
        <v>280.27</v>
      </c>
      <c r="D361">
        <v>27.23</v>
      </c>
      <c r="E361">
        <v>8.86</v>
      </c>
      <c r="F361">
        <v>1.03</v>
      </c>
      <c r="G361">
        <v>0</v>
      </c>
    </row>
    <row r="362" spans="1:7">
      <c r="A362" t="s">
        <v>781</v>
      </c>
      <c r="B362">
        <v>111.78</v>
      </c>
      <c r="C362">
        <v>147.18</v>
      </c>
      <c r="D362">
        <v>25.53</v>
      </c>
      <c r="E362">
        <v>10.45</v>
      </c>
      <c r="F362">
        <v>1.31</v>
      </c>
      <c r="G362">
        <v>0</v>
      </c>
    </row>
    <row r="363" spans="1:7">
      <c r="A363" t="s">
        <v>782</v>
      </c>
      <c r="B363">
        <v>133.71</v>
      </c>
      <c r="C363">
        <v>172.7</v>
      </c>
      <c r="D363">
        <v>21.02</v>
      </c>
      <c r="E363">
        <v>11.38</v>
      </c>
      <c r="F363">
        <v>1.52</v>
      </c>
      <c r="G363">
        <v>0</v>
      </c>
    </row>
    <row r="364" spans="1:7">
      <c r="A364" t="s">
        <v>783</v>
      </c>
      <c r="B364">
        <v>121.05</v>
      </c>
      <c r="C364">
        <v>158.83000000000001</v>
      </c>
      <c r="D364">
        <v>14.22</v>
      </c>
      <c r="E364">
        <v>11.68</v>
      </c>
      <c r="F364">
        <v>1.72</v>
      </c>
      <c r="G364">
        <v>0</v>
      </c>
    </row>
    <row r="365" spans="1:7">
      <c r="A365" t="s">
        <v>784</v>
      </c>
      <c r="B365">
        <v>72.83</v>
      </c>
      <c r="C365">
        <v>110.26</v>
      </c>
      <c r="D365">
        <v>5.72</v>
      </c>
      <c r="E365">
        <v>11.02</v>
      </c>
      <c r="F365">
        <v>1.31</v>
      </c>
      <c r="G365">
        <v>0</v>
      </c>
    </row>
    <row r="366" spans="1:7">
      <c r="A366" t="s">
        <v>785</v>
      </c>
      <c r="B366">
        <v>0</v>
      </c>
      <c r="C366">
        <v>0</v>
      </c>
      <c r="D366">
        <v>0</v>
      </c>
      <c r="E366">
        <v>9.1199999999999992</v>
      </c>
      <c r="F366">
        <v>1.45</v>
      </c>
      <c r="G366">
        <v>0</v>
      </c>
    </row>
    <row r="367" spans="1:7">
      <c r="A367" t="s">
        <v>786</v>
      </c>
      <c r="B367">
        <v>0</v>
      </c>
      <c r="C367">
        <v>0</v>
      </c>
      <c r="D367">
        <v>0</v>
      </c>
      <c r="E367">
        <v>6.94</v>
      </c>
      <c r="F367">
        <v>1.45</v>
      </c>
      <c r="G367">
        <v>0</v>
      </c>
    </row>
    <row r="368" spans="1:7">
      <c r="A368" t="s">
        <v>787</v>
      </c>
      <c r="B368">
        <v>0</v>
      </c>
      <c r="C368">
        <v>0</v>
      </c>
      <c r="D368">
        <v>0</v>
      </c>
      <c r="E368">
        <v>7.45</v>
      </c>
      <c r="F368">
        <v>1.1000000000000001</v>
      </c>
      <c r="G368">
        <v>0</v>
      </c>
    </row>
    <row r="369" spans="1:7">
      <c r="A369" t="s">
        <v>788</v>
      </c>
      <c r="B369">
        <v>0</v>
      </c>
      <c r="C369">
        <v>0</v>
      </c>
      <c r="D369">
        <v>0</v>
      </c>
      <c r="E369">
        <v>7.24</v>
      </c>
      <c r="F369">
        <v>0.83</v>
      </c>
      <c r="G369">
        <v>0</v>
      </c>
    </row>
    <row r="370" spans="1:7">
      <c r="A370" t="s">
        <v>789</v>
      </c>
      <c r="B370">
        <v>0</v>
      </c>
      <c r="C370">
        <v>0</v>
      </c>
      <c r="D370">
        <v>0</v>
      </c>
      <c r="E370">
        <v>6.63</v>
      </c>
      <c r="F370">
        <v>0.28000000000000003</v>
      </c>
      <c r="G370">
        <v>0</v>
      </c>
    </row>
    <row r="371" spans="1:7">
      <c r="A371" t="s">
        <v>790</v>
      </c>
      <c r="B371">
        <v>0</v>
      </c>
      <c r="C371">
        <v>0</v>
      </c>
      <c r="D371">
        <v>0</v>
      </c>
      <c r="E371">
        <v>6</v>
      </c>
      <c r="F371">
        <v>0.21</v>
      </c>
      <c r="G371">
        <v>0</v>
      </c>
    </row>
    <row r="372" spans="1:7">
      <c r="A372" t="s">
        <v>791</v>
      </c>
      <c r="B372">
        <v>0</v>
      </c>
      <c r="C372">
        <v>0</v>
      </c>
      <c r="D372">
        <v>0</v>
      </c>
      <c r="E372">
        <v>5.14</v>
      </c>
      <c r="F372">
        <v>0.83</v>
      </c>
      <c r="G372">
        <v>0</v>
      </c>
    </row>
    <row r="373" spans="1:7">
      <c r="A373" t="s">
        <v>792</v>
      </c>
      <c r="B373">
        <v>0</v>
      </c>
      <c r="C373">
        <v>0</v>
      </c>
      <c r="D373">
        <v>0</v>
      </c>
      <c r="E373">
        <v>4.21</v>
      </c>
      <c r="F373">
        <v>0.97</v>
      </c>
      <c r="G373">
        <v>0</v>
      </c>
    </row>
    <row r="374" spans="1:7">
      <c r="A374" t="s">
        <v>793</v>
      </c>
      <c r="B374">
        <v>0</v>
      </c>
      <c r="C374">
        <v>0</v>
      </c>
      <c r="D374">
        <v>0</v>
      </c>
      <c r="E374">
        <v>3.6</v>
      </c>
      <c r="F374">
        <v>0.97</v>
      </c>
      <c r="G374">
        <v>0</v>
      </c>
    </row>
    <row r="375" spans="1:7">
      <c r="A375" t="s">
        <v>794</v>
      </c>
      <c r="B375">
        <v>0</v>
      </c>
      <c r="C375">
        <v>0</v>
      </c>
      <c r="D375">
        <v>0</v>
      </c>
      <c r="E375">
        <v>3.05</v>
      </c>
      <c r="F375">
        <v>0.97</v>
      </c>
      <c r="G375">
        <v>0</v>
      </c>
    </row>
    <row r="376" spans="1:7">
      <c r="A376" t="s">
        <v>795</v>
      </c>
      <c r="B376">
        <v>0</v>
      </c>
      <c r="C376">
        <v>0</v>
      </c>
      <c r="D376">
        <v>0</v>
      </c>
      <c r="E376">
        <v>2.57</v>
      </c>
      <c r="F376">
        <v>0.97</v>
      </c>
      <c r="G376">
        <v>0</v>
      </c>
    </row>
    <row r="377" spans="1:7">
      <c r="A377" t="s">
        <v>796</v>
      </c>
      <c r="B377">
        <v>0</v>
      </c>
      <c r="C377">
        <v>0</v>
      </c>
      <c r="D377">
        <v>0</v>
      </c>
      <c r="E377">
        <v>2.08</v>
      </c>
      <c r="F377">
        <v>0.9</v>
      </c>
      <c r="G377">
        <v>0</v>
      </c>
    </row>
    <row r="378" spans="1:7">
      <c r="A378" t="s">
        <v>797</v>
      </c>
      <c r="B378">
        <v>0</v>
      </c>
      <c r="C378">
        <v>0</v>
      </c>
      <c r="D378">
        <v>0</v>
      </c>
      <c r="E378">
        <v>1.66</v>
      </c>
      <c r="F378">
        <v>0.9</v>
      </c>
      <c r="G378">
        <v>0</v>
      </c>
    </row>
    <row r="379" spans="1:7">
      <c r="A379" t="s">
        <v>798</v>
      </c>
      <c r="B379">
        <v>0</v>
      </c>
      <c r="C379">
        <v>0</v>
      </c>
      <c r="D379">
        <v>0</v>
      </c>
      <c r="E379">
        <v>1.34</v>
      </c>
      <c r="F379">
        <v>0.97</v>
      </c>
      <c r="G379">
        <v>0</v>
      </c>
    </row>
    <row r="380" spans="1:7">
      <c r="A380" t="s">
        <v>799</v>
      </c>
      <c r="B380">
        <v>0</v>
      </c>
      <c r="C380">
        <v>0</v>
      </c>
      <c r="D380">
        <v>0</v>
      </c>
      <c r="E380">
        <v>-0.26</v>
      </c>
      <c r="F380">
        <v>1.38</v>
      </c>
      <c r="G380">
        <v>0</v>
      </c>
    </row>
    <row r="381" spans="1:7">
      <c r="A381" t="s">
        <v>800</v>
      </c>
      <c r="B381">
        <v>42.92</v>
      </c>
      <c r="C381">
        <v>65.349999999999994</v>
      </c>
      <c r="D381">
        <v>6.89</v>
      </c>
      <c r="E381">
        <v>0.32</v>
      </c>
      <c r="F381">
        <v>1.24</v>
      </c>
      <c r="G381">
        <v>0</v>
      </c>
    </row>
    <row r="382" spans="1:7">
      <c r="A382" t="s">
        <v>801</v>
      </c>
      <c r="B382">
        <v>114.16</v>
      </c>
      <c r="C382">
        <v>145.86000000000001</v>
      </c>
      <c r="D382">
        <v>15.25</v>
      </c>
      <c r="E382">
        <v>3.5</v>
      </c>
      <c r="F382">
        <v>0.76</v>
      </c>
      <c r="G382">
        <v>0</v>
      </c>
    </row>
    <row r="383" spans="1:7">
      <c r="A383" t="s">
        <v>802</v>
      </c>
      <c r="B383">
        <v>158.83000000000001</v>
      </c>
      <c r="C383">
        <v>198.77</v>
      </c>
      <c r="D383">
        <v>21.83</v>
      </c>
      <c r="E383">
        <v>7.49</v>
      </c>
      <c r="F383">
        <v>0.62</v>
      </c>
      <c r="G383">
        <v>0</v>
      </c>
    </row>
    <row r="384" spans="1:7">
      <c r="A384" t="s">
        <v>803</v>
      </c>
      <c r="B384">
        <v>198.97</v>
      </c>
      <c r="C384">
        <v>247.39</v>
      </c>
      <c r="D384">
        <v>26.05</v>
      </c>
      <c r="E384">
        <v>10.17</v>
      </c>
      <c r="F384">
        <v>0.62</v>
      </c>
      <c r="G384">
        <v>0</v>
      </c>
    </row>
    <row r="385" spans="1:7">
      <c r="A385" t="s">
        <v>804</v>
      </c>
      <c r="B385">
        <v>349.75</v>
      </c>
      <c r="C385">
        <v>427.71</v>
      </c>
      <c r="D385">
        <v>27.42</v>
      </c>
      <c r="E385">
        <v>12.02</v>
      </c>
      <c r="F385">
        <v>0.62</v>
      </c>
      <c r="G385">
        <v>0</v>
      </c>
    </row>
    <row r="386" spans="1:7">
      <c r="A386" t="s">
        <v>805</v>
      </c>
      <c r="B386">
        <v>553.80999999999995</v>
      </c>
      <c r="C386">
        <v>689.77</v>
      </c>
      <c r="D386">
        <v>25.73</v>
      </c>
      <c r="E386">
        <v>13.32</v>
      </c>
      <c r="F386">
        <v>0.69</v>
      </c>
      <c r="G386">
        <v>0</v>
      </c>
    </row>
    <row r="387" spans="1:7">
      <c r="A387" t="s">
        <v>806</v>
      </c>
      <c r="B387">
        <v>464.44</v>
      </c>
      <c r="C387">
        <v>575.91</v>
      </c>
      <c r="D387">
        <v>21.22</v>
      </c>
      <c r="E387">
        <v>14.06</v>
      </c>
      <c r="F387">
        <v>0.76</v>
      </c>
      <c r="G387">
        <v>0</v>
      </c>
    </row>
    <row r="388" spans="1:7">
      <c r="A388" t="s">
        <v>807</v>
      </c>
      <c r="B388">
        <v>306.19</v>
      </c>
      <c r="C388">
        <v>384.77</v>
      </c>
      <c r="D388">
        <v>14.42</v>
      </c>
      <c r="E388">
        <v>14.24</v>
      </c>
      <c r="F388">
        <v>0.83</v>
      </c>
      <c r="G388">
        <v>0</v>
      </c>
    </row>
    <row r="389" spans="1:7">
      <c r="A389" t="s">
        <v>808</v>
      </c>
      <c r="B389">
        <v>119.01</v>
      </c>
      <c r="C389">
        <v>173.28</v>
      </c>
      <c r="D389">
        <v>5.91</v>
      </c>
      <c r="E389">
        <v>13.8</v>
      </c>
      <c r="F389">
        <v>0.69</v>
      </c>
      <c r="G389">
        <v>0</v>
      </c>
    </row>
    <row r="390" spans="1:7">
      <c r="A390" t="s">
        <v>809</v>
      </c>
      <c r="B390">
        <v>0</v>
      </c>
      <c r="C390">
        <v>0</v>
      </c>
      <c r="D390">
        <v>0</v>
      </c>
      <c r="E390">
        <v>11.66</v>
      </c>
      <c r="F390">
        <v>1.17</v>
      </c>
      <c r="G390">
        <v>0</v>
      </c>
    </row>
    <row r="391" spans="1:7">
      <c r="A391" t="s">
        <v>810</v>
      </c>
      <c r="B391">
        <v>0</v>
      </c>
      <c r="C391">
        <v>0</v>
      </c>
      <c r="D391">
        <v>0</v>
      </c>
      <c r="E391">
        <v>8.69</v>
      </c>
      <c r="F391">
        <v>2.0699999999999998</v>
      </c>
      <c r="G391">
        <v>0</v>
      </c>
    </row>
    <row r="392" spans="1:7">
      <c r="A392" t="s">
        <v>811</v>
      </c>
      <c r="B392">
        <v>0</v>
      </c>
      <c r="C392">
        <v>0</v>
      </c>
      <c r="D392">
        <v>0</v>
      </c>
      <c r="E392">
        <v>7.19</v>
      </c>
      <c r="F392">
        <v>2</v>
      </c>
      <c r="G392">
        <v>0</v>
      </c>
    </row>
    <row r="393" spans="1:7">
      <c r="A393" t="s">
        <v>812</v>
      </c>
      <c r="B393">
        <v>0</v>
      </c>
      <c r="C393">
        <v>0</v>
      </c>
      <c r="D393">
        <v>0</v>
      </c>
      <c r="E393">
        <v>6.26</v>
      </c>
      <c r="F393">
        <v>1.72</v>
      </c>
      <c r="G393">
        <v>0</v>
      </c>
    </row>
    <row r="394" spans="1:7">
      <c r="A394" t="s">
        <v>813</v>
      </c>
      <c r="B394">
        <v>0</v>
      </c>
      <c r="C394">
        <v>0</v>
      </c>
      <c r="D394">
        <v>0</v>
      </c>
      <c r="E394">
        <v>4.92</v>
      </c>
      <c r="F394">
        <v>1.79</v>
      </c>
      <c r="G394">
        <v>0</v>
      </c>
    </row>
    <row r="395" spans="1:7">
      <c r="A395" t="s">
        <v>814</v>
      </c>
      <c r="B395">
        <v>0</v>
      </c>
      <c r="C395">
        <v>0</v>
      </c>
      <c r="D395">
        <v>0</v>
      </c>
      <c r="E395">
        <v>3.88</v>
      </c>
      <c r="F395">
        <v>1.79</v>
      </c>
      <c r="G395">
        <v>0</v>
      </c>
    </row>
    <row r="396" spans="1:7">
      <c r="A396" t="s">
        <v>815</v>
      </c>
      <c r="B396">
        <v>0</v>
      </c>
      <c r="C396">
        <v>0</v>
      </c>
      <c r="D396">
        <v>0</v>
      </c>
      <c r="E396">
        <v>3.52</v>
      </c>
      <c r="F396">
        <v>1.59</v>
      </c>
      <c r="G396">
        <v>0</v>
      </c>
    </row>
    <row r="397" spans="1:7">
      <c r="A397" t="s">
        <v>816</v>
      </c>
      <c r="B397">
        <v>0</v>
      </c>
      <c r="C397">
        <v>0</v>
      </c>
      <c r="D397">
        <v>0</v>
      </c>
      <c r="E397">
        <v>3.32</v>
      </c>
      <c r="F397">
        <v>1.45</v>
      </c>
      <c r="G397">
        <v>0</v>
      </c>
    </row>
    <row r="398" spans="1:7">
      <c r="A398" t="s">
        <v>817</v>
      </c>
      <c r="B398">
        <v>0</v>
      </c>
      <c r="C398">
        <v>0</v>
      </c>
      <c r="D398">
        <v>0</v>
      </c>
      <c r="E398">
        <v>2.74</v>
      </c>
      <c r="F398">
        <v>1.45</v>
      </c>
      <c r="G398">
        <v>0</v>
      </c>
    </row>
    <row r="399" spans="1:7">
      <c r="A399" t="s">
        <v>818</v>
      </c>
      <c r="B399">
        <v>0</v>
      </c>
      <c r="C399">
        <v>0</v>
      </c>
      <c r="D399">
        <v>0</v>
      </c>
      <c r="E399">
        <v>2.93</v>
      </c>
      <c r="F399">
        <v>1.17</v>
      </c>
      <c r="G399">
        <v>0</v>
      </c>
    </row>
    <row r="400" spans="1:7">
      <c r="A400" t="s">
        <v>819</v>
      </c>
      <c r="B400">
        <v>0</v>
      </c>
      <c r="C400">
        <v>0</v>
      </c>
      <c r="D400">
        <v>0</v>
      </c>
      <c r="E400">
        <v>3.56</v>
      </c>
      <c r="F400">
        <v>0.9</v>
      </c>
      <c r="G400">
        <v>0</v>
      </c>
    </row>
    <row r="401" spans="1:7">
      <c r="A401" t="s">
        <v>820</v>
      </c>
      <c r="B401">
        <v>0</v>
      </c>
      <c r="C401">
        <v>0</v>
      </c>
      <c r="D401">
        <v>0</v>
      </c>
      <c r="E401">
        <v>3.5</v>
      </c>
      <c r="F401">
        <v>0.83</v>
      </c>
      <c r="G401">
        <v>0</v>
      </c>
    </row>
    <row r="402" spans="1:7">
      <c r="A402" t="s">
        <v>821</v>
      </c>
      <c r="B402">
        <v>0</v>
      </c>
      <c r="C402">
        <v>0</v>
      </c>
      <c r="D402">
        <v>0</v>
      </c>
      <c r="E402">
        <v>3.8</v>
      </c>
      <c r="F402">
        <v>0.55000000000000004</v>
      </c>
      <c r="G402">
        <v>0</v>
      </c>
    </row>
    <row r="403" spans="1:7">
      <c r="A403" t="s">
        <v>822</v>
      </c>
      <c r="B403">
        <v>0</v>
      </c>
      <c r="C403">
        <v>0</v>
      </c>
      <c r="D403">
        <v>0</v>
      </c>
      <c r="E403">
        <v>3.84</v>
      </c>
      <c r="F403">
        <v>0.28000000000000003</v>
      </c>
      <c r="G403">
        <v>0</v>
      </c>
    </row>
    <row r="404" spans="1:7">
      <c r="A404" t="s">
        <v>823</v>
      </c>
      <c r="B404">
        <v>0</v>
      </c>
      <c r="C404">
        <v>0</v>
      </c>
      <c r="D404">
        <v>0</v>
      </c>
      <c r="E404">
        <v>3.97</v>
      </c>
      <c r="F404">
        <v>0.28000000000000003</v>
      </c>
      <c r="G404">
        <v>0</v>
      </c>
    </row>
    <row r="405" spans="1:7">
      <c r="A405" t="s">
        <v>824</v>
      </c>
      <c r="B405">
        <v>56.44</v>
      </c>
      <c r="C405">
        <v>83.4</v>
      </c>
      <c r="D405">
        <v>6.99</v>
      </c>
      <c r="E405">
        <v>4.18</v>
      </c>
      <c r="F405">
        <v>0.76</v>
      </c>
      <c r="G405">
        <v>0</v>
      </c>
    </row>
    <row r="406" spans="1:7">
      <c r="A406" t="s">
        <v>825</v>
      </c>
      <c r="B406">
        <v>136.68</v>
      </c>
      <c r="C406">
        <v>172.22</v>
      </c>
      <c r="D406">
        <v>15.37</v>
      </c>
      <c r="E406">
        <v>5.23</v>
      </c>
      <c r="F406">
        <v>1.03</v>
      </c>
      <c r="G406">
        <v>0</v>
      </c>
    </row>
    <row r="407" spans="1:7">
      <c r="A407" t="s">
        <v>826</v>
      </c>
      <c r="B407">
        <v>244.22</v>
      </c>
      <c r="C407">
        <v>296.29000000000002</v>
      </c>
      <c r="D407">
        <v>21.98</v>
      </c>
      <c r="E407">
        <v>9.3699999999999992</v>
      </c>
      <c r="F407">
        <v>1.86</v>
      </c>
      <c r="G407">
        <v>0</v>
      </c>
    </row>
    <row r="408" spans="1:7">
      <c r="A408" t="s">
        <v>827</v>
      </c>
      <c r="B408">
        <v>477.34</v>
      </c>
      <c r="C408">
        <v>570.54999999999995</v>
      </c>
      <c r="D408">
        <v>26.23</v>
      </c>
      <c r="E408">
        <v>11.75</v>
      </c>
      <c r="F408">
        <v>3.24</v>
      </c>
      <c r="G408">
        <v>0</v>
      </c>
    </row>
    <row r="409" spans="1:7">
      <c r="A409" t="s">
        <v>828</v>
      </c>
      <c r="B409">
        <v>621.01</v>
      </c>
      <c r="C409">
        <v>745.12</v>
      </c>
      <c r="D409">
        <v>27.61</v>
      </c>
      <c r="E409">
        <v>13.2</v>
      </c>
      <c r="F409">
        <v>4.4800000000000004</v>
      </c>
      <c r="G409">
        <v>0</v>
      </c>
    </row>
    <row r="410" spans="1:7">
      <c r="A410" t="s">
        <v>829</v>
      </c>
      <c r="B410">
        <v>584.47</v>
      </c>
      <c r="C410">
        <v>697.7</v>
      </c>
      <c r="D410">
        <v>25.94</v>
      </c>
      <c r="E410">
        <v>14.17</v>
      </c>
      <c r="F410">
        <v>5.79</v>
      </c>
      <c r="G410">
        <v>0</v>
      </c>
    </row>
    <row r="411" spans="1:7">
      <c r="A411" t="s">
        <v>830</v>
      </c>
      <c r="B411">
        <v>477.77</v>
      </c>
      <c r="C411">
        <v>569.38</v>
      </c>
      <c r="D411">
        <v>21.43</v>
      </c>
      <c r="E411">
        <v>14.23</v>
      </c>
      <c r="F411">
        <v>6.48</v>
      </c>
      <c r="G411">
        <v>0</v>
      </c>
    </row>
    <row r="412" spans="1:7">
      <c r="A412" t="s">
        <v>831</v>
      </c>
      <c r="B412">
        <v>330.15</v>
      </c>
      <c r="C412">
        <v>402.71</v>
      </c>
      <c r="D412">
        <v>14.63</v>
      </c>
      <c r="E412">
        <v>13.58</v>
      </c>
      <c r="F412">
        <v>6</v>
      </c>
      <c r="G412">
        <v>0</v>
      </c>
    </row>
    <row r="413" spans="1:7">
      <c r="A413" t="s">
        <v>832</v>
      </c>
      <c r="B413">
        <v>93.98</v>
      </c>
      <c r="C413">
        <v>136.72</v>
      </c>
      <c r="D413">
        <v>6.11</v>
      </c>
      <c r="E413">
        <v>12.38</v>
      </c>
      <c r="F413">
        <v>5.52</v>
      </c>
      <c r="G413">
        <v>0</v>
      </c>
    </row>
    <row r="414" spans="1:7">
      <c r="A414" t="s">
        <v>833</v>
      </c>
      <c r="B414">
        <v>0</v>
      </c>
      <c r="C414">
        <v>0</v>
      </c>
      <c r="D414">
        <v>0</v>
      </c>
      <c r="E414">
        <v>10.61</v>
      </c>
      <c r="F414">
        <v>4.83</v>
      </c>
      <c r="G414">
        <v>0</v>
      </c>
    </row>
    <row r="415" spans="1:7">
      <c r="A415" t="s">
        <v>834</v>
      </c>
      <c r="B415">
        <v>0</v>
      </c>
      <c r="C415">
        <v>0</v>
      </c>
      <c r="D415">
        <v>0</v>
      </c>
      <c r="E415">
        <v>9.31</v>
      </c>
      <c r="F415">
        <v>4.4800000000000004</v>
      </c>
      <c r="G415">
        <v>0</v>
      </c>
    </row>
    <row r="416" spans="1:7">
      <c r="A416" t="s">
        <v>835</v>
      </c>
      <c r="B416">
        <v>0</v>
      </c>
      <c r="C416">
        <v>0</v>
      </c>
      <c r="D416">
        <v>0</v>
      </c>
      <c r="E416">
        <v>8.84</v>
      </c>
      <c r="F416">
        <v>3.66</v>
      </c>
      <c r="G416">
        <v>0</v>
      </c>
    </row>
    <row r="417" spans="1:7">
      <c r="A417" t="s">
        <v>836</v>
      </c>
      <c r="B417">
        <v>0</v>
      </c>
      <c r="C417">
        <v>0</v>
      </c>
      <c r="D417">
        <v>0</v>
      </c>
      <c r="E417">
        <v>7.85</v>
      </c>
      <c r="F417">
        <v>3.17</v>
      </c>
      <c r="G417">
        <v>0</v>
      </c>
    </row>
    <row r="418" spans="1:7">
      <c r="A418" t="s">
        <v>837</v>
      </c>
      <c r="B418">
        <v>0</v>
      </c>
      <c r="C418">
        <v>0</v>
      </c>
      <c r="D418">
        <v>0</v>
      </c>
      <c r="E418">
        <v>6.7</v>
      </c>
      <c r="F418">
        <v>2.83</v>
      </c>
      <c r="G418">
        <v>0</v>
      </c>
    </row>
    <row r="419" spans="1:7">
      <c r="A419" t="s">
        <v>838</v>
      </c>
      <c r="B419">
        <v>0</v>
      </c>
      <c r="C419">
        <v>0</v>
      </c>
      <c r="D419">
        <v>0</v>
      </c>
      <c r="E419">
        <v>5.61</v>
      </c>
      <c r="F419">
        <v>2.76</v>
      </c>
      <c r="G419">
        <v>0</v>
      </c>
    </row>
    <row r="420" spans="1:7">
      <c r="A420" t="s">
        <v>839</v>
      </c>
      <c r="B420">
        <v>0</v>
      </c>
      <c r="C420">
        <v>0</v>
      </c>
      <c r="D420">
        <v>0</v>
      </c>
      <c r="E420">
        <v>4.58</v>
      </c>
      <c r="F420">
        <v>2.62</v>
      </c>
      <c r="G420">
        <v>0</v>
      </c>
    </row>
    <row r="421" spans="1:7">
      <c r="A421" t="s">
        <v>840</v>
      </c>
      <c r="B421">
        <v>0</v>
      </c>
      <c r="C421">
        <v>0</v>
      </c>
      <c r="D421">
        <v>0</v>
      </c>
      <c r="E421">
        <v>3.34</v>
      </c>
      <c r="F421">
        <v>2.34</v>
      </c>
      <c r="G421">
        <v>0</v>
      </c>
    </row>
    <row r="422" spans="1:7">
      <c r="A422" t="s">
        <v>841</v>
      </c>
      <c r="B422">
        <v>0</v>
      </c>
      <c r="C422">
        <v>0</v>
      </c>
      <c r="D422">
        <v>0</v>
      </c>
      <c r="E422">
        <v>2.16</v>
      </c>
      <c r="F422">
        <v>2.0699999999999998</v>
      </c>
      <c r="G422">
        <v>0</v>
      </c>
    </row>
    <row r="423" spans="1:7">
      <c r="A423" t="s">
        <v>842</v>
      </c>
      <c r="B423">
        <v>0</v>
      </c>
      <c r="C423">
        <v>0</v>
      </c>
      <c r="D423">
        <v>0</v>
      </c>
      <c r="E423">
        <v>2.2599999999999998</v>
      </c>
      <c r="F423">
        <v>1.59</v>
      </c>
      <c r="G423">
        <v>0</v>
      </c>
    </row>
    <row r="424" spans="1:7">
      <c r="A424" t="s">
        <v>843</v>
      </c>
      <c r="B424">
        <v>0</v>
      </c>
      <c r="C424">
        <v>0</v>
      </c>
      <c r="D424">
        <v>0</v>
      </c>
      <c r="E424">
        <v>4.1900000000000004</v>
      </c>
      <c r="F424">
        <v>0.83</v>
      </c>
      <c r="G424">
        <v>0</v>
      </c>
    </row>
    <row r="425" spans="1:7">
      <c r="A425" t="s">
        <v>844</v>
      </c>
      <c r="B425">
        <v>0</v>
      </c>
      <c r="C425">
        <v>0</v>
      </c>
      <c r="D425">
        <v>0</v>
      </c>
      <c r="E425">
        <v>4.0999999999999996</v>
      </c>
      <c r="F425">
        <v>0.34</v>
      </c>
      <c r="G425">
        <v>0</v>
      </c>
    </row>
    <row r="426" spans="1:7">
      <c r="A426" t="s">
        <v>845</v>
      </c>
      <c r="B426">
        <v>0</v>
      </c>
      <c r="C426">
        <v>0</v>
      </c>
      <c r="D426">
        <v>0</v>
      </c>
      <c r="E426">
        <v>4.1399999999999997</v>
      </c>
      <c r="F426">
        <v>0.14000000000000001</v>
      </c>
      <c r="G426">
        <v>0</v>
      </c>
    </row>
    <row r="427" spans="1:7">
      <c r="A427" t="s">
        <v>846</v>
      </c>
      <c r="B427">
        <v>0</v>
      </c>
      <c r="C427">
        <v>0</v>
      </c>
      <c r="D427">
        <v>0</v>
      </c>
      <c r="E427">
        <v>3.83</v>
      </c>
      <c r="F427">
        <v>0.69</v>
      </c>
      <c r="G427">
        <v>0</v>
      </c>
    </row>
    <row r="428" spans="1:7">
      <c r="A428" t="s">
        <v>847</v>
      </c>
      <c r="B428">
        <v>0</v>
      </c>
      <c r="C428">
        <v>0</v>
      </c>
      <c r="D428">
        <v>0</v>
      </c>
      <c r="E428">
        <v>4.17</v>
      </c>
      <c r="F428">
        <v>0.83</v>
      </c>
      <c r="G428">
        <v>0</v>
      </c>
    </row>
    <row r="429" spans="1:7">
      <c r="A429" t="s">
        <v>848</v>
      </c>
      <c r="B429">
        <v>100.63</v>
      </c>
      <c r="C429">
        <v>137.31</v>
      </c>
      <c r="D429">
        <v>7.09</v>
      </c>
      <c r="E429">
        <v>2.71</v>
      </c>
      <c r="F429">
        <v>1.45</v>
      </c>
      <c r="G429">
        <v>0</v>
      </c>
    </row>
    <row r="430" spans="1:7">
      <c r="A430" t="s">
        <v>849</v>
      </c>
      <c r="B430">
        <v>285.44</v>
      </c>
      <c r="C430">
        <v>340.38</v>
      </c>
      <c r="D430">
        <v>15.49</v>
      </c>
      <c r="E430">
        <v>4.28</v>
      </c>
      <c r="F430">
        <v>1.24</v>
      </c>
      <c r="G430">
        <v>0</v>
      </c>
    </row>
    <row r="431" spans="1:7">
      <c r="A431" t="s">
        <v>850</v>
      </c>
      <c r="B431">
        <v>495.35</v>
      </c>
      <c r="C431">
        <v>590.69000000000005</v>
      </c>
      <c r="D431">
        <v>22.13</v>
      </c>
      <c r="E431">
        <v>7.38</v>
      </c>
      <c r="F431">
        <v>1.38</v>
      </c>
      <c r="G431">
        <v>0</v>
      </c>
    </row>
    <row r="432" spans="1:7">
      <c r="A432" t="s">
        <v>851</v>
      </c>
      <c r="B432">
        <v>581.87</v>
      </c>
      <c r="C432">
        <v>701.82</v>
      </c>
      <c r="D432">
        <v>26.41</v>
      </c>
      <c r="E432">
        <v>9.07</v>
      </c>
      <c r="F432">
        <v>1.59</v>
      </c>
      <c r="G432">
        <v>0</v>
      </c>
    </row>
    <row r="433" spans="1:7">
      <c r="A433" t="s">
        <v>852</v>
      </c>
      <c r="B433">
        <v>597.23</v>
      </c>
      <c r="C433">
        <v>729.68</v>
      </c>
      <c r="D433">
        <v>27.81</v>
      </c>
      <c r="E433">
        <v>10.67</v>
      </c>
      <c r="F433">
        <v>1.38</v>
      </c>
      <c r="G433">
        <v>0</v>
      </c>
    </row>
    <row r="434" spans="1:7">
      <c r="A434" t="s">
        <v>853</v>
      </c>
      <c r="B434">
        <v>566.79</v>
      </c>
      <c r="C434">
        <v>694.96</v>
      </c>
      <c r="D434">
        <v>26.15</v>
      </c>
      <c r="E434">
        <v>11.84</v>
      </c>
      <c r="F434">
        <v>1.31</v>
      </c>
      <c r="G434">
        <v>0</v>
      </c>
    </row>
    <row r="435" spans="1:7">
      <c r="A435" t="s">
        <v>854</v>
      </c>
      <c r="B435">
        <v>334.66</v>
      </c>
      <c r="C435">
        <v>407.17</v>
      </c>
      <c r="D435">
        <v>21.65</v>
      </c>
      <c r="E435">
        <v>12.52</v>
      </c>
      <c r="F435">
        <v>1.66</v>
      </c>
      <c r="G435">
        <v>0</v>
      </c>
    </row>
    <row r="436" spans="1:7">
      <c r="A436" t="s">
        <v>855</v>
      </c>
      <c r="B436">
        <v>267.3</v>
      </c>
      <c r="C436">
        <v>331.4</v>
      </c>
      <c r="D436">
        <v>14.84</v>
      </c>
      <c r="E436">
        <v>12.57</v>
      </c>
      <c r="F436">
        <v>1.86</v>
      </c>
      <c r="G436">
        <v>0</v>
      </c>
    </row>
    <row r="437" spans="1:7">
      <c r="A437" t="s">
        <v>856</v>
      </c>
      <c r="B437">
        <v>77.66</v>
      </c>
      <c r="C437">
        <v>115.2</v>
      </c>
      <c r="D437">
        <v>6.31</v>
      </c>
      <c r="E437">
        <v>11.96</v>
      </c>
      <c r="F437">
        <v>1.59</v>
      </c>
      <c r="G437">
        <v>0</v>
      </c>
    </row>
    <row r="438" spans="1:7">
      <c r="A438" t="s">
        <v>857</v>
      </c>
      <c r="B438">
        <v>0</v>
      </c>
      <c r="C438">
        <v>0</v>
      </c>
      <c r="D438">
        <v>0</v>
      </c>
      <c r="E438">
        <v>10.94</v>
      </c>
      <c r="F438">
        <v>1.86</v>
      </c>
      <c r="G438">
        <v>0</v>
      </c>
    </row>
    <row r="439" spans="1:7">
      <c r="A439" t="s">
        <v>858</v>
      </c>
      <c r="B439">
        <v>0</v>
      </c>
      <c r="C439">
        <v>0</v>
      </c>
      <c r="D439">
        <v>0</v>
      </c>
      <c r="E439">
        <v>10.23</v>
      </c>
      <c r="F439">
        <v>1.93</v>
      </c>
      <c r="G439">
        <v>0</v>
      </c>
    </row>
    <row r="440" spans="1:7">
      <c r="A440" t="s">
        <v>859</v>
      </c>
      <c r="B440">
        <v>0</v>
      </c>
      <c r="C440">
        <v>0</v>
      </c>
      <c r="D440">
        <v>0</v>
      </c>
      <c r="E440">
        <v>9.75</v>
      </c>
      <c r="F440">
        <v>1.79</v>
      </c>
      <c r="G440">
        <v>0</v>
      </c>
    </row>
    <row r="441" spans="1:7">
      <c r="A441" t="s">
        <v>860</v>
      </c>
      <c r="B441">
        <v>0</v>
      </c>
      <c r="C441">
        <v>0</v>
      </c>
      <c r="D441">
        <v>0</v>
      </c>
      <c r="E441">
        <v>9.2899999999999991</v>
      </c>
      <c r="F441">
        <v>1.79</v>
      </c>
      <c r="G441">
        <v>0</v>
      </c>
    </row>
    <row r="442" spans="1:7">
      <c r="A442" t="s">
        <v>861</v>
      </c>
      <c r="B442">
        <v>0</v>
      </c>
      <c r="C442">
        <v>0</v>
      </c>
      <c r="D442">
        <v>0</v>
      </c>
      <c r="E442">
        <v>8.93</v>
      </c>
      <c r="F442">
        <v>1.86</v>
      </c>
      <c r="G442">
        <v>0</v>
      </c>
    </row>
    <row r="443" spans="1:7">
      <c r="A443" t="s">
        <v>862</v>
      </c>
      <c r="B443">
        <v>0</v>
      </c>
      <c r="C443">
        <v>0</v>
      </c>
      <c r="D443">
        <v>0</v>
      </c>
      <c r="E443">
        <v>8.5399999999999991</v>
      </c>
      <c r="F443">
        <v>2.21</v>
      </c>
      <c r="G443">
        <v>0</v>
      </c>
    </row>
    <row r="444" spans="1:7">
      <c r="A444" t="s">
        <v>863</v>
      </c>
      <c r="B444">
        <v>0</v>
      </c>
      <c r="C444">
        <v>0</v>
      </c>
      <c r="D444">
        <v>0</v>
      </c>
      <c r="E444">
        <v>8.08</v>
      </c>
      <c r="F444">
        <v>2.41</v>
      </c>
      <c r="G444">
        <v>0</v>
      </c>
    </row>
    <row r="445" spans="1:7">
      <c r="A445" t="s">
        <v>864</v>
      </c>
      <c r="B445">
        <v>0</v>
      </c>
      <c r="C445">
        <v>0</v>
      </c>
      <c r="D445">
        <v>0</v>
      </c>
      <c r="E445">
        <v>7.83</v>
      </c>
      <c r="F445">
        <v>2.48</v>
      </c>
      <c r="G445">
        <v>0</v>
      </c>
    </row>
    <row r="446" spans="1:7">
      <c r="A446" t="s">
        <v>865</v>
      </c>
      <c r="B446">
        <v>0</v>
      </c>
      <c r="C446">
        <v>0</v>
      </c>
      <c r="D446">
        <v>0</v>
      </c>
      <c r="E446">
        <v>7.6</v>
      </c>
      <c r="F446">
        <v>2.48</v>
      </c>
      <c r="G446">
        <v>0</v>
      </c>
    </row>
    <row r="447" spans="1:7">
      <c r="A447" t="s">
        <v>866</v>
      </c>
      <c r="B447">
        <v>0</v>
      </c>
      <c r="C447">
        <v>0</v>
      </c>
      <c r="D447">
        <v>0</v>
      </c>
      <c r="E447">
        <v>7.5</v>
      </c>
      <c r="F447">
        <v>2.41</v>
      </c>
      <c r="G447">
        <v>0</v>
      </c>
    </row>
    <row r="448" spans="1:7">
      <c r="A448" t="s">
        <v>867</v>
      </c>
      <c r="B448">
        <v>0</v>
      </c>
      <c r="C448">
        <v>0</v>
      </c>
      <c r="D448">
        <v>0</v>
      </c>
      <c r="E448">
        <v>7.28</v>
      </c>
      <c r="F448">
        <v>2.34</v>
      </c>
      <c r="G448">
        <v>0</v>
      </c>
    </row>
    <row r="449" spans="1:7">
      <c r="A449" t="s">
        <v>868</v>
      </c>
      <c r="B449">
        <v>0</v>
      </c>
      <c r="C449">
        <v>0</v>
      </c>
      <c r="D449">
        <v>0</v>
      </c>
      <c r="E449">
        <v>7.14</v>
      </c>
      <c r="F449">
        <v>2.41</v>
      </c>
      <c r="G449">
        <v>0</v>
      </c>
    </row>
    <row r="450" spans="1:7">
      <c r="A450" t="s">
        <v>869</v>
      </c>
      <c r="B450">
        <v>0</v>
      </c>
      <c r="C450">
        <v>0</v>
      </c>
      <c r="D450">
        <v>0</v>
      </c>
      <c r="E450">
        <v>7.13</v>
      </c>
      <c r="F450">
        <v>2.5499999999999998</v>
      </c>
      <c r="G450">
        <v>0</v>
      </c>
    </row>
    <row r="451" spans="1:7">
      <c r="A451" t="s">
        <v>870</v>
      </c>
      <c r="B451">
        <v>0</v>
      </c>
      <c r="C451">
        <v>0</v>
      </c>
      <c r="D451">
        <v>0</v>
      </c>
      <c r="E451">
        <v>7.15</v>
      </c>
      <c r="F451">
        <v>2.69</v>
      </c>
      <c r="G451">
        <v>0</v>
      </c>
    </row>
    <row r="452" spans="1:7">
      <c r="A452" t="s">
        <v>871</v>
      </c>
      <c r="B452">
        <v>0</v>
      </c>
      <c r="C452">
        <v>0</v>
      </c>
      <c r="D452">
        <v>0</v>
      </c>
      <c r="E452">
        <v>7.17</v>
      </c>
      <c r="F452">
        <v>2.69</v>
      </c>
      <c r="G452">
        <v>0</v>
      </c>
    </row>
    <row r="453" spans="1:7">
      <c r="A453" t="s">
        <v>872</v>
      </c>
      <c r="B453">
        <v>16.57</v>
      </c>
      <c r="C453">
        <v>32.200000000000003</v>
      </c>
      <c r="D453">
        <v>7.2</v>
      </c>
      <c r="E453">
        <v>6.92</v>
      </c>
      <c r="F453">
        <v>2</v>
      </c>
      <c r="G453">
        <v>0</v>
      </c>
    </row>
    <row r="454" spans="1:7">
      <c r="A454" t="s">
        <v>873</v>
      </c>
      <c r="B454">
        <v>125.45</v>
      </c>
      <c r="C454">
        <v>160.72999999999999</v>
      </c>
      <c r="D454">
        <v>15.63</v>
      </c>
      <c r="E454">
        <v>7.3</v>
      </c>
      <c r="F454">
        <v>1.45</v>
      </c>
      <c r="G454">
        <v>0</v>
      </c>
    </row>
    <row r="455" spans="1:7">
      <c r="A455" t="s">
        <v>874</v>
      </c>
      <c r="B455">
        <v>158.76</v>
      </c>
      <c r="C455">
        <v>199.29</v>
      </c>
      <c r="D455">
        <v>22.29</v>
      </c>
      <c r="E455">
        <v>8.6300000000000008</v>
      </c>
      <c r="F455">
        <v>1.17</v>
      </c>
      <c r="G455">
        <v>0</v>
      </c>
    </row>
    <row r="456" spans="1:7">
      <c r="A456" t="s">
        <v>875</v>
      </c>
      <c r="B456">
        <v>145.18</v>
      </c>
      <c r="C456">
        <v>184.62</v>
      </c>
      <c r="D456">
        <v>26.6</v>
      </c>
      <c r="E456">
        <v>9.27</v>
      </c>
      <c r="F456">
        <v>1.31</v>
      </c>
      <c r="G456">
        <v>0</v>
      </c>
    </row>
    <row r="457" spans="1:7">
      <c r="A457" t="s">
        <v>876</v>
      </c>
      <c r="B457">
        <v>126.51</v>
      </c>
      <c r="C457">
        <v>163.72</v>
      </c>
      <c r="D457">
        <v>28.02</v>
      </c>
      <c r="E457">
        <v>10.119999999999999</v>
      </c>
      <c r="F457">
        <v>1.93</v>
      </c>
      <c r="G457">
        <v>0</v>
      </c>
    </row>
    <row r="458" spans="1:7">
      <c r="A458" t="s">
        <v>877</v>
      </c>
      <c r="B458">
        <v>150.62</v>
      </c>
      <c r="C458">
        <v>191.21</v>
      </c>
      <c r="D458">
        <v>26.37</v>
      </c>
      <c r="E458">
        <v>10.38</v>
      </c>
      <c r="F458">
        <v>2.14</v>
      </c>
      <c r="G458">
        <v>0</v>
      </c>
    </row>
    <row r="459" spans="1:7">
      <c r="A459" t="s">
        <v>878</v>
      </c>
      <c r="B459">
        <v>111.78</v>
      </c>
      <c r="C459">
        <v>147.05000000000001</v>
      </c>
      <c r="D459">
        <v>21.87</v>
      </c>
      <c r="E459">
        <v>10.75</v>
      </c>
      <c r="F459">
        <v>1.86</v>
      </c>
      <c r="G459">
        <v>0</v>
      </c>
    </row>
    <row r="460" spans="1:7">
      <c r="A460" t="s">
        <v>879</v>
      </c>
      <c r="B460">
        <v>136.05000000000001</v>
      </c>
      <c r="C460">
        <v>175.79</v>
      </c>
      <c r="D460">
        <v>15.05</v>
      </c>
      <c r="E460">
        <v>10.82</v>
      </c>
      <c r="F460">
        <v>1.03</v>
      </c>
      <c r="G460">
        <v>0</v>
      </c>
    </row>
    <row r="461" spans="1:7">
      <c r="A461" t="s">
        <v>880</v>
      </c>
      <c r="B461">
        <v>122.75</v>
      </c>
      <c r="C461">
        <v>173.6</v>
      </c>
      <c r="D461">
        <v>6.51</v>
      </c>
      <c r="E461">
        <v>10.47</v>
      </c>
      <c r="F461">
        <v>0.21</v>
      </c>
      <c r="G461">
        <v>0</v>
      </c>
    </row>
    <row r="462" spans="1:7">
      <c r="A462" t="s">
        <v>881</v>
      </c>
      <c r="B462">
        <v>0</v>
      </c>
      <c r="C462">
        <v>0</v>
      </c>
      <c r="D462">
        <v>0</v>
      </c>
      <c r="E462">
        <v>9.42</v>
      </c>
      <c r="F462">
        <v>0.55000000000000004</v>
      </c>
      <c r="G462">
        <v>0</v>
      </c>
    </row>
    <row r="463" spans="1:7">
      <c r="A463" t="s">
        <v>882</v>
      </c>
      <c r="B463">
        <v>0</v>
      </c>
      <c r="C463">
        <v>0</v>
      </c>
      <c r="D463">
        <v>0</v>
      </c>
      <c r="E463">
        <v>6.43</v>
      </c>
      <c r="F463">
        <v>1.72</v>
      </c>
      <c r="G463">
        <v>0</v>
      </c>
    </row>
    <row r="464" spans="1:7">
      <c r="A464" t="s">
        <v>883</v>
      </c>
      <c r="B464">
        <v>0</v>
      </c>
      <c r="C464">
        <v>0</v>
      </c>
      <c r="D464">
        <v>0</v>
      </c>
      <c r="E464">
        <v>4.8099999999999996</v>
      </c>
      <c r="F464">
        <v>2.21</v>
      </c>
      <c r="G464">
        <v>0</v>
      </c>
    </row>
    <row r="465" spans="1:7">
      <c r="A465" t="s">
        <v>884</v>
      </c>
      <c r="B465">
        <v>0</v>
      </c>
      <c r="C465">
        <v>0</v>
      </c>
      <c r="D465">
        <v>0</v>
      </c>
      <c r="E465">
        <v>3.36</v>
      </c>
      <c r="F465">
        <v>2.2799999999999998</v>
      </c>
      <c r="G465">
        <v>0</v>
      </c>
    </row>
    <row r="466" spans="1:7">
      <c r="A466" t="s">
        <v>885</v>
      </c>
      <c r="B466">
        <v>0</v>
      </c>
      <c r="C466">
        <v>0</v>
      </c>
      <c r="D466">
        <v>0</v>
      </c>
      <c r="E466">
        <v>2.4500000000000002</v>
      </c>
      <c r="F466">
        <v>2.14</v>
      </c>
      <c r="G466">
        <v>0</v>
      </c>
    </row>
    <row r="467" spans="1:7">
      <c r="A467" t="s">
        <v>886</v>
      </c>
      <c r="B467">
        <v>0</v>
      </c>
      <c r="C467">
        <v>0</v>
      </c>
      <c r="D467">
        <v>0</v>
      </c>
      <c r="E467">
        <v>2.39</v>
      </c>
      <c r="F467">
        <v>1.72</v>
      </c>
      <c r="G467">
        <v>0</v>
      </c>
    </row>
    <row r="468" spans="1:7">
      <c r="A468" t="s">
        <v>887</v>
      </c>
      <c r="B468">
        <v>0</v>
      </c>
      <c r="C468">
        <v>0</v>
      </c>
      <c r="D468">
        <v>0</v>
      </c>
      <c r="E468">
        <v>1.69</v>
      </c>
      <c r="F468">
        <v>1.72</v>
      </c>
      <c r="G468">
        <v>0</v>
      </c>
    </row>
    <row r="469" spans="1:7">
      <c r="A469" t="s">
        <v>888</v>
      </c>
      <c r="B469">
        <v>0</v>
      </c>
      <c r="C469">
        <v>0</v>
      </c>
      <c r="D469">
        <v>0</v>
      </c>
      <c r="E469">
        <v>0.51</v>
      </c>
      <c r="F469">
        <v>1.93</v>
      </c>
      <c r="G469">
        <v>0</v>
      </c>
    </row>
    <row r="470" spans="1:7">
      <c r="A470" t="s">
        <v>889</v>
      </c>
      <c r="B470">
        <v>0</v>
      </c>
      <c r="C470">
        <v>0</v>
      </c>
      <c r="D470">
        <v>0</v>
      </c>
      <c r="E470">
        <v>-0.31</v>
      </c>
      <c r="F470">
        <v>2</v>
      </c>
      <c r="G470">
        <v>0</v>
      </c>
    </row>
    <row r="471" spans="1:7">
      <c r="A471" t="s">
        <v>890</v>
      </c>
      <c r="B471">
        <v>0</v>
      </c>
      <c r="C471">
        <v>0</v>
      </c>
      <c r="D471">
        <v>0</v>
      </c>
      <c r="E471">
        <v>-0.09</v>
      </c>
      <c r="F471">
        <v>1.86</v>
      </c>
      <c r="G471">
        <v>0</v>
      </c>
    </row>
    <row r="472" spans="1:7">
      <c r="A472" t="s">
        <v>891</v>
      </c>
      <c r="B472">
        <v>0</v>
      </c>
      <c r="C472">
        <v>0</v>
      </c>
      <c r="D472">
        <v>0</v>
      </c>
      <c r="E472">
        <v>0.27</v>
      </c>
      <c r="F472">
        <v>1.79</v>
      </c>
      <c r="G472">
        <v>0</v>
      </c>
    </row>
    <row r="473" spans="1:7">
      <c r="A473" t="s">
        <v>892</v>
      </c>
      <c r="B473">
        <v>0</v>
      </c>
      <c r="C473">
        <v>0</v>
      </c>
      <c r="D473">
        <v>0</v>
      </c>
      <c r="E473">
        <v>0.45</v>
      </c>
      <c r="F473">
        <v>1.86</v>
      </c>
      <c r="G473">
        <v>0</v>
      </c>
    </row>
    <row r="474" spans="1:7">
      <c r="A474" t="s">
        <v>893</v>
      </c>
      <c r="B474">
        <v>0</v>
      </c>
      <c r="C474">
        <v>0</v>
      </c>
      <c r="D474">
        <v>0</v>
      </c>
      <c r="E474">
        <v>0.95</v>
      </c>
      <c r="F474">
        <v>1.72</v>
      </c>
      <c r="G474">
        <v>0</v>
      </c>
    </row>
    <row r="475" spans="1:7">
      <c r="A475" t="s">
        <v>894</v>
      </c>
      <c r="B475">
        <v>0</v>
      </c>
      <c r="C475">
        <v>0</v>
      </c>
      <c r="D475">
        <v>0</v>
      </c>
      <c r="E475">
        <v>1.1100000000000001</v>
      </c>
      <c r="F475">
        <v>1.66</v>
      </c>
      <c r="G475">
        <v>0</v>
      </c>
    </row>
    <row r="476" spans="1:7">
      <c r="A476" t="s">
        <v>895</v>
      </c>
      <c r="B476">
        <v>0</v>
      </c>
      <c r="C476">
        <v>0</v>
      </c>
      <c r="D476">
        <v>0</v>
      </c>
      <c r="E476">
        <v>1.23</v>
      </c>
      <c r="F476">
        <v>1.59</v>
      </c>
      <c r="G476">
        <v>0</v>
      </c>
    </row>
    <row r="477" spans="1:7">
      <c r="A477" t="s">
        <v>896</v>
      </c>
      <c r="B477">
        <v>74.44</v>
      </c>
      <c r="C477">
        <v>104.31</v>
      </c>
      <c r="D477">
        <v>7.32</v>
      </c>
      <c r="E477">
        <v>1.41</v>
      </c>
      <c r="F477">
        <v>1.45</v>
      </c>
      <c r="G477">
        <v>0</v>
      </c>
    </row>
    <row r="478" spans="1:7">
      <c r="A478" t="s">
        <v>897</v>
      </c>
      <c r="B478">
        <v>118.18</v>
      </c>
      <c r="C478">
        <v>149.9</v>
      </c>
      <c r="D478">
        <v>15.77</v>
      </c>
      <c r="E478">
        <v>3.2</v>
      </c>
      <c r="F478">
        <v>1.38</v>
      </c>
      <c r="G478">
        <v>0</v>
      </c>
    </row>
    <row r="479" spans="1:7">
      <c r="A479" t="s">
        <v>898</v>
      </c>
      <c r="B479">
        <v>161.33000000000001</v>
      </c>
      <c r="C479">
        <v>199.1</v>
      </c>
      <c r="D479">
        <v>22.46</v>
      </c>
      <c r="E479">
        <v>5.3</v>
      </c>
      <c r="F479">
        <v>1.52</v>
      </c>
      <c r="G479">
        <v>0</v>
      </c>
    </row>
    <row r="480" spans="1:7">
      <c r="A480" t="s">
        <v>899</v>
      </c>
      <c r="B480">
        <v>101.03</v>
      </c>
      <c r="C480">
        <v>132.69</v>
      </c>
      <c r="D480">
        <v>26.79</v>
      </c>
      <c r="E480">
        <v>6.92</v>
      </c>
      <c r="F480">
        <v>1.72</v>
      </c>
      <c r="G480">
        <v>0</v>
      </c>
    </row>
    <row r="481" spans="1:7">
      <c r="A481" t="s">
        <v>900</v>
      </c>
      <c r="B481">
        <v>120.77</v>
      </c>
      <c r="C481">
        <v>155.88999999999999</v>
      </c>
      <c r="D481">
        <v>28.23</v>
      </c>
      <c r="E481">
        <v>8.14</v>
      </c>
      <c r="F481">
        <v>1.66</v>
      </c>
      <c r="G481">
        <v>0</v>
      </c>
    </row>
    <row r="482" spans="1:7">
      <c r="A482" t="s">
        <v>901</v>
      </c>
      <c r="B482">
        <v>65.510000000000005</v>
      </c>
      <c r="C482">
        <v>92.69</v>
      </c>
      <c r="D482">
        <v>26.59</v>
      </c>
      <c r="E482">
        <v>9.0299999999999994</v>
      </c>
      <c r="F482">
        <v>1.72</v>
      </c>
      <c r="G482">
        <v>0</v>
      </c>
    </row>
    <row r="483" spans="1:7">
      <c r="A483" t="s">
        <v>902</v>
      </c>
      <c r="B483">
        <v>57.13</v>
      </c>
      <c r="C483">
        <v>82.93</v>
      </c>
      <c r="D483">
        <v>22.09</v>
      </c>
      <c r="E483">
        <v>9.35</v>
      </c>
      <c r="F483">
        <v>1.59</v>
      </c>
      <c r="G483">
        <v>0</v>
      </c>
    </row>
    <row r="484" spans="1:7">
      <c r="A484" t="s">
        <v>903</v>
      </c>
      <c r="B484">
        <v>23.74</v>
      </c>
      <c r="C484">
        <v>41.95</v>
      </c>
      <c r="D484">
        <v>15.27</v>
      </c>
      <c r="E484">
        <v>9.2100000000000009</v>
      </c>
      <c r="F484">
        <v>1.59</v>
      </c>
      <c r="G484">
        <v>0</v>
      </c>
    </row>
    <row r="485" spans="1:7">
      <c r="A485" t="s">
        <v>904</v>
      </c>
      <c r="B485">
        <v>47.04</v>
      </c>
      <c r="C485">
        <v>73.349999999999994</v>
      </c>
      <c r="D485">
        <v>6.72</v>
      </c>
      <c r="E485">
        <v>8.4700000000000006</v>
      </c>
      <c r="F485">
        <v>0.83</v>
      </c>
      <c r="G485">
        <v>0</v>
      </c>
    </row>
    <row r="486" spans="1:7">
      <c r="A486" t="s">
        <v>905</v>
      </c>
      <c r="B486">
        <v>0</v>
      </c>
      <c r="C486">
        <v>0</v>
      </c>
      <c r="D486">
        <v>0</v>
      </c>
      <c r="E486">
        <v>7.24</v>
      </c>
      <c r="F486">
        <v>0.97</v>
      </c>
      <c r="G486">
        <v>0</v>
      </c>
    </row>
    <row r="487" spans="1:7">
      <c r="A487" t="s">
        <v>906</v>
      </c>
      <c r="B487">
        <v>0</v>
      </c>
      <c r="C487">
        <v>0</v>
      </c>
      <c r="D487">
        <v>0</v>
      </c>
      <c r="E487">
        <v>6.48</v>
      </c>
      <c r="F487">
        <v>1.24</v>
      </c>
      <c r="G487">
        <v>0</v>
      </c>
    </row>
    <row r="488" spans="1:7">
      <c r="A488" t="s">
        <v>907</v>
      </c>
      <c r="B488">
        <v>0</v>
      </c>
      <c r="C488">
        <v>0</v>
      </c>
      <c r="D488">
        <v>0</v>
      </c>
      <c r="E488">
        <v>7.16</v>
      </c>
      <c r="F488">
        <v>3.59</v>
      </c>
      <c r="G488">
        <v>0</v>
      </c>
    </row>
    <row r="489" spans="1:7">
      <c r="A489" t="s">
        <v>908</v>
      </c>
      <c r="B489">
        <v>0</v>
      </c>
      <c r="C489">
        <v>0</v>
      </c>
      <c r="D489">
        <v>0</v>
      </c>
      <c r="E489">
        <v>6.97</v>
      </c>
      <c r="F489">
        <v>3.93</v>
      </c>
      <c r="G489">
        <v>0</v>
      </c>
    </row>
    <row r="490" spans="1:7">
      <c r="A490" t="s">
        <v>909</v>
      </c>
      <c r="B490">
        <v>0</v>
      </c>
      <c r="C490">
        <v>0</v>
      </c>
      <c r="D490">
        <v>0</v>
      </c>
      <c r="E490">
        <v>6.65</v>
      </c>
      <c r="F490">
        <v>3.93</v>
      </c>
      <c r="G490">
        <v>0</v>
      </c>
    </row>
    <row r="491" spans="1:7">
      <c r="A491" t="s">
        <v>910</v>
      </c>
      <c r="B491">
        <v>0</v>
      </c>
      <c r="C491">
        <v>0</v>
      </c>
      <c r="D491">
        <v>0</v>
      </c>
      <c r="E491">
        <v>6.48</v>
      </c>
      <c r="F491">
        <v>4.07</v>
      </c>
      <c r="G491">
        <v>0</v>
      </c>
    </row>
    <row r="492" spans="1:7">
      <c r="A492" t="s">
        <v>911</v>
      </c>
      <c r="B492">
        <v>0</v>
      </c>
      <c r="C492">
        <v>0</v>
      </c>
      <c r="D492">
        <v>0</v>
      </c>
      <c r="E492">
        <v>6.51</v>
      </c>
      <c r="F492">
        <v>4.28</v>
      </c>
      <c r="G492">
        <v>0</v>
      </c>
    </row>
    <row r="493" spans="1:7">
      <c r="A493" t="s">
        <v>912</v>
      </c>
      <c r="B493">
        <v>0</v>
      </c>
      <c r="C493">
        <v>0</v>
      </c>
      <c r="D493">
        <v>0</v>
      </c>
      <c r="E493">
        <v>6.47</v>
      </c>
      <c r="F493">
        <v>4.21</v>
      </c>
      <c r="G493">
        <v>0</v>
      </c>
    </row>
    <row r="494" spans="1:7">
      <c r="A494" t="s">
        <v>913</v>
      </c>
      <c r="B494">
        <v>0</v>
      </c>
      <c r="C494">
        <v>0</v>
      </c>
      <c r="D494">
        <v>0</v>
      </c>
      <c r="E494">
        <v>6.22</v>
      </c>
      <c r="F494">
        <v>4</v>
      </c>
      <c r="G494">
        <v>0</v>
      </c>
    </row>
    <row r="495" spans="1:7">
      <c r="A495" t="s">
        <v>914</v>
      </c>
      <c r="B495">
        <v>0</v>
      </c>
      <c r="C495">
        <v>0</v>
      </c>
      <c r="D495">
        <v>0</v>
      </c>
      <c r="E495">
        <v>6</v>
      </c>
      <c r="F495">
        <v>3.93</v>
      </c>
      <c r="G495">
        <v>0</v>
      </c>
    </row>
    <row r="496" spans="1:7">
      <c r="A496" t="s">
        <v>915</v>
      </c>
      <c r="B496">
        <v>0</v>
      </c>
      <c r="C496">
        <v>0</v>
      </c>
      <c r="D496">
        <v>0</v>
      </c>
      <c r="E496">
        <v>5.36</v>
      </c>
      <c r="F496">
        <v>4</v>
      </c>
      <c r="G496">
        <v>0</v>
      </c>
    </row>
    <row r="497" spans="1:7">
      <c r="A497" t="s">
        <v>916</v>
      </c>
      <c r="B497">
        <v>0</v>
      </c>
      <c r="C497">
        <v>0</v>
      </c>
      <c r="D497">
        <v>0</v>
      </c>
      <c r="E497">
        <v>4.99</v>
      </c>
      <c r="F497">
        <v>4.41</v>
      </c>
      <c r="G497">
        <v>0</v>
      </c>
    </row>
    <row r="498" spans="1:7">
      <c r="A498" t="s">
        <v>917</v>
      </c>
      <c r="B498">
        <v>0</v>
      </c>
      <c r="C498">
        <v>0</v>
      </c>
      <c r="D498">
        <v>0</v>
      </c>
      <c r="E498">
        <v>5.17</v>
      </c>
      <c r="F498">
        <v>4.55</v>
      </c>
      <c r="G498">
        <v>0</v>
      </c>
    </row>
    <row r="499" spans="1:7">
      <c r="A499" t="s">
        <v>918</v>
      </c>
      <c r="B499">
        <v>0</v>
      </c>
      <c r="C499">
        <v>0</v>
      </c>
      <c r="D499">
        <v>0</v>
      </c>
      <c r="E499">
        <v>5.51</v>
      </c>
      <c r="F499">
        <v>4.6900000000000004</v>
      </c>
      <c r="G499">
        <v>0</v>
      </c>
    </row>
    <row r="500" spans="1:7">
      <c r="A500" t="s">
        <v>919</v>
      </c>
      <c r="B500">
        <v>0</v>
      </c>
      <c r="C500">
        <v>0</v>
      </c>
      <c r="D500">
        <v>0</v>
      </c>
      <c r="E500">
        <v>6.44</v>
      </c>
      <c r="F500">
        <v>5.59</v>
      </c>
      <c r="G500">
        <v>0</v>
      </c>
    </row>
    <row r="501" spans="1:7">
      <c r="A501" t="s">
        <v>920</v>
      </c>
      <c r="B501">
        <v>18.03</v>
      </c>
      <c r="C501">
        <v>34.15</v>
      </c>
      <c r="D501">
        <v>7.44</v>
      </c>
      <c r="E501">
        <v>7.23</v>
      </c>
      <c r="F501">
        <v>6.48</v>
      </c>
      <c r="G501">
        <v>0</v>
      </c>
    </row>
    <row r="502" spans="1:7">
      <c r="A502" t="s">
        <v>921</v>
      </c>
      <c r="B502">
        <v>78.36</v>
      </c>
      <c r="C502">
        <v>106.75</v>
      </c>
      <c r="D502">
        <v>15.91</v>
      </c>
      <c r="E502">
        <v>8.2100000000000009</v>
      </c>
      <c r="F502">
        <v>7.31</v>
      </c>
      <c r="G502">
        <v>0</v>
      </c>
    </row>
    <row r="503" spans="1:7">
      <c r="A503" t="s">
        <v>922</v>
      </c>
      <c r="B503">
        <v>49.27</v>
      </c>
      <c r="C503">
        <v>73.17</v>
      </c>
      <c r="D503">
        <v>22.63</v>
      </c>
      <c r="E503">
        <v>8.9700000000000006</v>
      </c>
      <c r="F503">
        <v>7.93</v>
      </c>
      <c r="G503">
        <v>0</v>
      </c>
    </row>
    <row r="504" spans="1:7">
      <c r="A504" t="s">
        <v>923</v>
      </c>
      <c r="B504">
        <v>45.22</v>
      </c>
      <c r="C504">
        <v>68.3</v>
      </c>
      <c r="D504">
        <v>26.99</v>
      </c>
      <c r="E504">
        <v>8.81</v>
      </c>
      <c r="F504">
        <v>8.48</v>
      </c>
      <c r="G504">
        <v>0</v>
      </c>
    </row>
    <row r="505" spans="1:7">
      <c r="A505" t="s">
        <v>924</v>
      </c>
      <c r="B505">
        <v>76.16</v>
      </c>
      <c r="C505">
        <v>104.4</v>
      </c>
      <c r="D505">
        <v>28.45</v>
      </c>
      <c r="E505">
        <v>8.6199999999999992</v>
      </c>
      <c r="F505">
        <v>7.93</v>
      </c>
      <c r="G505">
        <v>0</v>
      </c>
    </row>
    <row r="506" spans="1:7">
      <c r="A506" t="s">
        <v>925</v>
      </c>
      <c r="B506">
        <v>54.98</v>
      </c>
      <c r="C506">
        <v>80</v>
      </c>
      <c r="D506">
        <v>26.82</v>
      </c>
      <c r="E506">
        <v>9.2200000000000006</v>
      </c>
      <c r="F506">
        <v>7.93</v>
      </c>
      <c r="G506">
        <v>0</v>
      </c>
    </row>
    <row r="507" spans="1:7">
      <c r="A507" t="s">
        <v>926</v>
      </c>
      <c r="B507">
        <v>36.950000000000003</v>
      </c>
      <c r="C507">
        <v>58.54</v>
      </c>
      <c r="D507">
        <v>22.32</v>
      </c>
      <c r="E507">
        <v>9.83</v>
      </c>
      <c r="F507">
        <v>8.2799999999999994</v>
      </c>
      <c r="G507">
        <v>0</v>
      </c>
    </row>
    <row r="508" spans="1:7">
      <c r="A508" t="s">
        <v>927</v>
      </c>
      <c r="B508">
        <v>107.42</v>
      </c>
      <c r="C508">
        <v>140.77000000000001</v>
      </c>
      <c r="D508">
        <v>15.49</v>
      </c>
      <c r="E508">
        <v>10.1</v>
      </c>
      <c r="F508">
        <v>8.34</v>
      </c>
      <c r="G508">
        <v>0</v>
      </c>
    </row>
    <row r="509" spans="1:7">
      <c r="A509" t="s">
        <v>928</v>
      </c>
      <c r="B509">
        <v>18.940000000000001</v>
      </c>
      <c r="C509">
        <v>36.04</v>
      </c>
      <c r="D509">
        <v>6.93</v>
      </c>
      <c r="E509">
        <v>10.57</v>
      </c>
      <c r="F509">
        <v>8.34</v>
      </c>
      <c r="G509">
        <v>0</v>
      </c>
    </row>
    <row r="510" spans="1:7">
      <c r="A510" t="s">
        <v>929</v>
      </c>
      <c r="B510">
        <v>0</v>
      </c>
      <c r="C510">
        <v>0</v>
      </c>
      <c r="D510">
        <v>0</v>
      </c>
      <c r="E510">
        <v>10.32</v>
      </c>
      <c r="F510">
        <v>8.14</v>
      </c>
      <c r="G510">
        <v>0</v>
      </c>
    </row>
    <row r="511" spans="1:7">
      <c r="A511" t="s">
        <v>930</v>
      </c>
      <c r="B511">
        <v>0</v>
      </c>
      <c r="C511">
        <v>0</v>
      </c>
      <c r="D511">
        <v>0</v>
      </c>
      <c r="E511">
        <v>10.210000000000001</v>
      </c>
      <c r="F511">
        <v>7.59</v>
      </c>
      <c r="G511">
        <v>0</v>
      </c>
    </row>
    <row r="512" spans="1:7">
      <c r="A512" t="s">
        <v>931</v>
      </c>
      <c r="B512">
        <v>0</v>
      </c>
      <c r="C512">
        <v>0</v>
      </c>
      <c r="D512">
        <v>0</v>
      </c>
      <c r="E512">
        <v>9.94</v>
      </c>
      <c r="F512">
        <v>8.34</v>
      </c>
      <c r="G512">
        <v>0</v>
      </c>
    </row>
    <row r="513" spans="1:7">
      <c r="A513" t="s">
        <v>932</v>
      </c>
      <c r="B513">
        <v>0</v>
      </c>
      <c r="C513">
        <v>0</v>
      </c>
      <c r="D513">
        <v>0</v>
      </c>
      <c r="E513">
        <v>9.82</v>
      </c>
      <c r="F513">
        <v>7.86</v>
      </c>
      <c r="G513">
        <v>0</v>
      </c>
    </row>
    <row r="514" spans="1:7">
      <c r="A514" t="s">
        <v>933</v>
      </c>
      <c r="B514">
        <v>0</v>
      </c>
      <c r="C514">
        <v>0</v>
      </c>
      <c r="D514">
        <v>0</v>
      </c>
      <c r="E514">
        <v>9.92</v>
      </c>
      <c r="F514">
        <v>7.45</v>
      </c>
      <c r="G514">
        <v>0</v>
      </c>
    </row>
    <row r="515" spans="1:7">
      <c r="A515" t="s">
        <v>934</v>
      </c>
      <c r="B515">
        <v>0</v>
      </c>
      <c r="C515">
        <v>0</v>
      </c>
      <c r="D515">
        <v>0</v>
      </c>
      <c r="E515">
        <v>9.76</v>
      </c>
      <c r="F515">
        <v>7.17</v>
      </c>
      <c r="G515">
        <v>0</v>
      </c>
    </row>
    <row r="516" spans="1:7">
      <c r="A516" t="s">
        <v>935</v>
      </c>
      <c r="B516">
        <v>0</v>
      </c>
      <c r="C516">
        <v>0</v>
      </c>
      <c r="D516">
        <v>0</v>
      </c>
      <c r="E516">
        <v>9.6300000000000008</v>
      </c>
      <c r="F516">
        <v>6.83</v>
      </c>
      <c r="G516">
        <v>0</v>
      </c>
    </row>
    <row r="517" spans="1:7">
      <c r="A517" t="s">
        <v>936</v>
      </c>
      <c r="B517">
        <v>0</v>
      </c>
      <c r="C517">
        <v>0</v>
      </c>
      <c r="D517">
        <v>0</v>
      </c>
      <c r="E517">
        <v>9.39</v>
      </c>
      <c r="F517">
        <v>6.21</v>
      </c>
      <c r="G517">
        <v>0</v>
      </c>
    </row>
    <row r="518" spans="1:7">
      <c r="A518" t="s">
        <v>937</v>
      </c>
      <c r="B518">
        <v>0</v>
      </c>
      <c r="C518">
        <v>0</v>
      </c>
      <c r="D518">
        <v>0</v>
      </c>
      <c r="E518">
        <v>9.1300000000000008</v>
      </c>
      <c r="F518">
        <v>5.59</v>
      </c>
      <c r="G518">
        <v>0</v>
      </c>
    </row>
    <row r="519" spans="1:7">
      <c r="A519" t="s">
        <v>938</v>
      </c>
      <c r="B519">
        <v>0</v>
      </c>
      <c r="C519">
        <v>0</v>
      </c>
      <c r="D519">
        <v>0</v>
      </c>
      <c r="E519">
        <v>8.73</v>
      </c>
      <c r="F519">
        <v>4.97</v>
      </c>
      <c r="G519">
        <v>0</v>
      </c>
    </row>
    <row r="520" spans="1:7">
      <c r="A520" t="s">
        <v>939</v>
      </c>
      <c r="B520">
        <v>0</v>
      </c>
      <c r="C520">
        <v>0</v>
      </c>
      <c r="D520">
        <v>0</v>
      </c>
      <c r="E520">
        <v>8.7100000000000009</v>
      </c>
      <c r="F520">
        <v>4.34</v>
      </c>
      <c r="G520">
        <v>0</v>
      </c>
    </row>
    <row r="521" spans="1:7">
      <c r="A521" t="s">
        <v>940</v>
      </c>
      <c r="B521">
        <v>0</v>
      </c>
      <c r="C521">
        <v>0</v>
      </c>
      <c r="D521">
        <v>0</v>
      </c>
      <c r="E521">
        <v>8.65</v>
      </c>
      <c r="F521">
        <v>3.66</v>
      </c>
      <c r="G521">
        <v>0</v>
      </c>
    </row>
    <row r="522" spans="1:7">
      <c r="A522" t="s">
        <v>941</v>
      </c>
      <c r="B522">
        <v>0</v>
      </c>
      <c r="C522">
        <v>0</v>
      </c>
      <c r="D522">
        <v>0</v>
      </c>
      <c r="E522">
        <v>8.24</v>
      </c>
      <c r="F522">
        <v>3.1</v>
      </c>
      <c r="G522">
        <v>0</v>
      </c>
    </row>
    <row r="523" spans="1:7">
      <c r="A523" t="s">
        <v>942</v>
      </c>
      <c r="B523">
        <v>0</v>
      </c>
      <c r="C523">
        <v>0</v>
      </c>
      <c r="D523">
        <v>0</v>
      </c>
      <c r="E523">
        <v>8.02</v>
      </c>
      <c r="F523">
        <v>2.76</v>
      </c>
      <c r="G523">
        <v>0</v>
      </c>
    </row>
    <row r="524" spans="1:7">
      <c r="A524" t="s">
        <v>943</v>
      </c>
      <c r="B524">
        <v>0</v>
      </c>
      <c r="C524">
        <v>0</v>
      </c>
      <c r="D524">
        <v>0</v>
      </c>
      <c r="E524">
        <v>6.03</v>
      </c>
      <c r="F524">
        <v>1.72</v>
      </c>
      <c r="G524">
        <v>0</v>
      </c>
    </row>
    <row r="525" spans="1:7">
      <c r="A525" t="s">
        <v>944</v>
      </c>
      <c r="B525">
        <v>24.59</v>
      </c>
      <c r="C525">
        <v>42.75</v>
      </c>
      <c r="D525">
        <v>7.57</v>
      </c>
      <c r="E525">
        <v>6.07</v>
      </c>
      <c r="F525">
        <v>1.72</v>
      </c>
      <c r="G525">
        <v>0</v>
      </c>
    </row>
    <row r="526" spans="1:7">
      <c r="A526" t="s">
        <v>945</v>
      </c>
      <c r="B526">
        <v>85.63</v>
      </c>
      <c r="C526">
        <v>115.63</v>
      </c>
      <c r="D526">
        <v>16.07</v>
      </c>
      <c r="E526">
        <v>8.0399999999999991</v>
      </c>
      <c r="F526">
        <v>1.59</v>
      </c>
      <c r="G526">
        <v>0</v>
      </c>
    </row>
    <row r="527" spans="1:7">
      <c r="A527" t="s">
        <v>946</v>
      </c>
      <c r="B527">
        <v>437.63</v>
      </c>
      <c r="C527">
        <v>525.23</v>
      </c>
      <c r="D527">
        <v>22.81</v>
      </c>
      <c r="E527">
        <v>9.9700000000000006</v>
      </c>
      <c r="F527">
        <v>1.66</v>
      </c>
      <c r="G527">
        <v>0</v>
      </c>
    </row>
    <row r="528" spans="1:7">
      <c r="A528" t="s">
        <v>947</v>
      </c>
      <c r="B528">
        <v>459.17</v>
      </c>
      <c r="C528">
        <v>551.23</v>
      </c>
      <c r="D528">
        <v>27.2</v>
      </c>
      <c r="E528">
        <v>11.24</v>
      </c>
      <c r="F528">
        <v>2.2799999999999998</v>
      </c>
      <c r="G528">
        <v>0</v>
      </c>
    </row>
    <row r="529" spans="1:7">
      <c r="A529" t="s">
        <v>948</v>
      </c>
      <c r="B529">
        <v>62.2</v>
      </c>
      <c r="C529">
        <v>89.76</v>
      </c>
      <c r="D529">
        <v>28.68</v>
      </c>
      <c r="E529">
        <v>11.96</v>
      </c>
      <c r="F529">
        <v>2.5499999999999998</v>
      </c>
      <c r="G529">
        <v>0</v>
      </c>
    </row>
    <row r="530" spans="1:7">
      <c r="A530" t="s">
        <v>949</v>
      </c>
      <c r="B530">
        <v>41.11</v>
      </c>
      <c r="C530">
        <v>64.39</v>
      </c>
      <c r="D530">
        <v>27.06</v>
      </c>
      <c r="E530">
        <v>12.37</v>
      </c>
      <c r="F530">
        <v>2.97</v>
      </c>
      <c r="G530">
        <v>0</v>
      </c>
    </row>
    <row r="531" spans="1:7">
      <c r="A531" t="s">
        <v>950</v>
      </c>
      <c r="B531">
        <v>41.13</v>
      </c>
      <c r="C531">
        <v>64.39</v>
      </c>
      <c r="D531">
        <v>22.55</v>
      </c>
      <c r="E531">
        <v>12.29</v>
      </c>
      <c r="F531">
        <v>2.9</v>
      </c>
      <c r="G531">
        <v>0</v>
      </c>
    </row>
    <row r="532" spans="1:7">
      <c r="A532" t="s">
        <v>951</v>
      </c>
      <c r="B532">
        <v>25.74</v>
      </c>
      <c r="C532">
        <v>44.88</v>
      </c>
      <c r="D532">
        <v>15.71</v>
      </c>
      <c r="E532">
        <v>11.36</v>
      </c>
      <c r="F532">
        <v>2.21</v>
      </c>
      <c r="G532">
        <v>0</v>
      </c>
    </row>
    <row r="533" spans="1:7">
      <c r="A533" t="s">
        <v>952</v>
      </c>
      <c r="B533">
        <v>2.78</v>
      </c>
      <c r="C533">
        <v>11.71</v>
      </c>
      <c r="D533">
        <v>7.15</v>
      </c>
      <c r="E533">
        <v>11.17</v>
      </c>
      <c r="F533">
        <v>2.41</v>
      </c>
      <c r="G533">
        <v>0</v>
      </c>
    </row>
    <row r="534" spans="1:7">
      <c r="A534" t="s">
        <v>953</v>
      </c>
      <c r="B534">
        <v>0</v>
      </c>
      <c r="C534">
        <v>0</v>
      </c>
      <c r="D534">
        <v>0</v>
      </c>
      <c r="E534">
        <v>10.73</v>
      </c>
      <c r="F534">
        <v>1.86</v>
      </c>
      <c r="G534">
        <v>0</v>
      </c>
    </row>
    <row r="535" spans="1:7">
      <c r="A535" t="s">
        <v>954</v>
      </c>
      <c r="B535">
        <v>0</v>
      </c>
      <c r="C535">
        <v>0</v>
      </c>
      <c r="D535">
        <v>0</v>
      </c>
      <c r="E535">
        <v>10.53</v>
      </c>
      <c r="F535">
        <v>1.72</v>
      </c>
      <c r="G535">
        <v>0</v>
      </c>
    </row>
    <row r="536" spans="1:7">
      <c r="A536" t="s">
        <v>955</v>
      </c>
      <c r="B536">
        <v>0</v>
      </c>
      <c r="C536">
        <v>0</v>
      </c>
      <c r="D536">
        <v>0</v>
      </c>
      <c r="E536">
        <v>9.01</v>
      </c>
      <c r="F536">
        <v>1.93</v>
      </c>
      <c r="G536">
        <v>0</v>
      </c>
    </row>
    <row r="537" spans="1:7">
      <c r="A537" t="s">
        <v>956</v>
      </c>
      <c r="B537">
        <v>0</v>
      </c>
      <c r="C537">
        <v>0</v>
      </c>
      <c r="D537">
        <v>0</v>
      </c>
      <c r="E537">
        <v>8.8699999999999992</v>
      </c>
      <c r="F537">
        <v>1.59</v>
      </c>
      <c r="G537">
        <v>0</v>
      </c>
    </row>
    <row r="538" spans="1:7">
      <c r="A538" t="s">
        <v>957</v>
      </c>
      <c r="B538">
        <v>0</v>
      </c>
      <c r="C538">
        <v>0</v>
      </c>
      <c r="D538">
        <v>0</v>
      </c>
      <c r="E538">
        <v>9.15</v>
      </c>
      <c r="F538">
        <v>1.66</v>
      </c>
      <c r="G538">
        <v>0</v>
      </c>
    </row>
    <row r="539" spans="1:7">
      <c r="A539" t="s">
        <v>958</v>
      </c>
      <c r="B539">
        <v>0</v>
      </c>
      <c r="C539">
        <v>0</v>
      </c>
      <c r="D539">
        <v>0</v>
      </c>
      <c r="E539">
        <v>9.4</v>
      </c>
      <c r="F539">
        <v>1.72</v>
      </c>
      <c r="G539">
        <v>0</v>
      </c>
    </row>
    <row r="540" spans="1:7">
      <c r="A540" t="s">
        <v>959</v>
      </c>
      <c r="B540">
        <v>0</v>
      </c>
      <c r="C540">
        <v>0</v>
      </c>
      <c r="D540">
        <v>0</v>
      </c>
      <c r="E540">
        <v>9.5</v>
      </c>
      <c r="F540">
        <v>1.38</v>
      </c>
      <c r="G540">
        <v>0</v>
      </c>
    </row>
    <row r="541" spans="1:7">
      <c r="A541" t="s">
        <v>960</v>
      </c>
      <c r="B541">
        <v>0</v>
      </c>
      <c r="C541">
        <v>0</v>
      </c>
      <c r="D541">
        <v>0</v>
      </c>
      <c r="E541">
        <v>9.11</v>
      </c>
      <c r="F541">
        <v>0.9</v>
      </c>
      <c r="G541">
        <v>0</v>
      </c>
    </row>
    <row r="542" spans="1:7">
      <c r="A542" t="s">
        <v>961</v>
      </c>
      <c r="B542">
        <v>0</v>
      </c>
      <c r="C542">
        <v>0</v>
      </c>
      <c r="D542">
        <v>0</v>
      </c>
      <c r="E542">
        <v>8.7799999999999994</v>
      </c>
      <c r="F542">
        <v>0.41</v>
      </c>
      <c r="G542">
        <v>0</v>
      </c>
    </row>
    <row r="543" spans="1:7">
      <c r="A543" t="s">
        <v>962</v>
      </c>
      <c r="B543">
        <v>0</v>
      </c>
      <c r="C543">
        <v>0</v>
      </c>
      <c r="D543">
        <v>0</v>
      </c>
      <c r="E543">
        <v>8.36</v>
      </c>
      <c r="F543">
        <v>0.55000000000000004</v>
      </c>
      <c r="G543">
        <v>0</v>
      </c>
    </row>
    <row r="544" spans="1:7">
      <c r="A544" t="s">
        <v>963</v>
      </c>
      <c r="B544">
        <v>0</v>
      </c>
      <c r="C544">
        <v>0</v>
      </c>
      <c r="D544">
        <v>0</v>
      </c>
      <c r="E544">
        <v>8.01</v>
      </c>
      <c r="F544">
        <v>0.9</v>
      </c>
      <c r="G544">
        <v>0</v>
      </c>
    </row>
    <row r="545" spans="1:7">
      <c r="A545" t="s">
        <v>964</v>
      </c>
      <c r="B545">
        <v>0</v>
      </c>
      <c r="C545">
        <v>0</v>
      </c>
      <c r="D545">
        <v>0</v>
      </c>
      <c r="E545">
        <v>7.96</v>
      </c>
      <c r="F545">
        <v>0.76</v>
      </c>
      <c r="G545">
        <v>0</v>
      </c>
    </row>
    <row r="546" spans="1:7">
      <c r="A546" t="s">
        <v>965</v>
      </c>
      <c r="B546">
        <v>0</v>
      </c>
      <c r="C546">
        <v>0</v>
      </c>
      <c r="D546">
        <v>0</v>
      </c>
      <c r="E546">
        <v>7.8</v>
      </c>
      <c r="F546">
        <v>0.83</v>
      </c>
      <c r="G546">
        <v>0</v>
      </c>
    </row>
    <row r="547" spans="1:7">
      <c r="A547" t="s">
        <v>966</v>
      </c>
      <c r="B547">
        <v>0</v>
      </c>
      <c r="C547">
        <v>0</v>
      </c>
      <c r="D547">
        <v>0</v>
      </c>
      <c r="E547">
        <v>7.64</v>
      </c>
      <c r="F547">
        <v>0.69</v>
      </c>
      <c r="G547">
        <v>0</v>
      </c>
    </row>
    <row r="548" spans="1:7">
      <c r="A548" t="s">
        <v>967</v>
      </c>
      <c r="B548">
        <v>0</v>
      </c>
      <c r="C548">
        <v>0</v>
      </c>
      <c r="D548">
        <v>0</v>
      </c>
      <c r="E548">
        <v>7.45</v>
      </c>
      <c r="F548">
        <v>1.79</v>
      </c>
      <c r="G548">
        <v>0</v>
      </c>
    </row>
    <row r="549" spans="1:7">
      <c r="A549" t="s">
        <v>968</v>
      </c>
      <c r="B549">
        <v>28.74</v>
      </c>
      <c r="C549">
        <v>48.39</v>
      </c>
      <c r="D549">
        <v>7.7</v>
      </c>
      <c r="E549">
        <v>7.18</v>
      </c>
      <c r="F549">
        <v>1.72</v>
      </c>
      <c r="G549">
        <v>0</v>
      </c>
    </row>
    <row r="550" spans="1:7">
      <c r="A550" t="s">
        <v>969</v>
      </c>
      <c r="B550">
        <v>21.72</v>
      </c>
      <c r="C550">
        <v>39.03</v>
      </c>
      <c r="D550">
        <v>16.23</v>
      </c>
      <c r="E550">
        <v>7.1</v>
      </c>
      <c r="F550">
        <v>1.38</v>
      </c>
      <c r="G550">
        <v>0</v>
      </c>
    </row>
    <row r="551" spans="1:7">
      <c r="A551" t="s">
        <v>970</v>
      </c>
      <c r="B551">
        <v>42.84</v>
      </c>
      <c r="C551">
        <v>65.37</v>
      </c>
      <c r="D551">
        <v>23</v>
      </c>
      <c r="E551">
        <v>7.5</v>
      </c>
      <c r="F551">
        <v>0.9</v>
      </c>
      <c r="G551">
        <v>0</v>
      </c>
    </row>
    <row r="552" spans="1:7">
      <c r="A552" t="s">
        <v>971</v>
      </c>
      <c r="B552">
        <v>412.68</v>
      </c>
      <c r="C552">
        <v>496.45</v>
      </c>
      <c r="D552">
        <v>27.41</v>
      </c>
      <c r="E552">
        <v>8.2799999999999994</v>
      </c>
      <c r="F552">
        <v>0.55000000000000004</v>
      </c>
      <c r="G552">
        <v>0</v>
      </c>
    </row>
    <row r="553" spans="1:7">
      <c r="A553" t="s">
        <v>972</v>
      </c>
      <c r="B553">
        <v>424.26</v>
      </c>
      <c r="C553">
        <v>516.71</v>
      </c>
      <c r="D553">
        <v>28.91</v>
      </c>
      <c r="E553">
        <v>9.49</v>
      </c>
      <c r="F553">
        <v>0.14000000000000001</v>
      </c>
      <c r="G553">
        <v>0</v>
      </c>
    </row>
    <row r="554" spans="1:7">
      <c r="A554" t="s">
        <v>973</v>
      </c>
      <c r="B554">
        <v>502.17</v>
      </c>
      <c r="C554">
        <v>616.16</v>
      </c>
      <c r="D554">
        <v>27.3</v>
      </c>
      <c r="E554">
        <v>10.79</v>
      </c>
      <c r="F554">
        <v>0.48</v>
      </c>
      <c r="G554">
        <v>0</v>
      </c>
    </row>
    <row r="555" spans="1:7">
      <c r="A555" t="s">
        <v>974</v>
      </c>
      <c r="B555">
        <v>472.09</v>
      </c>
      <c r="C555">
        <v>577.61</v>
      </c>
      <c r="D555">
        <v>22.79</v>
      </c>
      <c r="E555">
        <v>11.58</v>
      </c>
      <c r="F555">
        <v>0.83</v>
      </c>
      <c r="G555">
        <v>0</v>
      </c>
    </row>
    <row r="556" spans="1:7">
      <c r="A556" t="s">
        <v>975</v>
      </c>
      <c r="B556">
        <v>331.41</v>
      </c>
      <c r="C556">
        <v>409.19</v>
      </c>
      <c r="D556">
        <v>15.94</v>
      </c>
      <c r="E556">
        <v>11.96</v>
      </c>
      <c r="F556">
        <v>1.03</v>
      </c>
      <c r="G556">
        <v>0</v>
      </c>
    </row>
    <row r="557" spans="1:7">
      <c r="A557" t="s">
        <v>976</v>
      </c>
      <c r="B557">
        <v>162.44999999999999</v>
      </c>
      <c r="C557">
        <v>224.55</v>
      </c>
      <c r="D557">
        <v>7.37</v>
      </c>
      <c r="E557">
        <v>11.73</v>
      </c>
      <c r="F557">
        <v>0.9</v>
      </c>
      <c r="G557">
        <v>0</v>
      </c>
    </row>
    <row r="558" spans="1:7">
      <c r="A558" t="s">
        <v>977</v>
      </c>
      <c r="B558">
        <v>0</v>
      </c>
      <c r="C558">
        <v>0</v>
      </c>
      <c r="D558">
        <v>0</v>
      </c>
      <c r="E558">
        <v>10.81</v>
      </c>
      <c r="F558">
        <v>1.45</v>
      </c>
      <c r="G558">
        <v>0</v>
      </c>
    </row>
    <row r="559" spans="1:7">
      <c r="A559" t="s">
        <v>978</v>
      </c>
      <c r="B559">
        <v>0</v>
      </c>
      <c r="C559">
        <v>0</v>
      </c>
      <c r="D559">
        <v>0</v>
      </c>
      <c r="E559">
        <v>8.9499999999999993</v>
      </c>
      <c r="F559">
        <v>1.93</v>
      </c>
      <c r="G559">
        <v>0</v>
      </c>
    </row>
    <row r="560" spans="1:7">
      <c r="A560" t="s">
        <v>979</v>
      </c>
      <c r="B560">
        <v>0</v>
      </c>
      <c r="C560">
        <v>0</v>
      </c>
      <c r="D560">
        <v>0</v>
      </c>
      <c r="E560">
        <v>7.84</v>
      </c>
      <c r="F560">
        <v>1.93</v>
      </c>
      <c r="G560">
        <v>0</v>
      </c>
    </row>
    <row r="561" spans="1:7">
      <c r="A561" t="s">
        <v>980</v>
      </c>
      <c r="B561">
        <v>0</v>
      </c>
      <c r="C561">
        <v>0</v>
      </c>
      <c r="D561">
        <v>0</v>
      </c>
      <c r="E561">
        <v>6.22</v>
      </c>
      <c r="F561">
        <v>1.79</v>
      </c>
      <c r="G561">
        <v>0</v>
      </c>
    </row>
    <row r="562" spans="1:7">
      <c r="A562" t="s">
        <v>981</v>
      </c>
      <c r="B562">
        <v>0</v>
      </c>
      <c r="C562">
        <v>0</v>
      </c>
      <c r="D562">
        <v>0</v>
      </c>
      <c r="E562">
        <v>5.49</v>
      </c>
      <c r="F562">
        <v>1.72</v>
      </c>
      <c r="G562">
        <v>0</v>
      </c>
    </row>
    <row r="563" spans="1:7">
      <c r="A563" t="s">
        <v>982</v>
      </c>
      <c r="B563">
        <v>0</v>
      </c>
      <c r="C563">
        <v>0</v>
      </c>
      <c r="D563">
        <v>0</v>
      </c>
      <c r="E563">
        <v>5.27</v>
      </c>
      <c r="F563">
        <v>1.59</v>
      </c>
      <c r="G563">
        <v>0</v>
      </c>
    </row>
    <row r="564" spans="1:7">
      <c r="A564" t="s">
        <v>983</v>
      </c>
      <c r="B564">
        <v>0</v>
      </c>
      <c r="C564">
        <v>0</v>
      </c>
      <c r="D564">
        <v>0</v>
      </c>
      <c r="E564">
        <v>4.7699999999999996</v>
      </c>
      <c r="F564">
        <v>1.59</v>
      </c>
      <c r="G564">
        <v>0</v>
      </c>
    </row>
    <row r="565" spans="1:7">
      <c r="A565" t="s">
        <v>984</v>
      </c>
      <c r="B565">
        <v>0</v>
      </c>
      <c r="C565">
        <v>0</v>
      </c>
      <c r="D565">
        <v>0</v>
      </c>
      <c r="E565">
        <v>4.5199999999999996</v>
      </c>
      <c r="F565">
        <v>1.59</v>
      </c>
      <c r="G565">
        <v>0</v>
      </c>
    </row>
    <row r="566" spans="1:7">
      <c r="A566" t="s">
        <v>985</v>
      </c>
      <c r="B566">
        <v>0</v>
      </c>
      <c r="C566">
        <v>0</v>
      </c>
      <c r="D566">
        <v>0</v>
      </c>
      <c r="E566">
        <v>4.38</v>
      </c>
      <c r="F566">
        <v>1.59</v>
      </c>
      <c r="G566">
        <v>0</v>
      </c>
    </row>
    <row r="567" spans="1:7">
      <c r="A567" t="s">
        <v>986</v>
      </c>
      <c r="B567">
        <v>0</v>
      </c>
      <c r="C567">
        <v>0</v>
      </c>
      <c r="D567">
        <v>0</v>
      </c>
      <c r="E567">
        <v>4.12</v>
      </c>
      <c r="F567">
        <v>1.45</v>
      </c>
      <c r="G567">
        <v>0</v>
      </c>
    </row>
    <row r="568" spans="1:7">
      <c r="A568" t="s">
        <v>987</v>
      </c>
      <c r="B568">
        <v>0</v>
      </c>
      <c r="C568">
        <v>0</v>
      </c>
      <c r="D568">
        <v>0</v>
      </c>
      <c r="E568">
        <v>3.87</v>
      </c>
      <c r="F568">
        <v>1.24</v>
      </c>
      <c r="G568">
        <v>0</v>
      </c>
    </row>
    <row r="569" spans="1:7">
      <c r="A569" t="s">
        <v>988</v>
      </c>
      <c r="B569">
        <v>0</v>
      </c>
      <c r="C569">
        <v>0</v>
      </c>
      <c r="D569">
        <v>0</v>
      </c>
      <c r="E569">
        <v>4.63</v>
      </c>
      <c r="F569">
        <v>0.9</v>
      </c>
      <c r="G569">
        <v>0</v>
      </c>
    </row>
    <row r="570" spans="1:7">
      <c r="A570" t="s">
        <v>989</v>
      </c>
      <c r="B570">
        <v>0</v>
      </c>
      <c r="C570">
        <v>0</v>
      </c>
      <c r="D570">
        <v>0</v>
      </c>
      <c r="E570">
        <v>4.3600000000000003</v>
      </c>
      <c r="F570">
        <v>0.76</v>
      </c>
      <c r="G570">
        <v>0</v>
      </c>
    </row>
    <row r="571" spans="1:7">
      <c r="A571" t="s">
        <v>990</v>
      </c>
      <c r="B571">
        <v>0</v>
      </c>
      <c r="C571">
        <v>0</v>
      </c>
      <c r="D571">
        <v>0</v>
      </c>
      <c r="E571">
        <v>4.1500000000000004</v>
      </c>
      <c r="F571">
        <v>0.76</v>
      </c>
      <c r="G571">
        <v>0</v>
      </c>
    </row>
    <row r="572" spans="1:7">
      <c r="A572" t="s">
        <v>991</v>
      </c>
      <c r="B572">
        <v>0</v>
      </c>
      <c r="C572">
        <v>0</v>
      </c>
      <c r="D572">
        <v>0</v>
      </c>
      <c r="E572">
        <v>3.96</v>
      </c>
      <c r="F572">
        <v>0.76</v>
      </c>
      <c r="G572">
        <v>0</v>
      </c>
    </row>
    <row r="573" spans="1:7">
      <c r="A573" t="s">
        <v>992</v>
      </c>
      <c r="B573">
        <v>120.71</v>
      </c>
      <c r="C573">
        <v>162</v>
      </c>
      <c r="D573">
        <v>7.84</v>
      </c>
      <c r="E573">
        <v>3.5</v>
      </c>
      <c r="F573">
        <v>0.41</v>
      </c>
      <c r="G573">
        <v>0</v>
      </c>
    </row>
    <row r="574" spans="1:7">
      <c r="A574" t="s">
        <v>993</v>
      </c>
      <c r="B574">
        <v>247.27</v>
      </c>
      <c r="C574">
        <v>298.95</v>
      </c>
      <c r="D574">
        <v>16.39</v>
      </c>
      <c r="E574">
        <v>5.31</v>
      </c>
      <c r="F574">
        <v>0.41</v>
      </c>
      <c r="G574">
        <v>0</v>
      </c>
    </row>
    <row r="575" spans="1:7">
      <c r="A575" t="s">
        <v>994</v>
      </c>
      <c r="B575">
        <v>306.08</v>
      </c>
      <c r="C575">
        <v>369.3</v>
      </c>
      <c r="D575">
        <v>23.19</v>
      </c>
      <c r="E575">
        <v>7.93</v>
      </c>
      <c r="F575">
        <v>0.28000000000000003</v>
      </c>
      <c r="G575">
        <v>0</v>
      </c>
    </row>
    <row r="576" spans="1:7">
      <c r="A576" t="s">
        <v>995</v>
      </c>
      <c r="B576">
        <v>311.01</v>
      </c>
      <c r="C576">
        <v>379.64</v>
      </c>
      <c r="D576">
        <v>27.63</v>
      </c>
      <c r="E576">
        <v>9.9600000000000009</v>
      </c>
      <c r="F576">
        <v>7.0000000000000007E-2</v>
      </c>
      <c r="G576">
        <v>0</v>
      </c>
    </row>
    <row r="577" spans="1:7">
      <c r="A577" t="s">
        <v>996</v>
      </c>
      <c r="B577">
        <v>462.55</v>
      </c>
      <c r="C577">
        <v>570.04999999999995</v>
      </c>
      <c r="D577">
        <v>29.15</v>
      </c>
      <c r="E577">
        <v>11.23</v>
      </c>
      <c r="F577">
        <v>0.14000000000000001</v>
      </c>
      <c r="G577">
        <v>0</v>
      </c>
    </row>
    <row r="578" spans="1:7">
      <c r="A578" t="s">
        <v>997</v>
      </c>
      <c r="B578">
        <v>548.08000000000004</v>
      </c>
      <c r="C578">
        <v>681.64</v>
      </c>
      <c r="D578">
        <v>27.54</v>
      </c>
      <c r="E578">
        <v>12.11</v>
      </c>
      <c r="F578">
        <v>0.41</v>
      </c>
      <c r="G578">
        <v>0</v>
      </c>
    </row>
    <row r="579" spans="1:7">
      <c r="A579" t="s">
        <v>998</v>
      </c>
      <c r="B579">
        <v>498.22</v>
      </c>
      <c r="C579">
        <v>615.21</v>
      </c>
      <c r="D579">
        <v>23.03</v>
      </c>
      <c r="E579">
        <v>12.76</v>
      </c>
      <c r="F579">
        <v>0.76</v>
      </c>
      <c r="G579">
        <v>0</v>
      </c>
    </row>
    <row r="580" spans="1:7">
      <c r="A580" t="s">
        <v>999</v>
      </c>
      <c r="B580">
        <v>316.13</v>
      </c>
      <c r="C580">
        <v>392.65</v>
      </c>
      <c r="D580">
        <v>16.18</v>
      </c>
      <c r="E580">
        <v>12.8</v>
      </c>
      <c r="F580">
        <v>0.76</v>
      </c>
      <c r="G580">
        <v>0</v>
      </c>
    </row>
    <row r="581" spans="1:7">
      <c r="A581" t="s">
        <v>1000</v>
      </c>
      <c r="B581">
        <v>97.74</v>
      </c>
      <c r="C581">
        <v>139.47</v>
      </c>
      <c r="D581">
        <v>7.59</v>
      </c>
      <c r="E581">
        <v>12.46</v>
      </c>
      <c r="F581">
        <v>0.76</v>
      </c>
      <c r="G581">
        <v>0</v>
      </c>
    </row>
    <row r="582" spans="1:7">
      <c r="A582" t="s">
        <v>1001</v>
      </c>
      <c r="B582">
        <v>0</v>
      </c>
      <c r="C582">
        <v>0</v>
      </c>
      <c r="D582">
        <v>0</v>
      </c>
      <c r="E582">
        <v>11.38</v>
      </c>
      <c r="F582">
        <v>0.48</v>
      </c>
      <c r="G582">
        <v>0</v>
      </c>
    </row>
    <row r="583" spans="1:7">
      <c r="A583" t="s">
        <v>1002</v>
      </c>
      <c r="B583">
        <v>0</v>
      </c>
      <c r="C583">
        <v>0</v>
      </c>
      <c r="D583">
        <v>0</v>
      </c>
      <c r="E583">
        <v>10.79</v>
      </c>
      <c r="F583">
        <v>0.21</v>
      </c>
      <c r="G583">
        <v>0</v>
      </c>
    </row>
    <row r="584" spans="1:7">
      <c r="A584" t="s">
        <v>1003</v>
      </c>
      <c r="B584">
        <v>0</v>
      </c>
      <c r="C584">
        <v>0</v>
      </c>
      <c r="D584">
        <v>0</v>
      </c>
      <c r="E584">
        <v>8.99</v>
      </c>
      <c r="F584">
        <v>1.24</v>
      </c>
      <c r="G584">
        <v>0</v>
      </c>
    </row>
    <row r="585" spans="1:7">
      <c r="A585" t="s">
        <v>1004</v>
      </c>
      <c r="B585">
        <v>0</v>
      </c>
      <c r="C585">
        <v>0</v>
      </c>
      <c r="D585">
        <v>0</v>
      </c>
      <c r="E585">
        <v>8.91</v>
      </c>
      <c r="F585">
        <v>1.03</v>
      </c>
      <c r="G585">
        <v>0</v>
      </c>
    </row>
    <row r="586" spans="1:7">
      <c r="A586" t="s">
        <v>1005</v>
      </c>
      <c r="B586">
        <v>0</v>
      </c>
      <c r="C586">
        <v>0</v>
      </c>
      <c r="D586">
        <v>0</v>
      </c>
      <c r="E586">
        <v>6.7</v>
      </c>
      <c r="F586">
        <v>1.59</v>
      </c>
      <c r="G586">
        <v>0</v>
      </c>
    </row>
    <row r="587" spans="1:7">
      <c r="A587" t="s">
        <v>1006</v>
      </c>
      <c r="B587">
        <v>0</v>
      </c>
      <c r="C587">
        <v>0</v>
      </c>
      <c r="D587">
        <v>0</v>
      </c>
      <c r="E587">
        <v>5.66</v>
      </c>
      <c r="F587">
        <v>1.79</v>
      </c>
      <c r="G587">
        <v>0</v>
      </c>
    </row>
    <row r="588" spans="1:7">
      <c r="A588" t="s">
        <v>1007</v>
      </c>
      <c r="B588">
        <v>0</v>
      </c>
      <c r="C588">
        <v>0</v>
      </c>
      <c r="D588">
        <v>0</v>
      </c>
      <c r="E588">
        <v>4.83</v>
      </c>
      <c r="F588">
        <v>1.66</v>
      </c>
      <c r="G588">
        <v>0</v>
      </c>
    </row>
    <row r="589" spans="1:7">
      <c r="A589" t="s">
        <v>1008</v>
      </c>
      <c r="B589">
        <v>0</v>
      </c>
      <c r="C589">
        <v>0</v>
      </c>
      <c r="D589">
        <v>0</v>
      </c>
      <c r="E589">
        <v>4.1399999999999997</v>
      </c>
      <c r="F589">
        <v>1.66</v>
      </c>
      <c r="G589">
        <v>0</v>
      </c>
    </row>
    <row r="590" spans="1:7">
      <c r="A590" t="s">
        <v>1009</v>
      </c>
      <c r="B590">
        <v>0</v>
      </c>
      <c r="C590">
        <v>0</v>
      </c>
      <c r="D590">
        <v>0</v>
      </c>
      <c r="E590">
        <v>3.59</v>
      </c>
      <c r="F590">
        <v>1.66</v>
      </c>
      <c r="G590">
        <v>0</v>
      </c>
    </row>
    <row r="591" spans="1:7">
      <c r="A591" t="s">
        <v>1010</v>
      </c>
      <c r="B591">
        <v>0</v>
      </c>
      <c r="C591">
        <v>0</v>
      </c>
      <c r="D591">
        <v>0</v>
      </c>
      <c r="E591">
        <v>3.37</v>
      </c>
      <c r="F591">
        <v>1.72</v>
      </c>
      <c r="G591">
        <v>0</v>
      </c>
    </row>
    <row r="592" spans="1:7">
      <c r="A592" t="s">
        <v>1011</v>
      </c>
      <c r="B592">
        <v>0</v>
      </c>
      <c r="C592">
        <v>0</v>
      </c>
      <c r="D592">
        <v>0</v>
      </c>
      <c r="E592">
        <v>3.61</v>
      </c>
      <c r="F592">
        <v>1.79</v>
      </c>
      <c r="G592">
        <v>0</v>
      </c>
    </row>
    <row r="593" spans="1:7">
      <c r="A593" t="s">
        <v>1012</v>
      </c>
      <c r="B593">
        <v>0</v>
      </c>
      <c r="C593">
        <v>0</v>
      </c>
      <c r="D593">
        <v>0</v>
      </c>
      <c r="E593">
        <v>3.33</v>
      </c>
      <c r="F593">
        <v>1.79</v>
      </c>
      <c r="G593">
        <v>0</v>
      </c>
    </row>
    <row r="594" spans="1:7">
      <c r="A594" t="s">
        <v>1013</v>
      </c>
      <c r="B594">
        <v>0</v>
      </c>
      <c r="C594">
        <v>0</v>
      </c>
      <c r="D594">
        <v>0</v>
      </c>
      <c r="E594">
        <v>3.02</v>
      </c>
      <c r="F594">
        <v>1.66</v>
      </c>
      <c r="G594">
        <v>0</v>
      </c>
    </row>
    <row r="595" spans="1:7">
      <c r="A595" t="s">
        <v>1014</v>
      </c>
      <c r="B595">
        <v>0</v>
      </c>
      <c r="C595">
        <v>0</v>
      </c>
      <c r="D595">
        <v>0</v>
      </c>
      <c r="E595">
        <v>3.03</v>
      </c>
      <c r="F595">
        <v>1.59</v>
      </c>
      <c r="G595">
        <v>0</v>
      </c>
    </row>
    <row r="596" spans="1:7">
      <c r="A596" t="s">
        <v>1015</v>
      </c>
      <c r="B596">
        <v>0</v>
      </c>
      <c r="C596">
        <v>0</v>
      </c>
      <c r="D596">
        <v>0</v>
      </c>
      <c r="E596">
        <v>3.75</v>
      </c>
      <c r="F596">
        <v>1.52</v>
      </c>
      <c r="G596">
        <v>0</v>
      </c>
    </row>
    <row r="597" spans="1:7">
      <c r="A597" t="s">
        <v>1016</v>
      </c>
      <c r="B597">
        <v>68.06</v>
      </c>
      <c r="C597">
        <v>97.09</v>
      </c>
      <c r="D597">
        <v>7.99</v>
      </c>
      <c r="E597">
        <v>4.3099999999999996</v>
      </c>
      <c r="F597">
        <v>1.45</v>
      </c>
      <c r="G597">
        <v>0</v>
      </c>
    </row>
    <row r="598" spans="1:7">
      <c r="A598" t="s">
        <v>1017</v>
      </c>
      <c r="B598">
        <v>120.45</v>
      </c>
      <c r="C598">
        <v>154.55000000000001</v>
      </c>
      <c r="D598">
        <v>16.559999999999999</v>
      </c>
      <c r="E598">
        <v>6.5</v>
      </c>
      <c r="F598">
        <v>1.24</v>
      </c>
      <c r="G598">
        <v>0</v>
      </c>
    </row>
    <row r="599" spans="1:7">
      <c r="A599" t="s">
        <v>1018</v>
      </c>
      <c r="B599">
        <v>223.32</v>
      </c>
      <c r="C599">
        <v>272.16000000000003</v>
      </c>
      <c r="D599">
        <v>23.39</v>
      </c>
      <c r="E599">
        <v>8.5399999999999991</v>
      </c>
      <c r="F599">
        <v>1.38</v>
      </c>
      <c r="G599">
        <v>0</v>
      </c>
    </row>
    <row r="600" spans="1:7">
      <c r="A600" t="s">
        <v>1019</v>
      </c>
      <c r="B600">
        <v>372.86</v>
      </c>
      <c r="C600">
        <v>447.31</v>
      </c>
      <c r="D600">
        <v>27.85</v>
      </c>
      <c r="E600">
        <v>9.73</v>
      </c>
      <c r="F600">
        <v>1.52</v>
      </c>
      <c r="G600">
        <v>0</v>
      </c>
    </row>
    <row r="601" spans="1:7">
      <c r="A601" t="s">
        <v>1020</v>
      </c>
      <c r="B601">
        <v>148.63999999999999</v>
      </c>
      <c r="C601">
        <v>189.35</v>
      </c>
      <c r="D601">
        <v>29.39</v>
      </c>
      <c r="E601">
        <v>10.47</v>
      </c>
      <c r="F601">
        <v>1.79</v>
      </c>
      <c r="G601">
        <v>0</v>
      </c>
    </row>
    <row r="602" spans="1:7">
      <c r="A602" t="s">
        <v>1021</v>
      </c>
      <c r="B602">
        <v>371.47</v>
      </c>
      <c r="C602">
        <v>446.37</v>
      </c>
      <c r="D602">
        <v>27.79</v>
      </c>
      <c r="E602">
        <v>10.86</v>
      </c>
      <c r="F602">
        <v>2</v>
      </c>
      <c r="G602">
        <v>0</v>
      </c>
    </row>
    <row r="603" spans="1:7">
      <c r="A603" t="s">
        <v>1022</v>
      </c>
      <c r="B603">
        <v>241.6</v>
      </c>
      <c r="C603">
        <v>295.55</v>
      </c>
      <c r="D603">
        <v>23.28</v>
      </c>
      <c r="E603">
        <v>11.2</v>
      </c>
      <c r="F603">
        <v>2</v>
      </c>
      <c r="G603">
        <v>0</v>
      </c>
    </row>
    <row r="604" spans="1:7">
      <c r="A604" t="s">
        <v>1023</v>
      </c>
      <c r="B604">
        <v>270.35000000000002</v>
      </c>
      <c r="C604">
        <v>331.8</v>
      </c>
      <c r="D604">
        <v>16.41</v>
      </c>
      <c r="E604">
        <v>10.93</v>
      </c>
      <c r="F604">
        <v>1.59</v>
      </c>
      <c r="G604">
        <v>0</v>
      </c>
    </row>
    <row r="605" spans="1:7">
      <c r="A605" t="s">
        <v>1024</v>
      </c>
      <c r="B605">
        <v>53.03</v>
      </c>
      <c r="C605">
        <v>80.790000000000006</v>
      </c>
      <c r="D605">
        <v>7.81</v>
      </c>
      <c r="E605">
        <v>10.76</v>
      </c>
      <c r="F605">
        <v>1.66</v>
      </c>
      <c r="G605">
        <v>0</v>
      </c>
    </row>
    <row r="606" spans="1:7">
      <c r="A606" t="s">
        <v>1025</v>
      </c>
      <c r="B606">
        <v>0</v>
      </c>
      <c r="C606">
        <v>0</v>
      </c>
      <c r="D606">
        <v>0</v>
      </c>
      <c r="E606">
        <v>10.210000000000001</v>
      </c>
      <c r="F606">
        <v>1.86</v>
      </c>
      <c r="G606">
        <v>0</v>
      </c>
    </row>
    <row r="607" spans="1:7">
      <c r="A607" t="s">
        <v>1026</v>
      </c>
      <c r="B607">
        <v>0</v>
      </c>
      <c r="C607">
        <v>0</v>
      </c>
      <c r="D607">
        <v>0</v>
      </c>
      <c r="E607">
        <v>9.52</v>
      </c>
      <c r="F607">
        <v>2.21</v>
      </c>
      <c r="G607">
        <v>0</v>
      </c>
    </row>
    <row r="608" spans="1:7">
      <c r="A608" t="s">
        <v>1027</v>
      </c>
      <c r="B608">
        <v>0</v>
      </c>
      <c r="C608">
        <v>0</v>
      </c>
      <c r="D608">
        <v>0</v>
      </c>
      <c r="E608">
        <v>8.98</v>
      </c>
      <c r="F608">
        <v>1.59</v>
      </c>
      <c r="G608">
        <v>0</v>
      </c>
    </row>
    <row r="609" spans="1:7">
      <c r="A609" t="s">
        <v>1028</v>
      </c>
      <c r="B609">
        <v>0</v>
      </c>
      <c r="C609">
        <v>0</v>
      </c>
      <c r="D609">
        <v>0</v>
      </c>
      <c r="E609">
        <v>8.32</v>
      </c>
      <c r="F609">
        <v>1.66</v>
      </c>
      <c r="G609">
        <v>0</v>
      </c>
    </row>
    <row r="610" spans="1:7">
      <c r="A610" t="s">
        <v>1029</v>
      </c>
      <c r="B610">
        <v>0</v>
      </c>
      <c r="C610">
        <v>0</v>
      </c>
      <c r="D610">
        <v>0</v>
      </c>
      <c r="E610">
        <v>7.83</v>
      </c>
      <c r="F610">
        <v>1.72</v>
      </c>
      <c r="G610">
        <v>0</v>
      </c>
    </row>
    <row r="611" spans="1:7">
      <c r="A611" t="s">
        <v>1030</v>
      </c>
      <c r="B611">
        <v>0</v>
      </c>
      <c r="C611">
        <v>0</v>
      </c>
      <c r="D611">
        <v>0</v>
      </c>
      <c r="E611">
        <v>7.17</v>
      </c>
      <c r="F611">
        <v>1.59</v>
      </c>
      <c r="G611">
        <v>0</v>
      </c>
    </row>
    <row r="612" spans="1:7">
      <c r="A612" t="s">
        <v>1031</v>
      </c>
      <c r="B612">
        <v>0</v>
      </c>
      <c r="C612">
        <v>0</v>
      </c>
      <c r="D612">
        <v>0</v>
      </c>
      <c r="E612">
        <v>6.77</v>
      </c>
      <c r="F612">
        <v>1.52</v>
      </c>
      <c r="G612">
        <v>0</v>
      </c>
    </row>
    <row r="613" spans="1:7">
      <c r="A613" t="s">
        <v>1032</v>
      </c>
      <c r="B613">
        <v>0</v>
      </c>
      <c r="C613">
        <v>0</v>
      </c>
      <c r="D613">
        <v>0</v>
      </c>
      <c r="E613">
        <v>6.68</v>
      </c>
      <c r="F613">
        <v>1.31</v>
      </c>
      <c r="G613">
        <v>0</v>
      </c>
    </row>
    <row r="614" spans="1:7">
      <c r="A614" t="s">
        <v>1033</v>
      </c>
      <c r="B614">
        <v>0</v>
      </c>
      <c r="C614">
        <v>0</v>
      </c>
      <c r="D614">
        <v>0</v>
      </c>
      <c r="E614">
        <v>6.6</v>
      </c>
      <c r="F614">
        <v>0.97</v>
      </c>
      <c r="G614">
        <v>0</v>
      </c>
    </row>
    <row r="615" spans="1:7">
      <c r="A615" t="s">
        <v>1034</v>
      </c>
      <c r="B615">
        <v>0</v>
      </c>
      <c r="C615">
        <v>0</v>
      </c>
      <c r="D615">
        <v>0</v>
      </c>
      <c r="E615">
        <v>6.58</v>
      </c>
      <c r="F615">
        <v>0.83</v>
      </c>
      <c r="G615">
        <v>0</v>
      </c>
    </row>
    <row r="616" spans="1:7">
      <c r="A616" t="s">
        <v>1035</v>
      </c>
      <c r="B616">
        <v>0</v>
      </c>
      <c r="C616">
        <v>0</v>
      </c>
      <c r="D616">
        <v>0</v>
      </c>
      <c r="E616">
        <v>6.18</v>
      </c>
      <c r="F616">
        <v>0.76</v>
      </c>
      <c r="G616">
        <v>0</v>
      </c>
    </row>
    <row r="617" spans="1:7">
      <c r="A617" t="s">
        <v>1036</v>
      </c>
      <c r="B617">
        <v>0</v>
      </c>
      <c r="C617">
        <v>0</v>
      </c>
      <c r="D617">
        <v>0</v>
      </c>
      <c r="E617">
        <v>5.73</v>
      </c>
      <c r="F617">
        <v>0.76</v>
      </c>
      <c r="G617">
        <v>0</v>
      </c>
    </row>
    <row r="618" spans="1:7">
      <c r="A618" t="s">
        <v>1037</v>
      </c>
      <c r="B618">
        <v>0</v>
      </c>
      <c r="C618">
        <v>0</v>
      </c>
      <c r="D618">
        <v>0</v>
      </c>
      <c r="E618">
        <v>5.49</v>
      </c>
      <c r="F618">
        <v>0.62</v>
      </c>
      <c r="G618">
        <v>0</v>
      </c>
    </row>
    <row r="619" spans="1:7">
      <c r="A619" t="s">
        <v>1038</v>
      </c>
      <c r="B619">
        <v>0</v>
      </c>
      <c r="C619">
        <v>0</v>
      </c>
      <c r="D619">
        <v>0</v>
      </c>
      <c r="E619">
        <v>5.86</v>
      </c>
      <c r="F619">
        <v>0.21</v>
      </c>
      <c r="G619">
        <v>0</v>
      </c>
    </row>
    <row r="620" spans="1:7">
      <c r="A620" t="s">
        <v>1039</v>
      </c>
      <c r="B620">
        <v>0</v>
      </c>
      <c r="C620">
        <v>0</v>
      </c>
      <c r="D620">
        <v>0</v>
      </c>
      <c r="E620">
        <v>6.28</v>
      </c>
      <c r="F620">
        <v>0.41</v>
      </c>
      <c r="G620">
        <v>0</v>
      </c>
    </row>
    <row r="621" spans="1:7">
      <c r="A621" t="s">
        <v>1040</v>
      </c>
      <c r="B621">
        <v>52.87</v>
      </c>
      <c r="C621">
        <v>78.680000000000007</v>
      </c>
      <c r="D621">
        <v>8.14</v>
      </c>
      <c r="E621">
        <v>6.02</v>
      </c>
      <c r="F621">
        <v>0.55000000000000004</v>
      </c>
      <c r="G621">
        <v>0</v>
      </c>
    </row>
    <row r="622" spans="1:7">
      <c r="A622" t="s">
        <v>1041</v>
      </c>
      <c r="B622">
        <v>66.73</v>
      </c>
      <c r="C622">
        <v>93.67</v>
      </c>
      <c r="D622">
        <v>16.739999999999998</v>
      </c>
      <c r="E622">
        <v>7.6</v>
      </c>
      <c r="F622">
        <v>0.97</v>
      </c>
      <c r="G622">
        <v>0</v>
      </c>
    </row>
    <row r="623" spans="1:7">
      <c r="A623" t="s">
        <v>1042</v>
      </c>
      <c r="B623">
        <v>30.62</v>
      </c>
      <c r="C623">
        <v>50.73</v>
      </c>
      <c r="D623">
        <v>23.6</v>
      </c>
      <c r="E623">
        <v>9.3699999999999992</v>
      </c>
      <c r="F623">
        <v>1.93</v>
      </c>
      <c r="G623">
        <v>0</v>
      </c>
    </row>
    <row r="624" spans="1:7">
      <c r="A624" t="s">
        <v>1043</v>
      </c>
      <c r="B624">
        <v>59.25</v>
      </c>
      <c r="C624">
        <v>85.86</v>
      </c>
      <c r="D624">
        <v>28.08</v>
      </c>
      <c r="E624">
        <v>11.04</v>
      </c>
      <c r="F624">
        <v>3.45</v>
      </c>
      <c r="G624">
        <v>0</v>
      </c>
    </row>
    <row r="625" spans="1:7">
      <c r="A625" t="s">
        <v>1044</v>
      </c>
      <c r="B625">
        <v>260.8</v>
      </c>
      <c r="C625">
        <v>317.29000000000002</v>
      </c>
      <c r="D625">
        <v>29.64</v>
      </c>
      <c r="E625">
        <v>12.11</v>
      </c>
      <c r="F625">
        <v>3.79</v>
      </c>
      <c r="G625">
        <v>0</v>
      </c>
    </row>
    <row r="626" spans="1:7">
      <c r="A626" t="s">
        <v>1045</v>
      </c>
      <c r="B626">
        <v>274.69</v>
      </c>
      <c r="C626">
        <v>333.59</v>
      </c>
      <c r="D626">
        <v>28.05</v>
      </c>
      <c r="E626">
        <v>12.46</v>
      </c>
      <c r="F626">
        <v>3.66</v>
      </c>
      <c r="G626">
        <v>0</v>
      </c>
    </row>
    <row r="627" spans="1:7">
      <c r="A627" t="s">
        <v>1046</v>
      </c>
      <c r="B627">
        <v>281.11</v>
      </c>
      <c r="C627">
        <v>341.06</v>
      </c>
      <c r="D627">
        <v>23.53</v>
      </c>
      <c r="E627">
        <v>12.56</v>
      </c>
      <c r="F627">
        <v>3.45</v>
      </c>
      <c r="G627">
        <v>0</v>
      </c>
    </row>
    <row r="628" spans="1:7">
      <c r="A628" t="s">
        <v>1047</v>
      </c>
      <c r="B628">
        <v>311.62</v>
      </c>
      <c r="C628">
        <v>380.06</v>
      </c>
      <c r="D628">
        <v>16.649999999999999</v>
      </c>
      <c r="E628">
        <v>12.39</v>
      </c>
      <c r="F628">
        <v>3.24</v>
      </c>
      <c r="G628">
        <v>0</v>
      </c>
    </row>
    <row r="629" spans="1:7">
      <c r="A629" t="s">
        <v>1048</v>
      </c>
      <c r="B629">
        <v>124.54</v>
      </c>
      <c r="C629">
        <v>172.07</v>
      </c>
      <c r="D629">
        <v>8.0399999999999991</v>
      </c>
      <c r="E629">
        <v>12.02</v>
      </c>
      <c r="F629">
        <v>2.76</v>
      </c>
      <c r="G629">
        <v>0</v>
      </c>
    </row>
    <row r="630" spans="1:7">
      <c r="A630" t="s">
        <v>1049</v>
      </c>
      <c r="B630">
        <v>0</v>
      </c>
      <c r="C630">
        <v>0</v>
      </c>
      <c r="D630">
        <v>0</v>
      </c>
      <c r="E630">
        <v>10.75</v>
      </c>
      <c r="F630">
        <v>2.5499999999999998</v>
      </c>
      <c r="G630">
        <v>0</v>
      </c>
    </row>
    <row r="631" spans="1:7">
      <c r="A631" t="s">
        <v>1050</v>
      </c>
      <c r="B631">
        <v>0</v>
      </c>
      <c r="C631">
        <v>0</v>
      </c>
      <c r="D631">
        <v>0</v>
      </c>
      <c r="E631">
        <v>9.4600000000000009</v>
      </c>
      <c r="F631">
        <v>2.21</v>
      </c>
      <c r="G631">
        <v>0</v>
      </c>
    </row>
    <row r="632" spans="1:7">
      <c r="A632" t="s">
        <v>1051</v>
      </c>
      <c r="B632">
        <v>0</v>
      </c>
      <c r="C632">
        <v>0</v>
      </c>
      <c r="D632">
        <v>0</v>
      </c>
      <c r="E632">
        <v>7.95</v>
      </c>
      <c r="F632">
        <v>2.0699999999999998</v>
      </c>
      <c r="G632">
        <v>0</v>
      </c>
    </row>
    <row r="633" spans="1:7">
      <c r="A633" t="s">
        <v>1052</v>
      </c>
      <c r="B633">
        <v>0</v>
      </c>
      <c r="C633">
        <v>0</v>
      </c>
      <c r="D633">
        <v>0</v>
      </c>
      <c r="E633">
        <v>6.48</v>
      </c>
      <c r="F633">
        <v>1.72</v>
      </c>
      <c r="G633">
        <v>0</v>
      </c>
    </row>
    <row r="634" spans="1:7">
      <c r="A634" t="s">
        <v>1053</v>
      </c>
      <c r="B634">
        <v>0</v>
      </c>
      <c r="C634">
        <v>0</v>
      </c>
      <c r="D634">
        <v>0</v>
      </c>
      <c r="E634">
        <v>6.58</v>
      </c>
      <c r="F634">
        <v>1.31</v>
      </c>
      <c r="G634">
        <v>0</v>
      </c>
    </row>
    <row r="635" spans="1:7">
      <c r="A635" t="s">
        <v>1054</v>
      </c>
      <c r="B635">
        <v>0</v>
      </c>
      <c r="C635">
        <v>0</v>
      </c>
      <c r="D635">
        <v>0</v>
      </c>
      <c r="E635">
        <v>7.42</v>
      </c>
      <c r="F635">
        <v>0.97</v>
      </c>
      <c r="G635">
        <v>0</v>
      </c>
    </row>
    <row r="636" spans="1:7">
      <c r="A636" t="s">
        <v>1055</v>
      </c>
      <c r="B636">
        <v>0</v>
      </c>
      <c r="C636">
        <v>0</v>
      </c>
      <c r="D636">
        <v>0</v>
      </c>
      <c r="E636">
        <v>7.05</v>
      </c>
      <c r="F636">
        <v>0.69</v>
      </c>
      <c r="G636">
        <v>0</v>
      </c>
    </row>
    <row r="637" spans="1:7">
      <c r="A637" t="s">
        <v>1056</v>
      </c>
      <c r="B637">
        <v>0</v>
      </c>
      <c r="C637">
        <v>0</v>
      </c>
      <c r="D637">
        <v>0</v>
      </c>
      <c r="E637">
        <v>6.56</v>
      </c>
      <c r="F637">
        <v>0.55000000000000004</v>
      </c>
      <c r="G637">
        <v>0</v>
      </c>
    </row>
    <row r="638" spans="1:7">
      <c r="A638" t="s">
        <v>1057</v>
      </c>
      <c r="B638">
        <v>0</v>
      </c>
      <c r="C638">
        <v>0</v>
      </c>
      <c r="D638">
        <v>0</v>
      </c>
      <c r="E638">
        <v>6.11</v>
      </c>
      <c r="F638">
        <v>0.41</v>
      </c>
      <c r="G638">
        <v>0</v>
      </c>
    </row>
    <row r="639" spans="1:7">
      <c r="A639" t="s">
        <v>1058</v>
      </c>
      <c r="B639">
        <v>0</v>
      </c>
      <c r="C639">
        <v>0</v>
      </c>
      <c r="D639">
        <v>0</v>
      </c>
      <c r="E639">
        <v>5.76</v>
      </c>
      <c r="F639">
        <v>0.41</v>
      </c>
      <c r="G639">
        <v>0</v>
      </c>
    </row>
    <row r="640" spans="1:7">
      <c r="A640" t="s">
        <v>1059</v>
      </c>
      <c r="B640">
        <v>0</v>
      </c>
      <c r="C640">
        <v>0</v>
      </c>
      <c r="D640">
        <v>0</v>
      </c>
      <c r="E640">
        <v>5.31</v>
      </c>
      <c r="F640">
        <v>0.41</v>
      </c>
      <c r="G640">
        <v>0</v>
      </c>
    </row>
    <row r="641" spans="1:7">
      <c r="A641" t="s">
        <v>1060</v>
      </c>
      <c r="B641">
        <v>0</v>
      </c>
      <c r="C641">
        <v>0</v>
      </c>
      <c r="D641">
        <v>0</v>
      </c>
      <c r="E641">
        <v>4.88</v>
      </c>
      <c r="F641">
        <v>0.34</v>
      </c>
      <c r="G641">
        <v>0</v>
      </c>
    </row>
    <row r="642" spans="1:7">
      <c r="A642" t="s">
        <v>1061</v>
      </c>
      <c r="B642">
        <v>0</v>
      </c>
      <c r="C642">
        <v>0</v>
      </c>
      <c r="D642">
        <v>0</v>
      </c>
      <c r="E642">
        <v>4.08</v>
      </c>
      <c r="F642">
        <v>0.21</v>
      </c>
      <c r="G642">
        <v>0</v>
      </c>
    </row>
    <row r="643" spans="1:7">
      <c r="A643" t="s">
        <v>1062</v>
      </c>
      <c r="B643">
        <v>0</v>
      </c>
      <c r="C643">
        <v>0</v>
      </c>
      <c r="D643">
        <v>0</v>
      </c>
      <c r="E643">
        <v>2.98</v>
      </c>
      <c r="F643">
        <v>0.28000000000000003</v>
      </c>
      <c r="G643">
        <v>0</v>
      </c>
    </row>
    <row r="644" spans="1:7">
      <c r="A644" t="s">
        <v>1063</v>
      </c>
      <c r="B644">
        <v>0</v>
      </c>
      <c r="C644">
        <v>0</v>
      </c>
      <c r="D644">
        <v>0</v>
      </c>
      <c r="E644">
        <v>4.2</v>
      </c>
      <c r="F644">
        <v>0.14000000000000001</v>
      </c>
      <c r="G644">
        <v>0</v>
      </c>
    </row>
    <row r="645" spans="1:7">
      <c r="A645" t="s">
        <v>1064</v>
      </c>
      <c r="B645">
        <v>100.68</v>
      </c>
      <c r="C645">
        <v>137.09</v>
      </c>
      <c r="D645">
        <v>8.3000000000000007</v>
      </c>
      <c r="E645">
        <v>4.0999999999999996</v>
      </c>
      <c r="F645">
        <v>0.14000000000000001</v>
      </c>
      <c r="G645">
        <v>0</v>
      </c>
    </row>
    <row r="646" spans="1:7">
      <c r="A646" t="s">
        <v>1065</v>
      </c>
      <c r="B646">
        <v>399.77</v>
      </c>
      <c r="C646">
        <v>483.98</v>
      </c>
      <c r="D646">
        <v>16.920000000000002</v>
      </c>
      <c r="E646">
        <v>5.71</v>
      </c>
      <c r="F646">
        <v>7.0000000000000007E-2</v>
      </c>
      <c r="G646">
        <v>0</v>
      </c>
    </row>
    <row r="647" spans="1:7">
      <c r="A647" t="s">
        <v>1066</v>
      </c>
      <c r="B647">
        <v>334.26</v>
      </c>
      <c r="C647">
        <v>401.82</v>
      </c>
      <c r="D647">
        <v>23.81</v>
      </c>
      <c r="E647">
        <v>7.92</v>
      </c>
      <c r="F647">
        <v>0.48</v>
      </c>
      <c r="G647">
        <v>0</v>
      </c>
    </row>
    <row r="648" spans="1:7">
      <c r="A648" t="s">
        <v>1067</v>
      </c>
      <c r="B648">
        <v>581.69000000000005</v>
      </c>
      <c r="C648">
        <v>707.29</v>
      </c>
      <c r="D648">
        <v>28.32</v>
      </c>
      <c r="E648">
        <v>9.67</v>
      </c>
      <c r="F648">
        <v>1.24</v>
      </c>
      <c r="G648">
        <v>0</v>
      </c>
    </row>
    <row r="649" spans="1:7">
      <c r="A649" t="s">
        <v>1068</v>
      </c>
      <c r="B649">
        <v>385.62</v>
      </c>
      <c r="C649">
        <v>464.39</v>
      </c>
      <c r="D649">
        <v>29.9</v>
      </c>
      <c r="E649">
        <v>10.92</v>
      </c>
      <c r="F649">
        <v>1.79</v>
      </c>
      <c r="G649">
        <v>0</v>
      </c>
    </row>
    <row r="650" spans="1:7">
      <c r="A650" t="s">
        <v>1069</v>
      </c>
      <c r="B650">
        <v>396.15</v>
      </c>
      <c r="C650">
        <v>477.67</v>
      </c>
      <c r="D650">
        <v>28.31</v>
      </c>
      <c r="E650">
        <v>11.57</v>
      </c>
      <c r="F650">
        <v>1.93</v>
      </c>
      <c r="G650">
        <v>0</v>
      </c>
    </row>
    <row r="651" spans="1:7">
      <c r="A651" t="s">
        <v>1070</v>
      </c>
      <c r="B651">
        <v>307.54000000000002</v>
      </c>
      <c r="C651">
        <v>372.64</v>
      </c>
      <c r="D651">
        <v>23.79</v>
      </c>
      <c r="E651">
        <v>12.07</v>
      </c>
      <c r="F651">
        <v>2.34</v>
      </c>
      <c r="G651">
        <v>0</v>
      </c>
    </row>
    <row r="652" spans="1:7">
      <c r="A652" t="s">
        <v>1071</v>
      </c>
      <c r="B652">
        <v>158.28</v>
      </c>
      <c r="C652">
        <v>201.44</v>
      </c>
      <c r="D652">
        <v>16.89</v>
      </c>
      <c r="E652">
        <v>12.19</v>
      </c>
      <c r="F652">
        <v>2.5499999999999998</v>
      </c>
      <c r="G652">
        <v>0</v>
      </c>
    </row>
    <row r="653" spans="1:7">
      <c r="A653" t="s">
        <v>1072</v>
      </c>
      <c r="B653">
        <v>82.94</v>
      </c>
      <c r="C653">
        <v>118.86</v>
      </c>
      <c r="D653">
        <v>8.26</v>
      </c>
      <c r="E653">
        <v>11.93</v>
      </c>
      <c r="F653">
        <v>1.93</v>
      </c>
      <c r="G653">
        <v>0</v>
      </c>
    </row>
    <row r="654" spans="1:7">
      <c r="A654" t="s">
        <v>1073</v>
      </c>
      <c r="B654">
        <v>0</v>
      </c>
      <c r="C654">
        <v>0</v>
      </c>
      <c r="D654">
        <v>0</v>
      </c>
      <c r="E654">
        <v>10.8</v>
      </c>
      <c r="F654">
        <v>1.86</v>
      </c>
      <c r="G654">
        <v>0</v>
      </c>
    </row>
    <row r="655" spans="1:7">
      <c r="A655" t="s">
        <v>1074</v>
      </c>
      <c r="B655">
        <v>0</v>
      </c>
      <c r="C655">
        <v>0</v>
      </c>
      <c r="D655">
        <v>0</v>
      </c>
      <c r="E655">
        <v>9.17</v>
      </c>
      <c r="F655">
        <v>1.93</v>
      </c>
      <c r="G655">
        <v>0</v>
      </c>
    </row>
    <row r="656" spans="1:7">
      <c r="A656" t="s">
        <v>1075</v>
      </c>
      <c r="B656">
        <v>0</v>
      </c>
      <c r="C656">
        <v>0</v>
      </c>
      <c r="D656">
        <v>0</v>
      </c>
      <c r="E656">
        <v>7.8</v>
      </c>
      <c r="F656">
        <v>1.52</v>
      </c>
      <c r="G656">
        <v>0</v>
      </c>
    </row>
    <row r="657" spans="1:7">
      <c r="A657" t="s">
        <v>1076</v>
      </c>
      <c r="B657">
        <v>0</v>
      </c>
      <c r="C657">
        <v>0</v>
      </c>
      <c r="D657">
        <v>0</v>
      </c>
      <c r="E657">
        <v>7.91</v>
      </c>
      <c r="F657">
        <v>1.24</v>
      </c>
      <c r="G657">
        <v>0</v>
      </c>
    </row>
    <row r="658" spans="1:7">
      <c r="A658" t="s">
        <v>1077</v>
      </c>
      <c r="B658">
        <v>0</v>
      </c>
      <c r="C658">
        <v>0</v>
      </c>
      <c r="D658">
        <v>0</v>
      </c>
      <c r="E658">
        <v>7.02</v>
      </c>
      <c r="F658">
        <v>1.52</v>
      </c>
      <c r="G658">
        <v>0</v>
      </c>
    </row>
    <row r="659" spans="1:7">
      <c r="A659" t="s">
        <v>1078</v>
      </c>
      <c r="B659">
        <v>0</v>
      </c>
      <c r="C659">
        <v>0</v>
      </c>
      <c r="D659">
        <v>0</v>
      </c>
      <c r="E659">
        <v>7.21</v>
      </c>
      <c r="F659">
        <v>1.52</v>
      </c>
      <c r="G659">
        <v>0</v>
      </c>
    </row>
    <row r="660" spans="1:7">
      <c r="A660" t="s">
        <v>1079</v>
      </c>
      <c r="B660">
        <v>0</v>
      </c>
      <c r="C660">
        <v>0</v>
      </c>
      <c r="D660">
        <v>0</v>
      </c>
      <c r="E660">
        <v>7.11</v>
      </c>
      <c r="F660">
        <v>1.59</v>
      </c>
      <c r="G660">
        <v>0</v>
      </c>
    </row>
    <row r="661" spans="1:7">
      <c r="A661" t="s">
        <v>1080</v>
      </c>
      <c r="B661">
        <v>0</v>
      </c>
      <c r="C661">
        <v>0</v>
      </c>
      <c r="D661">
        <v>0</v>
      </c>
      <c r="E661">
        <v>6.8</v>
      </c>
      <c r="F661">
        <v>1.79</v>
      </c>
      <c r="G661">
        <v>0</v>
      </c>
    </row>
    <row r="662" spans="1:7">
      <c r="A662" t="s">
        <v>1081</v>
      </c>
      <c r="B662">
        <v>0</v>
      </c>
      <c r="C662">
        <v>0</v>
      </c>
      <c r="D662">
        <v>0</v>
      </c>
      <c r="E662">
        <v>6.68</v>
      </c>
      <c r="F662">
        <v>2.0699999999999998</v>
      </c>
      <c r="G662">
        <v>0</v>
      </c>
    </row>
    <row r="663" spans="1:7">
      <c r="A663" t="s">
        <v>1082</v>
      </c>
      <c r="B663">
        <v>0</v>
      </c>
      <c r="C663">
        <v>0</v>
      </c>
      <c r="D663">
        <v>0</v>
      </c>
      <c r="E663">
        <v>6.48</v>
      </c>
      <c r="F663">
        <v>2.2799999999999998</v>
      </c>
      <c r="G663">
        <v>0</v>
      </c>
    </row>
    <row r="664" spans="1:7">
      <c r="A664" t="s">
        <v>1083</v>
      </c>
      <c r="B664">
        <v>0</v>
      </c>
      <c r="C664">
        <v>0</v>
      </c>
      <c r="D664">
        <v>0</v>
      </c>
      <c r="E664">
        <v>5.91</v>
      </c>
      <c r="F664">
        <v>2.21</v>
      </c>
      <c r="G664">
        <v>0</v>
      </c>
    </row>
    <row r="665" spans="1:7">
      <c r="A665" t="s">
        <v>1084</v>
      </c>
      <c r="B665">
        <v>0</v>
      </c>
      <c r="C665">
        <v>0</v>
      </c>
      <c r="D665">
        <v>0</v>
      </c>
      <c r="E665">
        <v>5.58</v>
      </c>
      <c r="F665">
        <v>2.0699999999999998</v>
      </c>
      <c r="G665">
        <v>0</v>
      </c>
    </row>
    <row r="666" spans="1:7">
      <c r="A666" t="s">
        <v>1085</v>
      </c>
      <c r="B666">
        <v>0</v>
      </c>
      <c r="C666">
        <v>0</v>
      </c>
      <c r="D666">
        <v>0</v>
      </c>
      <c r="E666">
        <v>5.59</v>
      </c>
      <c r="F666">
        <v>2</v>
      </c>
      <c r="G666">
        <v>0</v>
      </c>
    </row>
    <row r="667" spans="1:7">
      <c r="A667" t="s">
        <v>1086</v>
      </c>
      <c r="B667">
        <v>0</v>
      </c>
      <c r="C667">
        <v>0</v>
      </c>
      <c r="D667">
        <v>0</v>
      </c>
      <c r="E667">
        <v>5.34</v>
      </c>
      <c r="F667">
        <v>2.21</v>
      </c>
      <c r="G667">
        <v>0</v>
      </c>
    </row>
    <row r="668" spans="1:7">
      <c r="A668" t="s">
        <v>1087</v>
      </c>
      <c r="B668">
        <v>0</v>
      </c>
      <c r="C668">
        <v>0</v>
      </c>
      <c r="D668">
        <v>0</v>
      </c>
      <c r="E668">
        <v>6.68</v>
      </c>
      <c r="F668">
        <v>1.59</v>
      </c>
      <c r="G668">
        <v>0</v>
      </c>
    </row>
    <row r="669" spans="1:7">
      <c r="A669" t="s">
        <v>1088</v>
      </c>
      <c r="B669">
        <v>170.78</v>
      </c>
      <c r="C669">
        <v>225.4</v>
      </c>
      <c r="D669">
        <v>8.4600000000000009</v>
      </c>
      <c r="E669">
        <v>6.8</v>
      </c>
      <c r="F669">
        <v>2.0699999999999998</v>
      </c>
      <c r="G669">
        <v>0</v>
      </c>
    </row>
    <row r="670" spans="1:7">
      <c r="A670" t="s">
        <v>1089</v>
      </c>
      <c r="B670">
        <v>210.93</v>
      </c>
      <c r="C670">
        <v>259.81</v>
      </c>
      <c r="D670">
        <v>17.11</v>
      </c>
      <c r="E670">
        <v>10.050000000000001</v>
      </c>
      <c r="F670">
        <v>2.5499999999999998</v>
      </c>
      <c r="G670">
        <v>0</v>
      </c>
    </row>
    <row r="671" spans="1:7">
      <c r="A671" t="s">
        <v>1090</v>
      </c>
      <c r="B671">
        <v>420.17</v>
      </c>
      <c r="C671">
        <v>504.28</v>
      </c>
      <c r="D671">
        <v>24.03</v>
      </c>
      <c r="E671">
        <v>12.58</v>
      </c>
      <c r="F671">
        <v>3.31</v>
      </c>
      <c r="G671">
        <v>0</v>
      </c>
    </row>
    <row r="672" spans="1:7">
      <c r="A672" t="s">
        <v>1091</v>
      </c>
      <c r="B672">
        <v>442.95</v>
      </c>
      <c r="C672">
        <v>531.61</v>
      </c>
      <c r="D672">
        <v>28.56</v>
      </c>
      <c r="E672">
        <v>14.39</v>
      </c>
      <c r="F672">
        <v>4.83</v>
      </c>
      <c r="G672">
        <v>0</v>
      </c>
    </row>
    <row r="673" spans="1:7">
      <c r="A673" t="s">
        <v>1092</v>
      </c>
      <c r="B673">
        <v>498.46</v>
      </c>
      <c r="C673">
        <v>597.34</v>
      </c>
      <c r="D673">
        <v>30.16</v>
      </c>
      <c r="E673">
        <v>14.93</v>
      </c>
      <c r="F673">
        <v>5.66</v>
      </c>
      <c r="G673">
        <v>0</v>
      </c>
    </row>
    <row r="674" spans="1:7">
      <c r="A674" t="s">
        <v>1093</v>
      </c>
      <c r="B674">
        <v>618.96</v>
      </c>
      <c r="C674">
        <v>745.6</v>
      </c>
      <c r="D674">
        <v>28.58</v>
      </c>
      <c r="E674">
        <v>15.16</v>
      </c>
      <c r="F674">
        <v>5.31</v>
      </c>
      <c r="G674">
        <v>0</v>
      </c>
    </row>
    <row r="675" spans="1:7">
      <c r="A675" t="s">
        <v>1094</v>
      </c>
      <c r="B675">
        <v>444.12</v>
      </c>
      <c r="C675">
        <v>535.23</v>
      </c>
      <c r="D675">
        <v>24.05</v>
      </c>
      <c r="E675">
        <v>15.3</v>
      </c>
      <c r="F675">
        <v>4.9000000000000004</v>
      </c>
      <c r="G675">
        <v>0</v>
      </c>
    </row>
    <row r="676" spans="1:7">
      <c r="A676" t="s">
        <v>1095</v>
      </c>
      <c r="B676">
        <v>254.8</v>
      </c>
      <c r="C676">
        <v>315.61</v>
      </c>
      <c r="D676">
        <v>17.14</v>
      </c>
      <c r="E676">
        <v>15.22</v>
      </c>
      <c r="F676">
        <v>4.55</v>
      </c>
      <c r="G676">
        <v>0</v>
      </c>
    </row>
    <row r="677" spans="1:7">
      <c r="A677" t="s">
        <v>1096</v>
      </c>
      <c r="B677">
        <v>143.9</v>
      </c>
      <c r="C677">
        <v>197.62</v>
      </c>
      <c r="D677">
        <v>8.49</v>
      </c>
      <c r="E677">
        <v>14.57</v>
      </c>
      <c r="F677">
        <v>3.72</v>
      </c>
      <c r="G677">
        <v>0</v>
      </c>
    </row>
    <row r="678" spans="1:7">
      <c r="A678" t="s">
        <v>1097</v>
      </c>
      <c r="B678">
        <v>0</v>
      </c>
      <c r="C678">
        <v>0</v>
      </c>
      <c r="D678">
        <v>0</v>
      </c>
      <c r="E678">
        <v>12.89</v>
      </c>
      <c r="F678">
        <v>3.24</v>
      </c>
      <c r="G678">
        <v>0</v>
      </c>
    </row>
    <row r="679" spans="1:7">
      <c r="A679" t="s">
        <v>1098</v>
      </c>
      <c r="B679">
        <v>0</v>
      </c>
      <c r="C679">
        <v>0</v>
      </c>
      <c r="D679">
        <v>0</v>
      </c>
      <c r="E679">
        <v>11.2</v>
      </c>
      <c r="F679">
        <v>2.97</v>
      </c>
      <c r="G679">
        <v>0</v>
      </c>
    </row>
    <row r="680" spans="1:7">
      <c r="A680" t="s">
        <v>1099</v>
      </c>
      <c r="B680">
        <v>0</v>
      </c>
      <c r="C680">
        <v>0</v>
      </c>
      <c r="D680">
        <v>0</v>
      </c>
      <c r="E680">
        <v>10.29</v>
      </c>
      <c r="F680">
        <v>2.0699999999999998</v>
      </c>
      <c r="G680">
        <v>0</v>
      </c>
    </row>
    <row r="681" spans="1:7">
      <c r="A681" t="s">
        <v>1100</v>
      </c>
      <c r="B681">
        <v>0</v>
      </c>
      <c r="C681">
        <v>0</v>
      </c>
      <c r="D681">
        <v>0</v>
      </c>
      <c r="E681">
        <v>8.8699999999999992</v>
      </c>
      <c r="F681">
        <v>1.86</v>
      </c>
      <c r="G681">
        <v>0</v>
      </c>
    </row>
    <row r="682" spans="1:7">
      <c r="A682" t="s">
        <v>1101</v>
      </c>
      <c r="B682">
        <v>0</v>
      </c>
      <c r="C682">
        <v>0</v>
      </c>
      <c r="D682">
        <v>0</v>
      </c>
      <c r="E682">
        <v>7.62</v>
      </c>
      <c r="F682">
        <v>1.86</v>
      </c>
      <c r="G682">
        <v>0</v>
      </c>
    </row>
    <row r="683" spans="1:7">
      <c r="A683" t="s">
        <v>1102</v>
      </c>
      <c r="B683">
        <v>0</v>
      </c>
      <c r="C683">
        <v>0</v>
      </c>
      <c r="D683">
        <v>0</v>
      </c>
      <c r="E683">
        <v>7.46</v>
      </c>
      <c r="F683">
        <v>1.79</v>
      </c>
      <c r="G683">
        <v>0</v>
      </c>
    </row>
    <row r="684" spans="1:7">
      <c r="A684" t="s">
        <v>1103</v>
      </c>
      <c r="B684">
        <v>0</v>
      </c>
      <c r="C684">
        <v>0</v>
      </c>
      <c r="D684">
        <v>0</v>
      </c>
      <c r="E684">
        <v>7.63</v>
      </c>
      <c r="F684">
        <v>1.72</v>
      </c>
      <c r="G684">
        <v>0</v>
      </c>
    </row>
    <row r="685" spans="1:7">
      <c r="A685" t="s">
        <v>1104</v>
      </c>
      <c r="B685">
        <v>0</v>
      </c>
      <c r="C685">
        <v>0</v>
      </c>
      <c r="D685">
        <v>0</v>
      </c>
      <c r="E685">
        <v>7.19</v>
      </c>
      <c r="F685">
        <v>1.72</v>
      </c>
      <c r="G685">
        <v>0</v>
      </c>
    </row>
    <row r="686" spans="1:7">
      <c r="A686" t="s">
        <v>1105</v>
      </c>
      <c r="B686">
        <v>0</v>
      </c>
      <c r="C686">
        <v>0</v>
      </c>
      <c r="D686">
        <v>0</v>
      </c>
      <c r="E686">
        <v>6.89</v>
      </c>
      <c r="F686">
        <v>1.72</v>
      </c>
      <c r="G686">
        <v>0</v>
      </c>
    </row>
    <row r="687" spans="1:7">
      <c r="A687" t="s">
        <v>1106</v>
      </c>
      <c r="B687">
        <v>0</v>
      </c>
      <c r="C687">
        <v>0</v>
      </c>
      <c r="D687">
        <v>0</v>
      </c>
      <c r="E687">
        <v>6.66</v>
      </c>
      <c r="F687">
        <v>1.66</v>
      </c>
      <c r="G687">
        <v>0</v>
      </c>
    </row>
    <row r="688" spans="1:7">
      <c r="A688" t="s">
        <v>1107</v>
      </c>
      <c r="B688">
        <v>0</v>
      </c>
      <c r="C688">
        <v>0</v>
      </c>
      <c r="D688">
        <v>0</v>
      </c>
      <c r="E688">
        <v>6.9</v>
      </c>
      <c r="F688">
        <v>1.52</v>
      </c>
      <c r="G688">
        <v>0</v>
      </c>
    </row>
    <row r="689" spans="1:7">
      <c r="A689" t="s">
        <v>1108</v>
      </c>
      <c r="B689">
        <v>0</v>
      </c>
      <c r="C689">
        <v>0</v>
      </c>
      <c r="D689">
        <v>0</v>
      </c>
      <c r="E689">
        <v>6.91</v>
      </c>
      <c r="F689">
        <v>1.45</v>
      </c>
      <c r="G689">
        <v>0</v>
      </c>
    </row>
    <row r="690" spans="1:7">
      <c r="A690" t="s">
        <v>1109</v>
      </c>
      <c r="B690">
        <v>0</v>
      </c>
      <c r="C690">
        <v>0</v>
      </c>
      <c r="D690">
        <v>0</v>
      </c>
      <c r="E690">
        <v>7.17</v>
      </c>
      <c r="F690">
        <v>1.31</v>
      </c>
      <c r="G690">
        <v>0</v>
      </c>
    </row>
    <row r="691" spans="1:7">
      <c r="A691" t="s">
        <v>1110</v>
      </c>
      <c r="B691">
        <v>0</v>
      </c>
      <c r="C691">
        <v>0</v>
      </c>
      <c r="D691">
        <v>0</v>
      </c>
      <c r="E691">
        <v>7.24</v>
      </c>
      <c r="F691">
        <v>1.24</v>
      </c>
      <c r="G691">
        <v>0</v>
      </c>
    </row>
    <row r="692" spans="1:7">
      <c r="A692" t="s">
        <v>1111</v>
      </c>
      <c r="B692">
        <v>0</v>
      </c>
      <c r="C692">
        <v>0</v>
      </c>
      <c r="D692">
        <v>0</v>
      </c>
      <c r="E692">
        <v>7.43</v>
      </c>
      <c r="F692">
        <v>0.83</v>
      </c>
      <c r="G692">
        <v>0</v>
      </c>
    </row>
    <row r="693" spans="1:7">
      <c r="A693" t="s">
        <v>1112</v>
      </c>
      <c r="B693">
        <v>183.99</v>
      </c>
      <c r="C693">
        <v>244.74</v>
      </c>
      <c r="D693">
        <v>8.6300000000000008</v>
      </c>
      <c r="E693">
        <v>7.68</v>
      </c>
      <c r="F693">
        <v>0.69</v>
      </c>
      <c r="G693">
        <v>0</v>
      </c>
    </row>
    <row r="694" spans="1:7">
      <c r="A694" t="s">
        <v>1113</v>
      </c>
      <c r="B694">
        <v>380.04</v>
      </c>
      <c r="C694">
        <v>462.37</v>
      </c>
      <c r="D694">
        <v>17.309999999999999</v>
      </c>
      <c r="E694">
        <v>8.5500000000000007</v>
      </c>
      <c r="F694">
        <v>0.62</v>
      </c>
      <c r="G694">
        <v>0</v>
      </c>
    </row>
    <row r="695" spans="1:7">
      <c r="A695" t="s">
        <v>1114</v>
      </c>
      <c r="B695">
        <v>508.31</v>
      </c>
      <c r="C695">
        <v>619.88</v>
      </c>
      <c r="D695">
        <v>24.25</v>
      </c>
      <c r="E695">
        <v>11.07</v>
      </c>
      <c r="F695">
        <v>1.03</v>
      </c>
      <c r="G695">
        <v>0</v>
      </c>
    </row>
    <row r="696" spans="1:7">
      <c r="A696" t="s">
        <v>1115</v>
      </c>
      <c r="B696">
        <v>617.04</v>
      </c>
      <c r="C696">
        <v>757.91</v>
      </c>
      <c r="D696">
        <v>28.81</v>
      </c>
      <c r="E696">
        <v>12.84</v>
      </c>
      <c r="F696">
        <v>1.86</v>
      </c>
      <c r="G696">
        <v>0</v>
      </c>
    </row>
    <row r="697" spans="1:7">
      <c r="A697" t="s">
        <v>1116</v>
      </c>
      <c r="B697">
        <v>647.54</v>
      </c>
      <c r="C697">
        <v>795.75</v>
      </c>
      <c r="D697">
        <v>30.43</v>
      </c>
      <c r="E697">
        <v>14.34</v>
      </c>
      <c r="F697">
        <v>2.69</v>
      </c>
      <c r="G697">
        <v>0</v>
      </c>
    </row>
    <row r="698" spans="1:7">
      <c r="A698" t="s">
        <v>1117</v>
      </c>
      <c r="B698">
        <v>615.25</v>
      </c>
      <c r="C698">
        <v>751.83</v>
      </c>
      <c r="D698">
        <v>28.85</v>
      </c>
      <c r="E698">
        <v>15.54</v>
      </c>
      <c r="F698">
        <v>3.52</v>
      </c>
      <c r="G698">
        <v>0</v>
      </c>
    </row>
    <row r="699" spans="1:7">
      <c r="A699" t="s">
        <v>1118</v>
      </c>
      <c r="B699">
        <v>529.34</v>
      </c>
      <c r="C699">
        <v>644.13</v>
      </c>
      <c r="D699">
        <v>24.31</v>
      </c>
      <c r="E699">
        <v>15.76</v>
      </c>
      <c r="F699">
        <v>3.66</v>
      </c>
      <c r="G699">
        <v>0</v>
      </c>
    </row>
    <row r="700" spans="1:7">
      <c r="A700" t="s">
        <v>1119</v>
      </c>
      <c r="B700">
        <v>359.69</v>
      </c>
      <c r="C700">
        <v>443.13</v>
      </c>
      <c r="D700">
        <v>17.39</v>
      </c>
      <c r="E700">
        <v>15.52</v>
      </c>
      <c r="F700">
        <v>3.31</v>
      </c>
      <c r="G700">
        <v>0</v>
      </c>
    </row>
    <row r="701" spans="1:7">
      <c r="A701" t="s">
        <v>1120</v>
      </c>
      <c r="B701">
        <v>178.47</v>
      </c>
      <c r="C701">
        <v>243.5</v>
      </c>
      <c r="D701">
        <v>8.73</v>
      </c>
      <c r="E701">
        <v>14.87</v>
      </c>
      <c r="F701">
        <v>2.62</v>
      </c>
      <c r="G701">
        <v>0</v>
      </c>
    </row>
    <row r="702" spans="1:7">
      <c r="A702" t="s">
        <v>1121</v>
      </c>
      <c r="B702">
        <v>0</v>
      </c>
      <c r="C702">
        <v>0</v>
      </c>
      <c r="D702">
        <v>0</v>
      </c>
      <c r="E702">
        <v>13.57</v>
      </c>
      <c r="F702">
        <v>2.34</v>
      </c>
      <c r="G702">
        <v>0</v>
      </c>
    </row>
    <row r="703" spans="1:7">
      <c r="A703" t="s">
        <v>1122</v>
      </c>
      <c r="B703">
        <v>0</v>
      </c>
      <c r="C703">
        <v>0</v>
      </c>
      <c r="D703">
        <v>0</v>
      </c>
      <c r="E703">
        <v>12.16</v>
      </c>
      <c r="F703">
        <v>2</v>
      </c>
      <c r="G703">
        <v>0</v>
      </c>
    </row>
    <row r="704" spans="1:7">
      <c r="A704" t="s">
        <v>1123</v>
      </c>
      <c r="B704">
        <v>0</v>
      </c>
      <c r="C704">
        <v>0</v>
      </c>
      <c r="D704">
        <v>0</v>
      </c>
      <c r="E704">
        <v>11.05</v>
      </c>
      <c r="F704">
        <v>1.72</v>
      </c>
      <c r="G704">
        <v>0</v>
      </c>
    </row>
    <row r="705" spans="1:7">
      <c r="A705" t="s">
        <v>1124</v>
      </c>
      <c r="B705">
        <v>0</v>
      </c>
      <c r="C705">
        <v>0</v>
      </c>
      <c r="D705">
        <v>0</v>
      </c>
      <c r="E705">
        <v>10.67</v>
      </c>
      <c r="F705">
        <v>1.38</v>
      </c>
      <c r="G705">
        <v>0</v>
      </c>
    </row>
    <row r="706" spans="1:7">
      <c r="A706" t="s">
        <v>1125</v>
      </c>
      <c r="B706">
        <v>0</v>
      </c>
      <c r="C706">
        <v>0</v>
      </c>
      <c r="D706">
        <v>0</v>
      </c>
      <c r="E706">
        <v>10.7</v>
      </c>
      <c r="F706">
        <v>1.17</v>
      </c>
      <c r="G706">
        <v>0</v>
      </c>
    </row>
    <row r="707" spans="1:7">
      <c r="A707" t="s">
        <v>1126</v>
      </c>
      <c r="B707">
        <v>0</v>
      </c>
      <c r="C707">
        <v>0</v>
      </c>
      <c r="D707">
        <v>0</v>
      </c>
      <c r="E707">
        <v>11.08</v>
      </c>
      <c r="F707">
        <v>0.9</v>
      </c>
      <c r="G707">
        <v>0</v>
      </c>
    </row>
    <row r="708" spans="1:7">
      <c r="A708" t="s">
        <v>1127</v>
      </c>
      <c r="B708">
        <v>0</v>
      </c>
      <c r="C708">
        <v>0</v>
      </c>
      <c r="D708">
        <v>0</v>
      </c>
      <c r="E708">
        <v>10.98</v>
      </c>
      <c r="F708">
        <v>0.69</v>
      </c>
      <c r="G708">
        <v>0</v>
      </c>
    </row>
    <row r="709" spans="1:7">
      <c r="A709" t="s">
        <v>1128</v>
      </c>
      <c r="B709">
        <v>0</v>
      </c>
      <c r="C709">
        <v>0</v>
      </c>
      <c r="D709">
        <v>0</v>
      </c>
      <c r="E709">
        <v>10.94</v>
      </c>
      <c r="F709">
        <v>0.83</v>
      </c>
      <c r="G709">
        <v>0</v>
      </c>
    </row>
    <row r="710" spans="1:7">
      <c r="A710" t="s">
        <v>1129</v>
      </c>
      <c r="B710">
        <v>0</v>
      </c>
      <c r="C710">
        <v>0</v>
      </c>
      <c r="D710">
        <v>0</v>
      </c>
      <c r="E710">
        <v>10.11</v>
      </c>
      <c r="F710">
        <v>1.03</v>
      </c>
      <c r="G710">
        <v>0</v>
      </c>
    </row>
    <row r="711" spans="1:7">
      <c r="A711" t="s">
        <v>1130</v>
      </c>
      <c r="B711">
        <v>0</v>
      </c>
      <c r="C711">
        <v>0</v>
      </c>
      <c r="D711">
        <v>0</v>
      </c>
      <c r="E711">
        <v>8.73</v>
      </c>
      <c r="F711">
        <v>1.24</v>
      </c>
      <c r="G711">
        <v>0</v>
      </c>
    </row>
    <row r="712" spans="1:7">
      <c r="A712" t="s">
        <v>1131</v>
      </c>
      <c r="B712">
        <v>0</v>
      </c>
      <c r="C712">
        <v>0</v>
      </c>
      <c r="D712">
        <v>0</v>
      </c>
      <c r="E712">
        <v>8.07</v>
      </c>
      <c r="F712">
        <v>1.31</v>
      </c>
      <c r="G712">
        <v>0</v>
      </c>
    </row>
    <row r="713" spans="1:7">
      <c r="A713" t="s">
        <v>1132</v>
      </c>
      <c r="B713">
        <v>0</v>
      </c>
      <c r="C713">
        <v>0</v>
      </c>
      <c r="D713">
        <v>0</v>
      </c>
      <c r="E713">
        <v>7.43</v>
      </c>
      <c r="F713">
        <v>1.38</v>
      </c>
      <c r="G713">
        <v>0</v>
      </c>
    </row>
    <row r="714" spans="1:7">
      <c r="A714" t="s">
        <v>1133</v>
      </c>
      <c r="B714">
        <v>0</v>
      </c>
      <c r="C714">
        <v>0</v>
      </c>
      <c r="D714">
        <v>0</v>
      </c>
      <c r="E714">
        <v>7.25</v>
      </c>
      <c r="F714">
        <v>1.31</v>
      </c>
      <c r="G714">
        <v>0</v>
      </c>
    </row>
    <row r="715" spans="1:7">
      <c r="A715" t="s">
        <v>1134</v>
      </c>
      <c r="B715">
        <v>0</v>
      </c>
      <c r="C715">
        <v>0</v>
      </c>
      <c r="D715">
        <v>0</v>
      </c>
      <c r="E715">
        <v>7.14</v>
      </c>
      <c r="F715">
        <v>1.24</v>
      </c>
      <c r="G715">
        <v>0</v>
      </c>
    </row>
    <row r="716" spans="1:7">
      <c r="A716" t="s">
        <v>1135</v>
      </c>
      <c r="B716">
        <v>0</v>
      </c>
      <c r="C716">
        <v>0</v>
      </c>
      <c r="D716">
        <v>0</v>
      </c>
      <c r="E716">
        <v>8.8800000000000008</v>
      </c>
      <c r="F716">
        <v>0.97</v>
      </c>
      <c r="G716">
        <v>0</v>
      </c>
    </row>
    <row r="717" spans="1:7">
      <c r="A717" t="s">
        <v>1136</v>
      </c>
      <c r="B717">
        <v>23.04</v>
      </c>
      <c r="C717">
        <v>40.98</v>
      </c>
      <c r="D717">
        <v>8.81</v>
      </c>
      <c r="E717">
        <v>8.64</v>
      </c>
      <c r="F717">
        <v>1.03</v>
      </c>
      <c r="G717">
        <v>0</v>
      </c>
    </row>
    <row r="718" spans="1:7">
      <c r="A718" t="s">
        <v>1137</v>
      </c>
      <c r="B718">
        <v>267.98</v>
      </c>
      <c r="C718">
        <v>327.99</v>
      </c>
      <c r="D718">
        <v>17.510000000000002</v>
      </c>
      <c r="E718">
        <v>9.91</v>
      </c>
      <c r="F718">
        <v>1.03</v>
      </c>
      <c r="G718">
        <v>0</v>
      </c>
    </row>
    <row r="719" spans="1:7">
      <c r="A719" t="s">
        <v>1138</v>
      </c>
      <c r="B719">
        <v>496.46</v>
      </c>
      <c r="C719">
        <v>606.14</v>
      </c>
      <c r="D719">
        <v>24.48</v>
      </c>
      <c r="E719">
        <v>12.68</v>
      </c>
      <c r="F719">
        <v>1.52</v>
      </c>
      <c r="G719">
        <v>0</v>
      </c>
    </row>
    <row r="720" spans="1:7">
      <c r="A720" t="s">
        <v>1139</v>
      </c>
      <c r="B720">
        <v>292.86</v>
      </c>
      <c r="C720">
        <v>359.26</v>
      </c>
      <c r="D720">
        <v>29.07</v>
      </c>
      <c r="E720">
        <v>14.28</v>
      </c>
      <c r="F720">
        <v>2.48</v>
      </c>
      <c r="G720">
        <v>0</v>
      </c>
    </row>
    <row r="721" spans="1:7">
      <c r="A721" t="s">
        <v>1140</v>
      </c>
      <c r="B721">
        <v>441.29</v>
      </c>
      <c r="C721">
        <v>537.48</v>
      </c>
      <c r="D721">
        <v>30.7</v>
      </c>
      <c r="E721">
        <v>15.49</v>
      </c>
      <c r="F721">
        <v>3.17</v>
      </c>
      <c r="G721">
        <v>0</v>
      </c>
    </row>
    <row r="722" spans="1:7">
      <c r="A722" t="s">
        <v>1141</v>
      </c>
      <c r="B722">
        <v>385.27</v>
      </c>
      <c r="C722">
        <v>471.36</v>
      </c>
      <c r="D722">
        <v>29.12</v>
      </c>
      <c r="E722">
        <v>16.23</v>
      </c>
      <c r="F722">
        <v>3.1</v>
      </c>
      <c r="G722">
        <v>0</v>
      </c>
    </row>
    <row r="723" spans="1:7">
      <c r="A723" t="s">
        <v>1142</v>
      </c>
      <c r="B723">
        <v>366.66</v>
      </c>
      <c r="C723">
        <v>449.25</v>
      </c>
      <c r="D723">
        <v>24.58</v>
      </c>
      <c r="E723">
        <v>16.829999999999998</v>
      </c>
      <c r="F723">
        <v>3.45</v>
      </c>
      <c r="G723">
        <v>0</v>
      </c>
    </row>
    <row r="724" spans="1:7">
      <c r="A724" t="s">
        <v>1143</v>
      </c>
      <c r="B724">
        <v>233.22</v>
      </c>
      <c r="C724">
        <v>293.55</v>
      </c>
      <c r="D724">
        <v>17.64</v>
      </c>
      <c r="E724">
        <v>16.97</v>
      </c>
      <c r="F724">
        <v>3.24</v>
      </c>
      <c r="G724">
        <v>0</v>
      </c>
    </row>
    <row r="725" spans="1:7">
      <c r="A725" t="s">
        <v>1144</v>
      </c>
      <c r="B725">
        <v>45.05</v>
      </c>
      <c r="C725">
        <v>71.38</v>
      </c>
      <c r="D725">
        <v>8.9600000000000009</v>
      </c>
      <c r="E725">
        <v>16.45</v>
      </c>
      <c r="F725">
        <v>2.34</v>
      </c>
      <c r="G725">
        <v>0</v>
      </c>
    </row>
    <row r="726" spans="1:7">
      <c r="A726" t="s">
        <v>1145</v>
      </c>
      <c r="B726">
        <v>0</v>
      </c>
      <c r="C726">
        <v>0</v>
      </c>
      <c r="D726">
        <v>0</v>
      </c>
      <c r="E726">
        <v>14.79</v>
      </c>
      <c r="F726">
        <v>2.14</v>
      </c>
      <c r="G726">
        <v>0</v>
      </c>
    </row>
    <row r="727" spans="1:7">
      <c r="A727" t="s">
        <v>1146</v>
      </c>
      <c r="B727">
        <v>0</v>
      </c>
      <c r="C727">
        <v>0</v>
      </c>
      <c r="D727">
        <v>0</v>
      </c>
      <c r="E727">
        <v>12.96</v>
      </c>
      <c r="F727">
        <v>2.14</v>
      </c>
      <c r="G727">
        <v>0</v>
      </c>
    </row>
    <row r="728" spans="1:7">
      <c r="A728" t="s">
        <v>1147</v>
      </c>
      <c r="B728">
        <v>0</v>
      </c>
      <c r="C728">
        <v>0</v>
      </c>
      <c r="D728">
        <v>0</v>
      </c>
      <c r="E728">
        <v>11.13</v>
      </c>
      <c r="F728">
        <v>2.0699999999999998</v>
      </c>
      <c r="G728">
        <v>0</v>
      </c>
    </row>
    <row r="729" spans="1:7">
      <c r="A729" t="s">
        <v>1148</v>
      </c>
      <c r="B729">
        <v>0</v>
      </c>
      <c r="C729">
        <v>0</v>
      </c>
      <c r="D729">
        <v>0</v>
      </c>
      <c r="E729">
        <v>9.58</v>
      </c>
      <c r="F729">
        <v>2.0699999999999998</v>
      </c>
      <c r="G729">
        <v>0</v>
      </c>
    </row>
    <row r="730" spans="1:7">
      <c r="A730" t="s">
        <v>1149</v>
      </c>
      <c r="B730">
        <v>0</v>
      </c>
      <c r="C730">
        <v>0</v>
      </c>
      <c r="D730">
        <v>0</v>
      </c>
      <c r="E730">
        <v>8.58</v>
      </c>
      <c r="F730">
        <v>2.0699999999999998</v>
      </c>
      <c r="G730">
        <v>0</v>
      </c>
    </row>
    <row r="731" spans="1:7">
      <c r="A731" t="s">
        <v>1150</v>
      </c>
      <c r="B731">
        <v>0</v>
      </c>
      <c r="C731">
        <v>0</v>
      </c>
      <c r="D731">
        <v>0</v>
      </c>
      <c r="E731">
        <v>8.16</v>
      </c>
      <c r="F731">
        <v>1.86</v>
      </c>
      <c r="G731">
        <v>0</v>
      </c>
    </row>
    <row r="732" spans="1:7">
      <c r="A732" t="s">
        <v>1151</v>
      </c>
      <c r="B732">
        <v>0</v>
      </c>
      <c r="C732">
        <v>0</v>
      </c>
      <c r="D732">
        <v>0</v>
      </c>
      <c r="E732">
        <v>7.65</v>
      </c>
      <c r="F732">
        <v>1.93</v>
      </c>
      <c r="G732">
        <v>0</v>
      </c>
    </row>
    <row r="733" spans="1:7">
      <c r="A733" t="s">
        <v>1152</v>
      </c>
      <c r="B733">
        <v>0</v>
      </c>
      <c r="C733">
        <v>0</v>
      </c>
      <c r="D733">
        <v>0</v>
      </c>
      <c r="E733">
        <v>7.56</v>
      </c>
      <c r="F733">
        <v>2.14</v>
      </c>
      <c r="G733">
        <v>0</v>
      </c>
    </row>
    <row r="734" spans="1:7">
      <c r="A734" t="s">
        <v>1153</v>
      </c>
      <c r="B734">
        <v>0</v>
      </c>
      <c r="C734">
        <v>0</v>
      </c>
      <c r="D734">
        <v>0</v>
      </c>
      <c r="E734">
        <v>7.85</v>
      </c>
      <c r="F734">
        <v>2.34</v>
      </c>
      <c r="G734">
        <v>0</v>
      </c>
    </row>
    <row r="735" spans="1:7">
      <c r="A735" t="s">
        <v>1154</v>
      </c>
      <c r="B735">
        <v>0</v>
      </c>
      <c r="C735">
        <v>0</v>
      </c>
      <c r="D735">
        <v>0</v>
      </c>
      <c r="E735">
        <v>7.92</v>
      </c>
      <c r="F735">
        <v>2.2799999999999998</v>
      </c>
      <c r="G735">
        <v>0</v>
      </c>
    </row>
    <row r="736" spans="1:7">
      <c r="A736" t="s">
        <v>1155</v>
      </c>
      <c r="B736">
        <v>0</v>
      </c>
      <c r="C736">
        <v>0</v>
      </c>
      <c r="D736">
        <v>0</v>
      </c>
      <c r="E736">
        <v>7.78</v>
      </c>
      <c r="F736">
        <v>1.86</v>
      </c>
      <c r="G736">
        <v>0</v>
      </c>
    </row>
    <row r="737" spans="1:7">
      <c r="A737" t="s">
        <v>1156</v>
      </c>
      <c r="B737">
        <v>0</v>
      </c>
      <c r="C737">
        <v>0</v>
      </c>
      <c r="D737">
        <v>0</v>
      </c>
      <c r="E737">
        <v>7.51</v>
      </c>
      <c r="F737">
        <v>1.72</v>
      </c>
      <c r="G737">
        <v>0</v>
      </c>
    </row>
    <row r="738" spans="1:7">
      <c r="A738" t="s">
        <v>1157</v>
      </c>
      <c r="B738">
        <v>0</v>
      </c>
      <c r="C738">
        <v>0</v>
      </c>
      <c r="D738">
        <v>0</v>
      </c>
      <c r="E738">
        <v>8.34</v>
      </c>
      <c r="F738">
        <v>1.17</v>
      </c>
      <c r="G738">
        <v>0</v>
      </c>
    </row>
    <row r="739" spans="1:7">
      <c r="A739" t="s">
        <v>1158</v>
      </c>
      <c r="B739">
        <v>0</v>
      </c>
      <c r="C739">
        <v>0</v>
      </c>
      <c r="D739">
        <v>0</v>
      </c>
      <c r="E739">
        <v>9.4</v>
      </c>
      <c r="F739">
        <v>0.55000000000000004</v>
      </c>
      <c r="G739">
        <v>0</v>
      </c>
    </row>
    <row r="740" spans="1:7">
      <c r="A740" t="s">
        <v>1159</v>
      </c>
      <c r="B740">
        <v>0</v>
      </c>
      <c r="C740">
        <v>0</v>
      </c>
      <c r="D740">
        <v>0</v>
      </c>
      <c r="E740">
        <v>9.48</v>
      </c>
      <c r="F740">
        <v>0.21</v>
      </c>
      <c r="G740">
        <v>0</v>
      </c>
    </row>
    <row r="741" spans="1:7">
      <c r="A741" t="s">
        <v>1160</v>
      </c>
      <c r="B741">
        <v>173.06</v>
      </c>
      <c r="C741">
        <v>232.09</v>
      </c>
      <c r="D741">
        <v>8.99</v>
      </c>
      <c r="E741">
        <v>9.44</v>
      </c>
      <c r="F741">
        <v>0.14000000000000001</v>
      </c>
      <c r="G741">
        <v>0</v>
      </c>
    </row>
    <row r="742" spans="1:7">
      <c r="A742" t="s">
        <v>1161</v>
      </c>
      <c r="B742">
        <v>359.38</v>
      </c>
      <c r="C742">
        <v>443.7</v>
      </c>
      <c r="D742">
        <v>17.71</v>
      </c>
      <c r="E742">
        <v>10.58</v>
      </c>
      <c r="F742">
        <v>7.0000000000000007E-2</v>
      </c>
      <c r="G742">
        <v>0</v>
      </c>
    </row>
    <row r="743" spans="1:7">
      <c r="A743" t="s">
        <v>1162</v>
      </c>
      <c r="B743">
        <v>431.46</v>
      </c>
      <c r="C743">
        <v>531.87</v>
      </c>
      <c r="D743">
        <v>24.71</v>
      </c>
      <c r="E743">
        <v>12.28</v>
      </c>
      <c r="F743">
        <v>0.28000000000000003</v>
      </c>
      <c r="G743">
        <v>0</v>
      </c>
    </row>
    <row r="744" spans="1:7">
      <c r="A744" t="s">
        <v>1163</v>
      </c>
      <c r="B744">
        <v>437.24</v>
      </c>
      <c r="C744">
        <v>540.66999999999996</v>
      </c>
      <c r="D744">
        <v>29.33</v>
      </c>
      <c r="E744">
        <v>13.6</v>
      </c>
      <c r="F744">
        <v>0.55000000000000004</v>
      </c>
      <c r="G744">
        <v>0</v>
      </c>
    </row>
    <row r="745" spans="1:7">
      <c r="A745" t="s">
        <v>1164</v>
      </c>
      <c r="B745">
        <v>633.44000000000005</v>
      </c>
      <c r="C745">
        <v>795.84</v>
      </c>
      <c r="D745">
        <v>30.98</v>
      </c>
      <c r="E745">
        <v>14.99</v>
      </c>
      <c r="F745">
        <v>1.31</v>
      </c>
      <c r="G745">
        <v>0</v>
      </c>
    </row>
    <row r="746" spans="1:7">
      <c r="A746" t="s">
        <v>1165</v>
      </c>
      <c r="B746">
        <v>609.66</v>
      </c>
      <c r="C746">
        <v>762.42</v>
      </c>
      <c r="D746">
        <v>29.4</v>
      </c>
      <c r="E746">
        <v>16.05</v>
      </c>
      <c r="F746">
        <v>1.72</v>
      </c>
      <c r="G746">
        <v>0</v>
      </c>
    </row>
    <row r="747" spans="1:7">
      <c r="A747" t="s">
        <v>1166</v>
      </c>
      <c r="B747">
        <v>524.35</v>
      </c>
      <c r="C747">
        <v>650.75</v>
      </c>
      <c r="D747">
        <v>24.85</v>
      </c>
      <c r="E747">
        <v>16.59</v>
      </c>
      <c r="F747">
        <v>1.93</v>
      </c>
      <c r="G747">
        <v>0</v>
      </c>
    </row>
    <row r="748" spans="1:7">
      <c r="A748" t="s">
        <v>1167</v>
      </c>
      <c r="B748">
        <v>378.52</v>
      </c>
      <c r="C748">
        <v>473.66</v>
      </c>
      <c r="D748">
        <v>17.89</v>
      </c>
      <c r="E748">
        <v>16.59</v>
      </c>
      <c r="F748">
        <v>1.59</v>
      </c>
      <c r="G748">
        <v>0</v>
      </c>
    </row>
    <row r="749" spans="1:7">
      <c r="A749" t="s">
        <v>1168</v>
      </c>
      <c r="B749">
        <v>174.42</v>
      </c>
      <c r="C749">
        <v>239.85</v>
      </c>
      <c r="D749">
        <v>9.1999999999999993</v>
      </c>
      <c r="E749">
        <v>16.41</v>
      </c>
      <c r="F749">
        <v>0.83</v>
      </c>
      <c r="G749">
        <v>0</v>
      </c>
    </row>
    <row r="750" spans="1:7">
      <c r="A750" t="s">
        <v>1169</v>
      </c>
      <c r="B750">
        <v>0</v>
      </c>
      <c r="C750">
        <v>0</v>
      </c>
      <c r="D750">
        <v>0</v>
      </c>
      <c r="E750">
        <v>15.62</v>
      </c>
      <c r="F750">
        <v>0.55000000000000004</v>
      </c>
      <c r="G750">
        <v>0</v>
      </c>
    </row>
    <row r="751" spans="1:7">
      <c r="A751" t="s">
        <v>1170</v>
      </c>
      <c r="B751">
        <v>0</v>
      </c>
      <c r="C751">
        <v>0</v>
      </c>
      <c r="D751">
        <v>0</v>
      </c>
      <c r="E751">
        <v>14.3</v>
      </c>
      <c r="F751">
        <v>0.9</v>
      </c>
      <c r="G751">
        <v>0</v>
      </c>
    </row>
    <row r="752" spans="1:7">
      <c r="A752" t="s">
        <v>1171</v>
      </c>
      <c r="B752">
        <v>0</v>
      </c>
      <c r="C752">
        <v>0</v>
      </c>
      <c r="D752">
        <v>0</v>
      </c>
      <c r="E752">
        <v>13.32</v>
      </c>
      <c r="F752">
        <v>1.24</v>
      </c>
      <c r="G752">
        <v>0</v>
      </c>
    </row>
    <row r="753" spans="1:7">
      <c r="A753" t="s">
        <v>1172</v>
      </c>
      <c r="B753">
        <v>0</v>
      </c>
      <c r="C753">
        <v>0</v>
      </c>
      <c r="D753">
        <v>0</v>
      </c>
      <c r="E753">
        <v>12.34</v>
      </c>
      <c r="F753">
        <v>1.24</v>
      </c>
      <c r="G753">
        <v>0</v>
      </c>
    </row>
    <row r="754" spans="1:7">
      <c r="A754" t="s">
        <v>1173</v>
      </c>
      <c r="B754">
        <v>0</v>
      </c>
      <c r="C754">
        <v>0</v>
      </c>
      <c r="D754">
        <v>0</v>
      </c>
      <c r="E754">
        <v>12.1</v>
      </c>
      <c r="F754">
        <v>1.03</v>
      </c>
      <c r="G754">
        <v>0</v>
      </c>
    </row>
    <row r="755" spans="1:7">
      <c r="A755" t="s">
        <v>1174</v>
      </c>
      <c r="B755">
        <v>0</v>
      </c>
      <c r="C755">
        <v>0</v>
      </c>
      <c r="D755">
        <v>0</v>
      </c>
      <c r="E755">
        <v>10.87</v>
      </c>
      <c r="F755">
        <v>0.9</v>
      </c>
      <c r="G755">
        <v>0</v>
      </c>
    </row>
    <row r="756" spans="1:7">
      <c r="A756" t="s">
        <v>1175</v>
      </c>
      <c r="B756">
        <v>0</v>
      </c>
      <c r="C756">
        <v>0</v>
      </c>
      <c r="D756">
        <v>0</v>
      </c>
      <c r="E756">
        <v>9.6</v>
      </c>
      <c r="F756">
        <v>0.76</v>
      </c>
      <c r="G756">
        <v>0</v>
      </c>
    </row>
    <row r="757" spans="1:7">
      <c r="A757" t="s">
        <v>1176</v>
      </c>
      <c r="B757">
        <v>0</v>
      </c>
      <c r="C757">
        <v>0</v>
      </c>
      <c r="D757">
        <v>0</v>
      </c>
      <c r="E757">
        <v>8.77</v>
      </c>
      <c r="F757">
        <v>0.41</v>
      </c>
      <c r="G757">
        <v>0</v>
      </c>
    </row>
    <row r="758" spans="1:7">
      <c r="A758" t="s">
        <v>1177</v>
      </c>
      <c r="B758">
        <v>0</v>
      </c>
      <c r="C758">
        <v>0</v>
      </c>
      <c r="D758">
        <v>0</v>
      </c>
      <c r="E758">
        <v>8.3800000000000008</v>
      </c>
      <c r="F758">
        <v>0.28000000000000003</v>
      </c>
      <c r="G758">
        <v>0</v>
      </c>
    </row>
    <row r="759" spans="1:7">
      <c r="A759" t="s">
        <v>1178</v>
      </c>
      <c r="B759">
        <v>0</v>
      </c>
      <c r="C759">
        <v>0</v>
      </c>
      <c r="D759">
        <v>0</v>
      </c>
      <c r="E759">
        <v>8.2100000000000009</v>
      </c>
      <c r="F759">
        <v>0.28000000000000003</v>
      </c>
      <c r="G759">
        <v>0</v>
      </c>
    </row>
    <row r="760" spans="1:7">
      <c r="A760" t="s">
        <v>1179</v>
      </c>
      <c r="B760">
        <v>0</v>
      </c>
      <c r="C760">
        <v>0</v>
      </c>
      <c r="D760">
        <v>0</v>
      </c>
      <c r="E760">
        <v>7.03</v>
      </c>
      <c r="F760">
        <v>0.34</v>
      </c>
      <c r="G760">
        <v>0</v>
      </c>
    </row>
    <row r="761" spans="1:7">
      <c r="A761" t="s">
        <v>1180</v>
      </c>
      <c r="B761">
        <v>0</v>
      </c>
      <c r="C761">
        <v>0</v>
      </c>
      <c r="D761">
        <v>0</v>
      </c>
      <c r="E761">
        <v>7.34</v>
      </c>
      <c r="F761">
        <v>0.83</v>
      </c>
      <c r="G761">
        <v>0</v>
      </c>
    </row>
    <row r="762" spans="1:7">
      <c r="A762" t="s">
        <v>1181</v>
      </c>
      <c r="B762">
        <v>0</v>
      </c>
      <c r="C762">
        <v>0</v>
      </c>
      <c r="D762">
        <v>0</v>
      </c>
      <c r="E762">
        <v>7.35</v>
      </c>
      <c r="F762">
        <v>0.83</v>
      </c>
      <c r="G762">
        <v>0</v>
      </c>
    </row>
    <row r="763" spans="1:7">
      <c r="A763" t="s">
        <v>1182</v>
      </c>
      <c r="B763">
        <v>0</v>
      </c>
      <c r="C763">
        <v>0</v>
      </c>
      <c r="D763">
        <v>0</v>
      </c>
      <c r="E763">
        <v>7.08</v>
      </c>
      <c r="F763">
        <v>0.9</v>
      </c>
      <c r="G763">
        <v>0</v>
      </c>
    </row>
    <row r="764" spans="1:7">
      <c r="A764" t="s">
        <v>1183</v>
      </c>
      <c r="B764">
        <v>0</v>
      </c>
      <c r="C764">
        <v>0</v>
      </c>
      <c r="D764">
        <v>0</v>
      </c>
      <c r="E764">
        <v>7.96</v>
      </c>
      <c r="F764">
        <v>1.03</v>
      </c>
      <c r="G764">
        <v>0</v>
      </c>
    </row>
    <row r="765" spans="1:7">
      <c r="A765" t="s">
        <v>1184</v>
      </c>
      <c r="B765">
        <v>134.21</v>
      </c>
      <c r="C765">
        <v>179.99</v>
      </c>
      <c r="D765">
        <v>9.17</v>
      </c>
      <c r="E765">
        <v>8.16</v>
      </c>
      <c r="F765">
        <v>0.97</v>
      </c>
      <c r="G765">
        <v>0</v>
      </c>
    </row>
    <row r="766" spans="1:7">
      <c r="A766" t="s">
        <v>1185</v>
      </c>
      <c r="B766">
        <v>226.19</v>
      </c>
      <c r="C766">
        <v>278.39</v>
      </c>
      <c r="D766">
        <v>17.93</v>
      </c>
      <c r="E766">
        <v>9.57</v>
      </c>
      <c r="F766">
        <v>1.03</v>
      </c>
      <c r="G766">
        <v>0</v>
      </c>
    </row>
    <row r="767" spans="1:7">
      <c r="A767" t="s">
        <v>1186</v>
      </c>
      <c r="B767">
        <v>519.29999999999995</v>
      </c>
      <c r="C767">
        <v>634.41999999999996</v>
      </c>
      <c r="D767">
        <v>24.95</v>
      </c>
      <c r="E767">
        <v>12.98</v>
      </c>
      <c r="F767">
        <v>1.72</v>
      </c>
      <c r="G767">
        <v>0</v>
      </c>
    </row>
    <row r="768" spans="1:7">
      <c r="A768" t="s">
        <v>1187</v>
      </c>
      <c r="B768">
        <v>630.29999999999995</v>
      </c>
      <c r="C768">
        <v>774.58</v>
      </c>
      <c r="D768">
        <v>29.6</v>
      </c>
      <c r="E768">
        <v>14.97</v>
      </c>
      <c r="F768">
        <v>2.83</v>
      </c>
      <c r="G768">
        <v>0</v>
      </c>
    </row>
    <row r="769" spans="1:7">
      <c r="A769" t="s">
        <v>1188</v>
      </c>
      <c r="B769">
        <v>639.39</v>
      </c>
      <c r="C769">
        <v>786.9</v>
      </c>
      <c r="D769">
        <v>31.26</v>
      </c>
      <c r="E769">
        <v>16.98</v>
      </c>
      <c r="F769">
        <v>3.86</v>
      </c>
      <c r="G769">
        <v>0</v>
      </c>
    </row>
    <row r="770" spans="1:7">
      <c r="A770" t="s">
        <v>1189</v>
      </c>
      <c r="B770">
        <v>608.72</v>
      </c>
      <c r="C770">
        <v>748.9</v>
      </c>
      <c r="D770">
        <v>29.68</v>
      </c>
      <c r="E770">
        <v>18.329999999999998</v>
      </c>
      <c r="F770">
        <v>4.41</v>
      </c>
      <c r="G770">
        <v>0</v>
      </c>
    </row>
    <row r="771" spans="1:7">
      <c r="A771" t="s">
        <v>1190</v>
      </c>
      <c r="B771">
        <v>543.71</v>
      </c>
      <c r="C771">
        <v>670.54</v>
      </c>
      <c r="D771">
        <v>25.12</v>
      </c>
      <c r="E771">
        <v>19.059999999999999</v>
      </c>
      <c r="F771">
        <v>4.1399999999999997</v>
      </c>
      <c r="G771">
        <v>0</v>
      </c>
    </row>
    <row r="772" spans="1:7">
      <c r="A772" t="s">
        <v>1191</v>
      </c>
      <c r="B772">
        <v>220.61</v>
      </c>
      <c r="C772">
        <v>280.69</v>
      </c>
      <c r="D772">
        <v>18.149999999999999</v>
      </c>
      <c r="E772">
        <v>19.07</v>
      </c>
      <c r="F772">
        <v>3.72</v>
      </c>
      <c r="G772">
        <v>0</v>
      </c>
    </row>
    <row r="773" spans="1:7">
      <c r="A773" t="s">
        <v>1192</v>
      </c>
      <c r="B773">
        <v>156.69</v>
      </c>
      <c r="C773">
        <v>215.76</v>
      </c>
      <c r="D773">
        <v>9.44</v>
      </c>
      <c r="E773">
        <v>18.18</v>
      </c>
      <c r="F773">
        <v>3.03</v>
      </c>
      <c r="G773">
        <v>0</v>
      </c>
    </row>
    <row r="774" spans="1:7">
      <c r="A774" t="s">
        <v>1193</v>
      </c>
      <c r="B774">
        <v>0</v>
      </c>
      <c r="C774">
        <v>0</v>
      </c>
      <c r="D774">
        <v>0</v>
      </c>
      <c r="E774">
        <v>16.670000000000002</v>
      </c>
      <c r="F774">
        <v>2.69</v>
      </c>
      <c r="G774">
        <v>0</v>
      </c>
    </row>
    <row r="775" spans="1:7">
      <c r="A775" t="s">
        <v>1194</v>
      </c>
      <c r="B775">
        <v>0</v>
      </c>
      <c r="C775">
        <v>0</v>
      </c>
      <c r="D775">
        <v>0</v>
      </c>
      <c r="E775">
        <v>14.77</v>
      </c>
      <c r="F775">
        <v>2.48</v>
      </c>
      <c r="G775">
        <v>0</v>
      </c>
    </row>
    <row r="776" spans="1:7">
      <c r="A776" t="s">
        <v>1195</v>
      </c>
      <c r="B776">
        <v>0</v>
      </c>
      <c r="C776">
        <v>0</v>
      </c>
      <c r="D776">
        <v>0</v>
      </c>
      <c r="E776">
        <v>13.63</v>
      </c>
      <c r="F776">
        <v>2.2799999999999998</v>
      </c>
      <c r="G776">
        <v>0</v>
      </c>
    </row>
    <row r="777" spans="1:7">
      <c r="A777" t="s">
        <v>1196</v>
      </c>
      <c r="B777">
        <v>0</v>
      </c>
      <c r="C777">
        <v>0</v>
      </c>
      <c r="D777">
        <v>0</v>
      </c>
      <c r="E777">
        <v>11.78</v>
      </c>
      <c r="F777">
        <v>1.93</v>
      </c>
      <c r="G777">
        <v>0</v>
      </c>
    </row>
    <row r="778" spans="1:7">
      <c r="A778" t="s">
        <v>1197</v>
      </c>
      <c r="B778">
        <v>0</v>
      </c>
      <c r="C778">
        <v>0</v>
      </c>
      <c r="D778">
        <v>0</v>
      </c>
      <c r="E778">
        <v>11.59</v>
      </c>
      <c r="F778">
        <v>1.52</v>
      </c>
      <c r="G778">
        <v>0</v>
      </c>
    </row>
    <row r="779" spans="1:7">
      <c r="A779" t="s">
        <v>1198</v>
      </c>
      <c r="B779">
        <v>0</v>
      </c>
      <c r="C779">
        <v>0</v>
      </c>
      <c r="D779">
        <v>0</v>
      </c>
      <c r="E779">
        <v>12</v>
      </c>
      <c r="F779">
        <v>1.17</v>
      </c>
      <c r="G779">
        <v>0</v>
      </c>
    </row>
    <row r="780" spans="1:7">
      <c r="A780" t="s">
        <v>1199</v>
      </c>
      <c r="B780">
        <v>0</v>
      </c>
      <c r="C780">
        <v>0</v>
      </c>
      <c r="D780">
        <v>0</v>
      </c>
      <c r="E780">
        <v>11.39</v>
      </c>
      <c r="F780">
        <v>1.17</v>
      </c>
      <c r="G780">
        <v>0</v>
      </c>
    </row>
    <row r="781" spans="1:7">
      <c r="A781" t="s">
        <v>1200</v>
      </c>
      <c r="B781">
        <v>0</v>
      </c>
      <c r="C781">
        <v>0</v>
      </c>
      <c r="D781">
        <v>0</v>
      </c>
      <c r="E781">
        <v>10.19</v>
      </c>
      <c r="F781">
        <v>1.24</v>
      </c>
      <c r="G781">
        <v>0</v>
      </c>
    </row>
    <row r="782" spans="1:7">
      <c r="A782" t="s">
        <v>1201</v>
      </c>
      <c r="B782">
        <v>0</v>
      </c>
      <c r="C782">
        <v>0</v>
      </c>
      <c r="D782">
        <v>0</v>
      </c>
      <c r="E782">
        <v>9.99</v>
      </c>
      <c r="F782">
        <v>1.03</v>
      </c>
      <c r="G782">
        <v>0</v>
      </c>
    </row>
    <row r="783" spans="1:7">
      <c r="A783" t="s">
        <v>1202</v>
      </c>
      <c r="B783">
        <v>0</v>
      </c>
      <c r="C783">
        <v>0</v>
      </c>
      <c r="D783">
        <v>0</v>
      </c>
      <c r="E783">
        <v>9.3699999999999992</v>
      </c>
      <c r="F783">
        <v>0.83</v>
      </c>
      <c r="G783">
        <v>0</v>
      </c>
    </row>
    <row r="784" spans="1:7">
      <c r="A784" t="s">
        <v>1203</v>
      </c>
      <c r="B784">
        <v>0</v>
      </c>
      <c r="C784">
        <v>0</v>
      </c>
      <c r="D784">
        <v>0</v>
      </c>
      <c r="E784">
        <v>8.91</v>
      </c>
      <c r="F784">
        <v>0.69</v>
      </c>
      <c r="G784">
        <v>0</v>
      </c>
    </row>
    <row r="785" spans="1:7">
      <c r="A785" t="s">
        <v>1204</v>
      </c>
      <c r="B785">
        <v>0</v>
      </c>
      <c r="C785">
        <v>0</v>
      </c>
      <c r="D785">
        <v>0</v>
      </c>
      <c r="E785">
        <v>8.31</v>
      </c>
      <c r="F785">
        <v>0.9</v>
      </c>
      <c r="G785">
        <v>0</v>
      </c>
    </row>
    <row r="786" spans="1:7">
      <c r="A786" t="s">
        <v>1205</v>
      </c>
      <c r="B786">
        <v>0</v>
      </c>
      <c r="C786">
        <v>0</v>
      </c>
      <c r="D786">
        <v>0</v>
      </c>
      <c r="E786">
        <v>8.15</v>
      </c>
      <c r="F786">
        <v>0.9</v>
      </c>
      <c r="G786">
        <v>0</v>
      </c>
    </row>
    <row r="787" spans="1:7">
      <c r="A787" t="s">
        <v>1206</v>
      </c>
      <c r="B787">
        <v>0</v>
      </c>
      <c r="C787">
        <v>0</v>
      </c>
      <c r="D787">
        <v>0</v>
      </c>
      <c r="E787">
        <v>7.35</v>
      </c>
      <c r="F787">
        <v>0.69</v>
      </c>
      <c r="G787">
        <v>0</v>
      </c>
    </row>
    <row r="788" spans="1:7">
      <c r="A788" t="s">
        <v>1207</v>
      </c>
      <c r="B788">
        <v>0</v>
      </c>
      <c r="C788">
        <v>0</v>
      </c>
      <c r="D788">
        <v>0</v>
      </c>
      <c r="E788">
        <v>7.34</v>
      </c>
      <c r="F788">
        <v>1.24</v>
      </c>
      <c r="G788">
        <v>0</v>
      </c>
    </row>
    <row r="789" spans="1:7">
      <c r="A789" t="s">
        <v>1208</v>
      </c>
      <c r="B789">
        <v>173.96</v>
      </c>
      <c r="C789">
        <v>230.05</v>
      </c>
      <c r="D789">
        <v>9.3699999999999992</v>
      </c>
      <c r="E789">
        <v>8.3000000000000007</v>
      </c>
      <c r="F789">
        <v>1.03</v>
      </c>
      <c r="G789">
        <v>0</v>
      </c>
    </row>
    <row r="790" spans="1:7">
      <c r="A790" t="s">
        <v>1209</v>
      </c>
      <c r="B790">
        <v>374.52</v>
      </c>
      <c r="C790">
        <v>457.04</v>
      </c>
      <c r="D790">
        <v>18.149999999999999</v>
      </c>
      <c r="E790">
        <v>10.27</v>
      </c>
      <c r="F790">
        <v>0.97</v>
      </c>
      <c r="G790">
        <v>0</v>
      </c>
    </row>
    <row r="791" spans="1:7">
      <c r="A791" t="s">
        <v>1210</v>
      </c>
      <c r="B791">
        <v>542.95000000000005</v>
      </c>
      <c r="C791">
        <v>666.34</v>
      </c>
      <c r="D791">
        <v>25.2</v>
      </c>
      <c r="E791">
        <v>13.77</v>
      </c>
      <c r="F791">
        <v>1.79</v>
      </c>
      <c r="G791">
        <v>0</v>
      </c>
    </row>
    <row r="792" spans="1:7">
      <c r="A792" t="s">
        <v>1211</v>
      </c>
      <c r="B792">
        <v>612.83000000000004</v>
      </c>
      <c r="C792">
        <v>757.93</v>
      </c>
      <c r="D792">
        <v>29.87</v>
      </c>
      <c r="E792">
        <v>15.73</v>
      </c>
      <c r="F792">
        <v>2.48</v>
      </c>
      <c r="G792">
        <v>0</v>
      </c>
    </row>
    <row r="793" spans="1:7">
      <c r="A793" t="s">
        <v>1212</v>
      </c>
      <c r="B793">
        <v>644.82000000000005</v>
      </c>
      <c r="C793">
        <v>803.03</v>
      </c>
      <c r="D793">
        <v>31.54</v>
      </c>
      <c r="E793">
        <v>17.190000000000001</v>
      </c>
      <c r="F793">
        <v>2.83</v>
      </c>
      <c r="G793">
        <v>0</v>
      </c>
    </row>
    <row r="794" spans="1:7">
      <c r="A794" t="s">
        <v>1213</v>
      </c>
      <c r="B794">
        <v>592.04</v>
      </c>
      <c r="C794">
        <v>736.47</v>
      </c>
      <c r="D794">
        <v>29.97</v>
      </c>
      <c r="E794">
        <v>18.23</v>
      </c>
      <c r="F794">
        <v>2.97</v>
      </c>
      <c r="G794">
        <v>0</v>
      </c>
    </row>
    <row r="795" spans="1:7">
      <c r="A795" t="s">
        <v>1214</v>
      </c>
      <c r="B795">
        <v>509.29</v>
      </c>
      <c r="C795">
        <v>631.76</v>
      </c>
      <c r="D795">
        <v>25.4</v>
      </c>
      <c r="E795">
        <v>18.95</v>
      </c>
      <c r="F795">
        <v>3.1</v>
      </c>
      <c r="G795">
        <v>0</v>
      </c>
    </row>
    <row r="796" spans="1:7">
      <c r="A796" t="s">
        <v>1215</v>
      </c>
      <c r="B796">
        <v>368.59</v>
      </c>
      <c r="C796">
        <v>462.32</v>
      </c>
      <c r="D796">
        <v>18.41</v>
      </c>
      <c r="E796">
        <v>19.170000000000002</v>
      </c>
      <c r="F796">
        <v>2.83</v>
      </c>
      <c r="G796">
        <v>0</v>
      </c>
    </row>
    <row r="797" spans="1:7">
      <c r="A797" t="s">
        <v>1216</v>
      </c>
      <c r="B797">
        <v>170.11</v>
      </c>
      <c r="C797">
        <v>234.18</v>
      </c>
      <c r="D797">
        <v>9.68</v>
      </c>
      <c r="E797">
        <v>18.71</v>
      </c>
      <c r="F797">
        <v>1.93</v>
      </c>
      <c r="G797">
        <v>0</v>
      </c>
    </row>
    <row r="798" spans="1:7">
      <c r="A798" t="s">
        <v>1217</v>
      </c>
      <c r="B798">
        <v>0</v>
      </c>
      <c r="C798">
        <v>0</v>
      </c>
      <c r="D798">
        <v>0</v>
      </c>
      <c r="E798">
        <v>17.25</v>
      </c>
      <c r="F798">
        <v>1.86</v>
      </c>
      <c r="G798">
        <v>0</v>
      </c>
    </row>
    <row r="799" spans="1:7">
      <c r="A799" t="s">
        <v>1218</v>
      </c>
      <c r="B799">
        <v>0</v>
      </c>
      <c r="C799">
        <v>0</v>
      </c>
      <c r="D799">
        <v>0</v>
      </c>
      <c r="E799">
        <v>14.99</v>
      </c>
      <c r="F799">
        <v>1.79</v>
      </c>
      <c r="G799">
        <v>0</v>
      </c>
    </row>
    <row r="800" spans="1:7">
      <c r="A800" t="s">
        <v>1219</v>
      </c>
      <c r="B800">
        <v>0</v>
      </c>
      <c r="C800">
        <v>0</v>
      </c>
      <c r="D800">
        <v>0</v>
      </c>
      <c r="E800">
        <v>13.5</v>
      </c>
      <c r="F800">
        <v>1.72</v>
      </c>
      <c r="G800">
        <v>0</v>
      </c>
    </row>
    <row r="801" spans="1:7">
      <c r="A801" t="s">
        <v>1220</v>
      </c>
      <c r="B801">
        <v>0</v>
      </c>
      <c r="C801">
        <v>0</v>
      </c>
      <c r="D801">
        <v>0</v>
      </c>
      <c r="E801">
        <v>13.27</v>
      </c>
      <c r="F801">
        <v>1.45</v>
      </c>
      <c r="G801">
        <v>0</v>
      </c>
    </row>
    <row r="802" spans="1:7">
      <c r="A802" t="s">
        <v>1221</v>
      </c>
      <c r="B802">
        <v>0</v>
      </c>
      <c r="C802">
        <v>0</v>
      </c>
      <c r="D802">
        <v>0</v>
      </c>
      <c r="E802">
        <v>12.63</v>
      </c>
      <c r="F802">
        <v>1.45</v>
      </c>
      <c r="G802">
        <v>0</v>
      </c>
    </row>
    <row r="803" spans="1:7">
      <c r="A803" t="s">
        <v>1222</v>
      </c>
      <c r="B803">
        <v>0</v>
      </c>
      <c r="C803">
        <v>0</v>
      </c>
      <c r="D803">
        <v>0</v>
      </c>
      <c r="E803">
        <v>11.84</v>
      </c>
      <c r="F803">
        <v>1.38</v>
      </c>
      <c r="G803">
        <v>0</v>
      </c>
    </row>
    <row r="804" spans="1:7">
      <c r="A804" t="s">
        <v>1223</v>
      </c>
      <c r="B804">
        <v>0</v>
      </c>
      <c r="C804">
        <v>0</v>
      </c>
      <c r="D804">
        <v>0</v>
      </c>
      <c r="E804">
        <v>10.51</v>
      </c>
      <c r="F804">
        <v>1.59</v>
      </c>
      <c r="G804">
        <v>0</v>
      </c>
    </row>
    <row r="805" spans="1:7">
      <c r="A805" t="s">
        <v>1224</v>
      </c>
      <c r="B805">
        <v>0</v>
      </c>
      <c r="C805">
        <v>0</v>
      </c>
      <c r="D805">
        <v>0</v>
      </c>
      <c r="E805">
        <v>9.51</v>
      </c>
      <c r="F805">
        <v>1.66</v>
      </c>
      <c r="G805">
        <v>0</v>
      </c>
    </row>
    <row r="806" spans="1:7">
      <c r="A806" t="s">
        <v>1225</v>
      </c>
      <c r="B806">
        <v>0</v>
      </c>
      <c r="C806">
        <v>0</v>
      </c>
      <c r="D806">
        <v>0</v>
      </c>
      <c r="E806">
        <v>8.61</v>
      </c>
      <c r="F806">
        <v>1.79</v>
      </c>
      <c r="G806">
        <v>0</v>
      </c>
    </row>
    <row r="807" spans="1:7">
      <c r="A807" t="s">
        <v>1226</v>
      </c>
      <c r="B807">
        <v>0</v>
      </c>
      <c r="C807">
        <v>0</v>
      </c>
      <c r="D807">
        <v>0</v>
      </c>
      <c r="E807">
        <v>8.0299999999999994</v>
      </c>
      <c r="F807">
        <v>1.86</v>
      </c>
      <c r="G807">
        <v>0</v>
      </c>
    </row>
    <row r="808" spans="1:7">
      <c r="A808" t="s">
        <v>1227</v>
      </c>
      <c r="B808">
        <v>0</v>
      </c>
      <c r="C808">
        <v>0</v>
      </c>
      <c r="D808">
        <v>0</v>
      </c>
      <c r="E808">
        <v>7.68</v>
      </c>
      <c r="F808">
        <v>1.72</v>
      </c>
      <c r="G808">
        <v>0</v>
      </c>
    </row>
    <row r="809" spans="1:7">
      <c r="A809" t="s">
        <v>1228</v>
      </c>
      <c r="B809">
        <v>0</v>
      </c>
      <c r="C809">
        <v>0</v>
      </c>
      <c r="D809">
        <v>0</v>
      </c>
      <c r="E809">
        <v>7.87</v>
      </c>
      <c r="F809">
        <v>1.59</v>
      </c>
      <c r="G809">
        <v>0</v>
      </c>
    </row>
    <row r="810" spans="1:7">
      <c r="A810" t="s">
        <v>1229</v>
      </c>
      <c r="B810">
        <v>0</v>
      </c>
      <c r="C810">
        <v>0</v>
      </c>
      <c r="D810">
        <v>0</v>
      </c>
      <c r="E810">
        <v>8.52</v>
      </c>
      <c r="F810">
        <v>1.31</v>
      </c>
      <c r="G810">
        <v>0</v>
      </c>
    </row>
    <row r="811" spans="1:7">
      <c r="A811" t="s">
        <v>1230</v>
      </c>
      <c r="B811">
        <v>0</v>
      </c>
      <c r="C811">
        <v>0</v>
      </c>
      <c r="D811">
        <v>0</v>
      </c>
      <c r="E811">
        <v>9.33</v>
      </c>
      <c r="F811">
        <v>1.03</v>
      </c>
      <c r="G811">
        <v>0</v>
      </c>
    </row>
    <row r="812" spans="1:7">
      <c r="A812" t="s">
        <v>1231</v>
      </c>
      <c r="B812">
        <v>0</v>
      </c>
      <c r="C812">
        <v>0</v>
      </c>
      <c r="D812">
        <v>0</v>
      </c>
      <c r="E812">
        <v>9.81</v>
      </c>
      <c r="F812">
        <v>0.76</v>
      </c>
      <c r="G812">
        <v>0</v>
      </c>
    </row>
    <row r="813" spans="1:7">
      <c r="A813" t="s">
        <v>1232</v>
      </c>
      <c r="B813">
        <v>100.15</v>
      </c>
      <c r="C813">
        <v>138.19</v>
      </c>
      <c r="D813">
        <v>9.57</v>
      </c>
      <c r="E813">
        <v>9.7200000000000006</v>
      </c>
      <c r="F813">
        <v>0.28000000000000003</v>
      </c>
      <c r="G813">
        <v>0</v>
      </c>
    </row>
    <row r="814" spans="1:7">
      <c r="A814" t="s">
        <v>1233</v>
      </c>
      <c r="B814">
        <v>208.47</v>
      </c>
      <c r="C814">
        <v>260.73</v>
      </c>
      <c r="D814">
        <v>18.37</v>
      </c>
      <c r="E814">
        <v>11.28</v>
      </c>
      <c r="F814">
        <v>0.34</v>
      </c>
      <c r="G814">
        <v>0</v>
      </c>
    </row>
    <row r="815" spans="1:7">
      <c r="A815" t="s">
        <v>1234</v>
      </c>
      <c r="B815">
        <v>259.56</v>
      </c>
      <c r="C815">
        <v>322.22000000000003</v>
      </c>
      <c r="D815">
        <v>25.45</v>
      </c>
      <c r="E815">
        <v>13.67</v>
      </c>
      <c r="F815">
        <v>0.83</v>
      </c>
      <c r="G815">
        <v>0</v>
      </c>
    </row>
    <row r="816" spans="1:7">
      <c r="A816" t="s">
        <v>1235</v>
      </c>
      <c r="B816">
        <v>416.63</v>
      </c>
      <c r="C816">
        <v>516.84</v>
      </c>
      <c r="D816">
        <v>30.14</v>
      </c>
      <c r="E816">
        <v>15.64</v>
      </c>
      <c r="F816">
        <v>1.1000000000000001</v>
      </c>
      <c r="G816">
        <v>0</v>
      </c>
    </row>
    <row r="817" spans="1:7">
      <c r="A817" t="s">
        <v>1236</v>
      </c>
      <c r="B817">
        <v>629.07000000000005</v>
      </c>
      <c r="C817">
        <v>801.34</v>
      </c>
      <c r="D817">
        <v>31.84</v>
      </c>
      <c r="E817">
        <v>17.21</v>
      </c>
      <c r="F817">
        <v>1.24</v>
      </c>
      <c r="G817">
        <v>0</v>
      </c>
    </row>
    <row r="818" spans="1:7">
      <c r="A818" t="s">
        <v>1237</v>
      </c>
      <c r="B818">
        <v>595.58000000000004</v>
      </c>
      <c r="C818">
        <v>758.89</v>
      </c>
      <c r="D818">
        <v>30.27</v>
      </c>
      <c r="E818">
        <v>18.43</v>
      </c>
      <c r="F818">
        <v>1.31</v>
      </c>
      <c r="G818">
        <v>0</v>
      </c>
    </row>
    <row r="819" spans="1:7">
      <c r="A819" t="s">
        <v>1238</v>
      </c>
      <c r="B819">
        <v>499.21</v>
      </c>
      <c r="C819">
        <v>631.87</v>
      </c>
      <c r="D819">
        <v>25.68</v>
      </c>
      <c r="E819">
        <v>19.190000000000001</v>
      </c>
      <c r="F819">
        <v>1.31</v>
      </c>
      <c r="G819">
        <v>0</v>
      </c>
    </row>
    <row r="820" spans="1:7">
      <c r="A820" t="s">
        <v>1239</v>
      </c>
      <c r="B820">
        <v>372.41</v>
      </c>
      <c r="C820">
        <v>473.42</v>
      </c>
      <c r="D820">
        <v>18.670000000000002</v>
      </c>
      <c r="E820">
        <v>19.45</v>
      </c>
      <c r="F820">
        <v>1.24</v>
      </c>
      <c r="G820">
        <v>0</v>
      </c>
    </row>
    <row r="821" spans="1:7">
      <c r="A821" t="s">
        <v>1240</v>
      </c>
      <c r="B821">
        <v>177.24</v>
      </c>
      <c r="C821">
        <v>244.33</v>
      </c>
      <c r="D821">
        <v>9.92</v>
      </c>
      <c r="E821">
        <v>19.02</v>
      </c>
      <c r="F821">
        <v>0.76</v>
      </c>
      <c r="G821">
        <v>0</v>
      </c>
    </row>
    <row r="822" spans="1:7">
      <c r="A822" t="s">
        <v>1241</v>
      </c>
      <c r="B822">
        <v>0</v>
      </c>
      <c r="C822">
        <v>0</v>
      </c>
      <c r="D822">
        <v>0</v>
      </c>
      <c r="E822">
        <v>17.82</v>
      </c>
      <c r="F822">
        <v>0.62</v>
      </c>
      <c r="G822">
        <v>0</v>
      </c>
    </row>
    <row r="823" spans="1:7">
      <c r="A823" t="s">
        <v>1242</v>
      </c>
      <c r="B823">
        <v>0</v>
      </c>
      <c r="C823">
        <v>0</v>
      </c>
      <c r="D823">
        <v>0</v>
      </c>
      <c r="E823">
        <v>16.73</v>
      </c>
      <c r="F823">
        <v>0.55000000000000004</v>
      </c>
      <c r="G823">
        <v>0</v>
      </c>
    </row>
    <row r="824" spans="1:7">
      <c r="A824" t="s">
        <v>1243</v>
      </c>
      <c r="B824">
        <v>0</v>
      </c>
      <c r="C824">
        <v>0</v>
      </c>
      <c r="D824">
        <v>0</v>
      </c>
      <c r="E824">
        <v>15.29</v>
      </c>
      <c r="F824">
        <v>0.69</v>
      </c>
      <c r="G824">
        <v>0</v>
      </c>
    </row>
    <row r="825" spans="1:7">
      <c r="A825" t="s">
        <v>1244</v>
      </c>
      <c r="B825">
        <v>0</v>
      </c>
      <c r="C825">
        <v>0</v>
      </c>
      <c r="D825">
        <v>0</v>
      </c>
      <c r="E825">
        <v>14.33</v>
      </c>
      <c r="F825">
        <v>0.76</v>
      </c>
      <c r="G825">
        <v>0</v>
      </c>
    </row>
    <row r="826" spans="1:7">
      <c r="A826" t="s">
        <v>1245</v>
      </c>
      <c r="B826">
        <v>0</v>
      </c>
      <c r="C826">
        <v>0</v>
      </c>
      <c r="D826">
        <v>0</v>
      </c>
      <c r="E826">
        <v>13.51</v>
      </c>
      <c r="F826">
        <v>0.83</v>
      </c>
      <c r="G826">
        <v>0</v>
      </c>
    </row>
    <row r="827" spans="1:7">
      <c r="A827" t="s">
        <v>1246</v>
      </c>
      <c r="B827">
        <v>0</v>
      </c>
      <c r="C827">
        <v>0</v>
      </c>
      <c r="D827">
        <v>0</v>
      </c>
      <c r="E827">
        <v>12.78</v>
      </c>
      <c r="F827">
        <v>0.76</v>
      </c>
      <c r="G827">
        <v>0</v>
      </c>
    </row>
    <row r="828" spans="1:7">
      <c r="A828" t="s">
        <v>1247</v>
      </c>
      <c r="B828">
        <v>0</v>
      </c>
      <c r="C828">
        <v>0</v>
      </c>
      <c r="D828">
        <v>0</v>
      </c>
      <c r="E828">
        <v>11.59</v>
      </c>
      <c r="F828">
        <v>0.9</v>
      </c>
      <c r="G828">
        <v>0</v>
      </c>
    </row>
    <row r="829" spans="1:7">
      <c r="A829" t="s">
        <v>1248</v>
      </c>
      <c r="B829">
        <v>0</v>
      </c>
      <c r="C829">
        <v>0</v>
      </c>
      <c r="D829">
        <v>0</v>
      </c>
      <c r="E829">
        <v>10.36</v>
      </c>
      <c r="F829">
        <v>1.17</v>
      </c>
      <c r="G829">
        <v>0</v>
      </c>
    </row>
    <row r="830" spans="1:7">
      <c r="A830" t="s">
        <v>1249</v>
      </c>
      <c r="B830">
        <v>0</v>
      </c>
      <c r="C830">
        <v>0</v>
      </c>
      <c r="D830">
        <v>0</v>
      </c>
      <c r="E830">
        <v>8.2200000000000006</v>
      </c>
      <c r="F830">
        <v>1.45</v>
      </c>
      <c r="G830">
        <v>0</v>
      </c>
    </row>
    <row r="831" spans="1:7">
      <c r="A831" t="s">
        <v>1250</v>
      </c>
      <c r="B831">
        <v>0</v>
      </c>
      <c r="C831">
        <v>0</v>
      </c>
      <c r="D831">
        <v>0</v>
      </c>
      <c r="E831">
        <v>6.81</v>
      </c>
      <c r="F831">
        <v>2.0699999999999998</v>
      </c>
      <c r="G831">
        <v>0</v>
      </c>
    </row>
    <row r="832" spans="1:7">
      <c r="A832" t="s">
        <v>1251</v>
      </c>
      <c r="B832">
        <v>0</v>
      </c>
      <c r="C832">
        <v>0</v>
      </c>
      <c r="D832">
        <v>0</v>
      </c>
      <c r="E832">
        <v>6.75</v>
      </c>
      <c r="F832">
        <v>2.69</v>
      </c>
      <c r="G832">
        <v>0</v>
      </c>
    </row>
    <row r="833" spans="1:7">
      <c r="A833" t="s">
        <v>1252</v>
      </c>
      <c r="B833">
        <v>0</v>
      </c>
      <c r="C833">
        <v>0</v>
      </c>
      <c r="D833">
        <v>0</v>
      </c>
      <c r="E833">
        <v>7.59</v>
      </c>
      <c r="F833">
        <v>3.31</v>
      </c>
      <c r="G833">
        <v>0</v>
      </c>
    </row>
    <row r="834" spans="1:7">
      <c r="A834" t="s">
        <v>1253</v>
      </c>
      <c r="B834">
        <v>0</v>
      </c>
      <c r="C834">
        <v>0</v>
      </c>
      <c r="D834">
        <v>0</v>
      </c>
      <c r="E834">
        <v>8.59</v>
      </c>
      <c r="F834">
        <v>3.86</v>
      </c>
      <c r="G834">
        <v>0</v>
      </c>
    </row>
    <row r="835" spans="1:7">
      <c r="A835" t="s">
        <v>1254</v>
      </c>
      <c r="B835">
        <v>0</v>
      </c>
      <c r="C835">
        <v>0</v>
      </c>
      <c r="D835">
        <v>0</v>
      </c>
      <c r="E835">
        <v>9.23</v>
      </c>
      <c r="F835">
        <v>4.34</v>
      </c>
      <c r="G835">
        <v>0</v>
      </c>
    </row>
    <row r="836" spans="1:7">
      <c r="A836" t="s">
        <v>1255</v>
      </c>
      <c r="B836">
        <v>0</v>
      </c>
      <c r="C836">
        <v>0</v>
      </c>
      <c r="D836">
        <v>0</v>
      </c>
      <c r="E836">
        <v>10.14</v>
      </c>
      <c r="F836">
        <v>4.76</v>
      </c>
      <c r="G836">
        <v>0</v>
      </c>
    </row>
    <row r="837" spans="1:7">
      <c r="A837" t="s">
        <v>1256</v>
      </c>
      <c r="B837">
        <v>196.59</v>
      </c>
      <c r="C837">
        <v>258.17</v>
      </c>
      <c r="D837">
        <v>9.77</v>
      </c>
      <c r="E837">
        <v>11.08</v>
      </c>
      <c r="F837">
        <v>4.97</v>
      </c>
      <c r="G837">
        <v>0</v>
      </c>
    </row>
    <row r="838" spans="1:7">
      <c r="A838" t="s">
        <v>1257</v>
      </c>
      <c r="B838">
        <v>414.72</v>
      </c>
      <c r="C838">
        <v>499.67</v>
      </c>
      <c r="D838">
        <v>18.600000000000001</v>
      </c>
      <c r="E838">
        <v>13</v>
      </c>
      <c r="F838">
        <v>4.9000000000000004</v>
      </c>
      <c r="G838">
        <v>0</v>
      </c>
    </row>
    <row r="839" spans="1:7">
      <c r="A839" t="s">
        <v>1258</v>
      </c>
      <c r="B839">
        <v>550.83000000000004</v>
      </c>
      <c r="C839">
        <v>657.96</v>
      </c>
      <c r="D839">
        <v>25.71</v>
      </c>
      <c r="E839">
        <v>14.94</v>
      </c>
      <c r="F839">
        <v>6.34</v>
      </c>
      <c r="G839">
        <v>0</v>
      </c>
    </row>
    <row r="840" spans="1:7">
      <c r="A840" t="s">
        <v>1259</v>
      </c>
      <c r="B840">
        <v>647.80999999999995</v>
      </c>
      <c r="C840">
        <v>777.81</v>
      </c>
      <c r="D840">
        <v>30.43</v>
      </c>
      <c r="E840">
        <v>16.36</v>
      </c>
      <c r="F840">
        <v>7.17</v>
      </c>
      <c r="G840">
        <v>0</v>
      </c>
    </row>
    <row r="841" spans="1:7">
      <c r="A841" t="s">
        <v>1260</v>
      </c>
      <c r="B841">
        <v>654.01</v>
      </c>
      <c r="C841">
        <v>788.33</v>
      </c>
      <c r="D841">
        <v>32.130000000000003</v>
      </c>
      <c r="E841">
        <v>17.28</v>
      </c>
      <c r="F841">
        <v>7.52</v>
      </c>
      <c r="G841">
        <v>0</v>
      </c>
    </row>
    <row r="842" spans="1:7">
      <c r="A842" t="s">
        <v>1261</v>
      </c>
      <c r="B842">
        <v>629.4</v>
      </c>
      <c r="C842">
        <v>758.06</v>
      </c>
      <c r="D842">
        <v>30.56</v>
      </c>
      <c r="E842">
        <v>17.579999999999998</v>
      </c>
      <c r="F842">
        <v>7.72</v>
      </c>
      <c r="G842">
        <v>0</v>
      </c>
    </row>
    <row r="843" spans="1:7">
      <c r="A843" t="s">
        <v>1262</v>
      </c>
      <c r="B843">
        <v>543.01</v>
      </c>
      <c r="C843">
        <v>652.45000000000005</v>
      </c>
      <c r="D843">
        <v>25.96</v>
      </c>
      <c r="E843">
        <v>17.260000000000002</v>
      </c>
      <c r="F843">
        <v>7.59</v>
      </c>
      <c r="G843">
        <v>0</v>
      </c>
    </row>
    <row r="844" spans="1:7">
      <c r="A844" t="s">
        <v>1263</v>
      </c>
      <c r="B844">
        <v>396.25</v>
      </c>
      <c r="C844">
        <v>481.43</v>
      </c>
      <c r="D844">
        <v>18.940000000000001</v>
      </c>
      <c r="E844">
        <v>16.579999999999998</v>
      </c>
      <c r="F844">
        <v>7.17</v>
      </c>
      <c r="G844">
        <v>0</v>
      </c>
    </row>
    <row r="845" spans="1:7">
      <c r="A845" t="s">
        <v>1264</v>
      </c>
      <c r="B845">
        <v>197.97</v>
      </c>
      <c r="C845">
        <v>262.58</v>
      </c>
      <c r="D845">
        <v>10.17</v>
      </c>
      <c r="E845">
        <v>15.45</v>
      </c>
      <c r="F845">
        <v>6.69</v>
      </c>
      <c r="G845">
        <v>0</v>
      </c>
    </row>
    <row r="846" spans="1:7">
      <c r="A846" t="s">
        <v>1265</v>
      </c>
      <c r="B846">
        <v>0</v>
      </c>
      <c r="C846">
        <v>0</v>
      </c>
      <c r="D846">
        <v>0</v>
      </c>
      <c r="E846">
        <v>13.77</v>
      </c>
      <c r="F846">
        <v>5.93</v>
      </c>
      <c r="G846">
        <v>0</v>
      </c>
    </row>
    <row r="847" spans="1:7">
      <c r="A847" t="s">
        <v>1266</v>
      </c>
      <c r="B847">
        <v>0</v>
      </c>
      <c r="C847">
        <v>0</v>
      </c>
      <c r="D847">
        <v>0</v>
      </c>
      <c r="E847">
        <v>12.09</v>
      </c>
      <c r="F847">
        <v>5.31</v>
      </c>
      <c r="G847">
        <v>0</v>
      </c>
    </row>
    <row r="848" spans="1:7">
      <c r="A848" t="s">
        <v>1267</v>
      </c>
      <c r="B848">
        <v>0</v>
      </c>
      <c r="C848">
        <v>0</v>
      </c>
      <c r="D848">
        <v>0</v>
      </c>
      <c r="E848">
        <v>11.88</v>
      </c>
      <c r="F848">
        <v>4.55</v>
      </c>
      <c r="G848">
        <v>0</v>
      </c>
    </row>
    <row r="849" spans="1:7">
      <c r="A849" t="s">
        <v>1268</v>
      </c>
      <c r="B849">
        <v>0</v>
      </c>
      <c r="C849">
        <v>0</v>
      </c>
      <c r="D849">
        <v>0</v>
      </c>
      <c r="E849">
        <v>10.67</v>
      </c>
      <c r="F849">
        <v>4.07</v>
      </c>
      <c r="G849">
        <v>0</v>
      </c>
    </row>
    <row r="850" spans="1:7">
      <c r="A850" t="s">
        <v>1269</v>
      </c>
      <c r="B850">
        <v>0</v>
      </c>
      <c r="C850">
        <v>0</v>
      </c>
      <c r="D850">
        <v>0</v>
      </c>
      <c r="E850">
        <v>9.6300000000000008</v>
      </c>
      <c r="F850">
        <v>3.45</v>
      </c>
      <c r="G850">
        <v>0</v>
      </c>
    </row>
    <row r="851" spans="1:7">
      <c r="A851" t="s">
        <v>1270</v>
      </c>
      <c r="B851">
        <v>0</v>
      </c>
      <c r="C851">
        <v>0</v>
      </c>
      <c r="D851">
        <v>0</v>
      </c>
      <c r="E851">
        <v>8.61</v>
      </c>
      <c r="F851">
        <v>3.03</v>
      </c>
      <c r="G851">
        <v>0</v>
      </c>
    </row>
    <row r="852" spans="1:7">
      <c r="A852" t="s">
        <v>1271</v>
      </c>
      <c r="B852">
        <v>0</v>
      </c>
      <c r="C852">
        <v>0</v>
      </c>
      <c r="D852">
        <v>0</v>
      </c>
      <c r="E852">
        <v>7.63</v>
      </c>
      <c r="F852">
        <v>2.9</v>
      </c>
      <c r="G852">
        <v>0</v>
      </c>
    </row>
    <row r="853" spans="1:7">
      <c r="A853" t="s">
        <v>1272</v>
      </c>
      <c r="B853">
        <v>0</v>
      </c>
      <c r="C853">
        <v>0</v>
      </c>
      <c r="D853">
        <v>0</v>
      </c>
      <c r="E853">
        <v>6.71</v>
      </c>
      <c r="F853">
        <v>2.83</v>
      </c>
      <c r="G853">
        <v>0</v>
      </c>
    </row>
    <row r="854" spans="1:7">
      <c r="A854" t="s">
        <v>1273</v>
      </c>
      <c r="B854">
        <v>0</v>
      </c>
      <c r="C854">
        <v>0</v>
      </c>
      <c r="D854">
        <v>0</v>
      </c>
      <c r="E854">
        <v>5.83</v>
      </c>
      <c r="F854">
        <v>2.62</v>
      </c>
      <c r="G854">
        <v>0</v>
      </c>
    </row>
    <row r="855" spans="1:7">
      <c r="A855" t="s">
        <v>1274</v>
      </c>
      <c r="B855">
        <v>0</v>
      </c>
      <c r="C855">
        <v>0</v>
      </c>
      <c r="D855">
        <v>0</v>
      </c>
      <c r="E855">
        <v>4.91</v>
      </c>
      <c r="F855">
        <v>2.2799999999999998</v>
      </c>
      <c r="G855">
        <v>0</v>
      </c>
    </row>
    <row r="856" spans="1:7">
      <c r="A856" t="s">
        <v>1275</v>
      </c>
      <c r="B856">
        <v>0</v>
      </c>
      <c r="C856">
        <v>0</v>
      </c>
      <c r="D856">
        <v>0</v>
      </c>
      <c r="E856">
        <v>3.7</v>
      </c>
      <c r="F856">
        <v>1.79</v>
      </c>
      <c r="G856">
        <v>0</v>
      </c>
    </row>
    <row r="857" spans="1:7">
      <c r="A857" t="s">
        <v>1276</v>
      </c>
      <c r="B857">
        <v>0</v>
      </c>
      <c r="C857">
        <v>0</v>
      </c>
      <c r="D857">
        <v>0</v>
      </c>
      <c r="E857">
        <v>4.04</v>
      </c>
      <c r="F857">
        <v>1.17</v>
      </c>
      <c r="G857">
        <v>0</v>
      </c>
    </row>
    <row r="858" spans="1:7">
      <c r="A858" t="s">
        <v>1277</v>
      </c>
      <c r="B858">
        <v>0</v>
      </c>
      <c r="C858">
        <v>0</v>
      </c>
      <c r="D858">
        <v>0</v>
      </c>
      <c r="E858">
        <v>4.4800000000000004</v>
      </c>
      <c r="F858">
        <v>0.97</v>
      </c>
      <c r="G858">
        <v>0</v>
      </c>
    </row>
    <row r="859" spans="1:7">
      <c r="A859" t="s">
        <v>1278</v>
      </c>
      <c r="B859">
        <v>0</v>
      </c>
      <c r="C859">
        <v>0</v>
      </c>
      <c r="D859">
        <v>0</v>
      </c>
      <c r="E859">
        <v>4.43</v>
      </c>
      <c r="F859">
        <v>0.9</v>
      </c>
      <c r="G859">
        <v>0</v>
      </c>
    </row>
    <row r="860" spans="1:7">
      <c r="A860" t="s">
        <v>1279</v>
      </c>
      <c r="B860">
        <v>0</v>
      </c>
      <c r="C860">
        <v>0</v>
      </c>
      <c r="D860">
        <v>0</v>
      </c>
      <c r="E860">
        <v>4.49</v>
      </c>
      <c r="F860">
        <v>0.69</v>
      </c>
      <c r="G860">
        <v>0</v>
      </c>
    </row>
    <row r="861" spans="1:7">
      <c r="A861" t="s">
        <v>1280</v>
      </c>
      <c r="B861">
        <v>208.18</v>
      </c>
      <c r="C861">
        <v>267.97000000000003</v>
      </c>
      <c r="D861">
        <v>9.98</v>
      </c>
      <c r="E861">
        <v>4.42</v>
      </c>
      <c r="F861">
        <v>0.48</v>
      </c>
      <c r="G861">
        <v>0</v>
      </c>
    </row>
    <row r="862" spans="1:7">
      <c r="A862" t="s">
        <v>1281</v>
      </c>
      <c r="B862">
        <v>427.02</v>
      </c>
      <c r="C862">
        <v>511.13</v>
      </c>
      <c r="D862">
        <v>18.829999999999998</v>
      </c>
      <c r="E862">
        <v>5.8</v>
      </c>
      <c r="F862">
        <v>0.9</v>
      </c>
      <c r="G862">
        <v>0</v>
      </c>
    </row>
    <row r="863" spans="1:7">
      <c r="A863" t="s">
        <v>1282</v>
      </c>
      <c r="B863">
        <v>554.55999999999995</v>
      </c>
      <c r="C863">
        <v>667.45</v>
      </c>
      <c r="D863">
        <v>25.97</v>
      </c>
      <c r="E863">
        <v>7.61</v>
      </c>
      <c r="F863">
        <v>1.1000000000000001</v>
      </c>
      <c r="G863">
        <v>0</v>
      </c>
    </row>
    <row r="864" spans="1:7">
      <c r="A864" t="s">
        <v>1283</v>
      </c>
      <c r="B864">
        <v>639.48</v>
      </c>
      <c r="C864">
        <v>782.3</v>
      </c>
      <c r="D864">
        <v>30.71</v>
      </c>
      <c r="E864">
        <v>9.07</v>
      </c>
      <c r="F864">
        <v>1.17</v>
      </c>
      <c r="G864">
        <v>0</v>
      </c>
    </row>
    <row r="865" spans="1:7">
      <c r="A865" t="s">
        <v>1284</v>
      </c>
      <c r="B865">
        <v>649.25</v>
      </c>
      <c r="C865">
        <v>798.09</v>
      </c>
      <c r="D865">
        <v>32.44</v>
      </c>
      <c r="E865">
        <v>10.27</v>
      </c>
      <c r="F865">
        <v>1.38</v>
      </c>
      <c r="G865">
        <v>0</v>
      </c>
    </row>
    <row r="866" spans="1:7">
      <c r="A866" t="s">
        <v>1285</v>
      </c>
      <c r="B866">
        <v>634.91999999999996</v>
      </c>
      <c r="C866">
        <v>779.89</v>
      </c>
      <c r="D866">
        <v>30.86</v>
      </c>
      <c r="E866">
        <v>11.24</v>
      </c>
      <c r="F866">
        <v>1.59</v>
      </c>
      <c r="G866">
        <v>0</v>
      </c>
    </row>
    <row r="867" spans="1:7">
      <c r="A867" t="s">
        <v>1286</v>
      </c>
      <c r="B867">
        <v>552.75</v>
      </c>
      <c r="C867">
        <v>673.8</v>
      </c>
      <c r="D867">
        <v>26.24</v>
      </c>
      <c r="E867">
        <v>11.85</v>
      </c>
      <c r="F867">
        <v>1.72</v>
      </c>
      <c r="G867">
        <v>0</v>
      </c>
    </row>
    <row r="868" spans="1:7">
      <c r="A868" t="s">
        <v>1287</v>
      </c>
      <c r="B868">
        <v>412.65</v>
      </c>
      <c r="C868">
        <v>504.06</v>
      </c>
      <c r="D868">
        <v>19.2</v>
      </c>
      <c r="E868">
        <v>12.08</v>
      </c>
      <c r="F868">
        <v>1.72</v>
      </c>
      <c r="G868">
        <v>0</v>
      </c>
    </row>
    <row r="869" spans="1:7">
      <c r="A869" t="s">
        <v>1288</v>
      </c>
      <c r="B869">
        <v>211.24</v>
      </c>
      <c r="C869">
        <v>277.58999999999997</v>
      </c>
      <c r="D869">
        <v>10.41</v>
      </c>
      <c r="E869">
        <v>11.82</v>
      </c>
      <c r="F869">
        <v>1.72</v>
      </c>
      <c r="G869">
        <v>0</v>
      </c>
    </row>
    <row r="870" spans="1:7">
      <c r="A870" t="s">
        <v>1289</v>
      </c>
      <c r="B870">
        <v>0</v>
      </c>
      <c r="C870">
        <v>0</v>
      </c>
      <c r="D870">
        <v>0</v>
      </c>
      <c r="E870">
        <v>10.77</v>
      </c>
      <c r="F870">
        <v>1.72</v>
      </c>
      <c r="G870">
        <v>0</v>
      </c>
    </row>
    <row r="871" spans="1:7">
      <c r="A871" t="s">
        <v>1290</v>
      </c>
      <c r="B871">
        <v>0</v>
      </c>
      <c r="C871">
        <v>0</v>
      </c>
      <c r="D871">
        <v>0</v>
      </c>
      <c r="E871">
        <v>9.08</v>
      </c>
      <c r="F871">
        <v>1.72</v>
      </c>
      <c r="G871">
        <v>0</v>
      </c>
    </row>
    <row r="872" spans="1:7">
      <c r="A872" t="s">
        <v>1291</v>
      </c>
      <c r="B872">
        <v>0</v>
      </c>
      <c r="C872">
        <v>0</v>
      </c>
      <c r="D872">
        <v>0</v>
      </c>
      <c r="E872">
        <v>7.2</v>
      </c>
      <c r="F872">
        <v>1.66</v>
      </c>
      <c r="G872">
        <v>0</v>
      </c>
    </row>
    <row r="873" spans="1:7">
      <c r="A873" t="s">
        <v>1292</v>
      </c>
      <c r="B873">
        <v>0</v>
      </c>
      <c r="C873">
        <v>0</v>
      </c>
      <c r="D873">
        <v>0</v>
      </c>
      <c r="E873">
        <v>8.43</v>
      </c>
      <c r="F873">
        <v>0.97</v>
      </c>
      <c r="G873">
        <v>0</v>
      </c>
    </row>
    <row r="874" spans="1:7">
      <c r="A874" t="s">
        <v>1293</v>
      </c>
      <c r="B874">
        <v>0</v>
      </c>
      <c r="C874">
        <v>0</v>
      </c>
      <c r="D874">
        <v>0</v>
      </c>
      <c r="E874">
        <v>7.91</v>
      </c>
      <c r="F874">
        <v>0.41</v>
      </c>
      <c r="G874">
        <v>0</v>
      </c>
    </row>
    <row r="875" spans="1:7">
      <c r="A875" t="s">
        <v>1294</v>
      </c>
      <c r="B875">
        <v>0</v>
      </c>
      <c r="C875">
        <v>0</v>
      </c>
      <c r="D875">
        <v>0</v>
      </c>
      <c r="E875">
        <v>7.17</v>
      </c>
      <c r="F875">
        <v>0.76</v>
      </c>
      <c r="G875">
        <v>0</v>
      </c>
    </row>
    <row r="876" spans="1:7">
      <c r="A876" t="s">
        <v>1295</v>
      </c>
      <c r="B876">
        <v>0</v>
      </c>
      <c r="C876">
        <v>0</v>
      </c>
      <c r="D876">
        <v>0</v>
      </c>
      <c r="E876">
        <v>6.35</v>
      </c>
      <c r="F876">
        <v>0.97</v>
      </c>
      <c r="G876">
        <v>0</v>
      </c>
    </row>
    <row r="877" spans="1:7">
      <c r="A877" t="s">
        <v>1296</v>
      </c>
      <c r="B877">
        <v>0</v>
      </c>
      <c r="C877">
        <v>0</v>
      </c>
      <c r="D877">
        <v>0</v>
      </c>
      <c r="E877">
        <v>4.68</v>
      </c>
      <c r="F877">
        <v>1.17</v>
      </c>
      <c r="G877">
        <v>0</v>
      </c>
    </row>
    <row r="878" spans="1:7">
      <c r="A878" t="s">
        <v>1297</v>
      </c>
      <c r="B878">
        <v>0</v>
      </c>
      <c r="C878">
        <v>0</v>
      </c>
      <c r="D878">
        <v>0</v>
      </c>
      <c r="E878">
        <v>2.5099999999999998</v>
      </c>
      <c r="F878">
        <v>1.45</v>
      </c>
      <c r="G878">
        <v>0</v>
      </c>
    </row>
    <row r="879" spans="1:7">
      <c r="A879" t="s">
        <v>1298</v>
      </c>
      <c r="B879">
        <v>0</v>
      </c>
      <c r="C879">
        <v>0</v>
      </c>
      <c r="D879">
        <v>0</v>
      </c>
      <c r="E879">
        <v>1.4</v>
      </c>
      <c r="F879">
        <v>1.66</v>
      </c>
      <c r="G879">
        <v>0</v>
      </c>
    </row>
    <row r="880" spans="1:7">
      <c r="A880" t="s">
        <v>1299</v>
      </c>
      <c r="B880">
        <v>0</v>
      </c>
      <c r="C880">
        <v>0</v>
      </c>
      <c r="D880">
        <v>0</v>
      </c>
      <c r="E880">
        <v>0.86</v>
      </c>
      <c r="F880">
        <v>1.72</v>
      </c>
      <c r="G880">
        <v>0</v>
      </c>
    </row>
    <row r="881" spans="1:7">
      <c r="A881" t="s">
        <v>1300</v>
      </c>
      <c r="B881">
        <v>0</v>
      </c>
      <c r="C881">
        <v>0</v>
      </c>
      <c r="D881">
        <v>0</v>
      </c>
      <c r="E881">
        <v>0.52</v>
      </c>
      <c r="F881">
        <v>1.79</v>
      </c>
      <c r="G881">
        <v>0</v>
      </c>
    </row>
    <row r="882" spans="1:7">
      <c r="A882" t="s">
        <v>1301</v>
      </c>
      <c r="B882">
        <v>0</v>
      </c>
      <c r="C882">
        <v>0</v>
      </c>
      <c r="D882">
        <v>0</v>
      </c>
      <c r="E882">
        <v>0.2</v>
      </c>
      <c r="F882">
        <v>1.86</v>
      </c>
      <c r="G882">
        <v>0</v>
      </c>
    </row>
    <row r="883" spans="1:7">
      <c r="A883" t="s">
        <v>1302</v>
      </c>
      <c r="B883">
        <v>0</v>
      </c>
      <c r="C883">
        <v>0</v>
      </c>
      <c r="D883">
        <v>0</v>
      </c>
      <c r="E883">
        <v>-0.02</v>
      </c>
      <c r="F883">
        <v>1.86</v>
      </c>
      <c r="G883">
        <v>0</v>
      </c>
    </row>
    <row r="884" spans="1:7">
      <c r="A884" t="s">
        <v>1303</v>
      </c>
      <c r="B884">
        <v>0</v>
      </c>
      <c r="C884">
        <v>0</v>
      </c>
      <c r="D884">
        <v>0</v>
      </c>
      <c r="E884">
        <v>-0.6</v>
      </c>
      <c r="F884">
        <v>1.93</v>
      </c>
      <c r="G884">
        <v>0</v>
      </c>
    </row>
    <row r="885" spans="1:7">
      <c r="A885" t="s">
        <v>1304</v>
      </c>
      <c r="B885">
        <v>214.25</v>
      </c>
      <c r="C885">
        <v>268.32</v>
      </c>
      <c r="D885">
        <v>10.19</v>
      </c>
      <c r="E885">
        <v>0.41</v>
      </c>
      <c r="F885">
        <v>1.72</v>
      </c>
      <c r="G885">
        <v>0</v>
      </c>
    </row>
    <row r="886" spans="1:7">
      <c r="A886" t="s">
        <v>1305</v>
      </c>
      <c r="B886">
        <v>419.56</v>
      </c>
      <c r="C886">
        <v>497.17</v>
      </c>
      <c r="D886">
        <v>19.07</v>
      </c>
      <c r="E886">
        <v>5.26</v>
      </c>
      <c r="F886">
        <v>1.59</v>
      </c>
      <c r="G886">
        <v>0</v>
      </c>
    </row>
    <row r="887" spans="1:7">
      <c r="A887" t="s">
        <v>1306</v>
      </c>
      <c r="B887">
        <v>567.34</v>
      </c>
      <c r="C887">
        <v>682.62</v>
      </c>
      <c r="D887">
        <v>26.24</v>
      </c>
      <c r="E887">
        <v>9.1199999999999992</v>
      </c>
      <c r="F887">
        <v>1.79</v>
      </c>
      <c r="G887">
        <v>0</v>
      </c>
    </row>
    <row r="888" spans="1:7">
      <c r="A888" t="s">
        <v>1307</v>
      </c>
      <c r="B888">
        <v>649.96</v>
      </c>
      <c r="C888">
        <v>794.04</v>
      </c>
      <c r="D888">
        <v>31.01</v>
      </c>
      <c r="E888">
        <v>11.54</v>
      </c>
      <c r="F888">
        <v>2.21</v>
      </c>
      <c r="G888">
        <v>0</v>
      </c>
    </row>
    <row r="889" spans="1:7">
      <c r="A889" t="s">
        <v>1308</v>
      </c>
      <c r="B889">
        <v>662.58</v>
      </c>
      <c r="C889">
        <v>816.14</v>
      </c>
      <c r="D889">
        <v>32.74</v>
      </c>
      <c r="E889">
        <v>12.9</v>
      </c>
      <c r="F889">
        <v>2.2799999999999998</v>
      </c>
      <c r="G889">
        <v>0</v>
      </c>
    </row>
    <row r="890" spans="1:7">
      <c r="A890" t="s">
        <v>1309</v>
      </c>
      <c r="B890">
        <v>641.96</v>
      </c>
      <c r="C890">
        <v>790.58</v>
      </c>
      <c r="D890">
        <v>31.17</v>
      </c>
      <c r="E890">
        <v>13.78</v>
      </c>
      <c r="F890">
        <v>2.41</v>
      </c>
      <c r="G890">
        <v>0</v>
      </c>
    </row>
    <row r="891" spans="1:7">
      <c r="A891" t="s">
        <v>1310</v>
      </c>
      <c r="B891">
        <v>560.95000000000005</v>
      </c>
      <c r="C891">
        <v>684.55</v>
      </c>
      <c r="D891">
        <v>26.53</v>
      </c>
      <c r="E891">
        <v>14.18</v>
      </c>
      <c r="F891">
        <v>2.76</v>
      </c>
      <c r="G891">
        <v>0</v>
      </c>
    </row>
    <row r="892" spans="1:7">
      <c r="A892" t="s">
        <v>1311</v>
      </c>
      <c r="B892">
        <v>421</v>
      </c>
      <c r="C892">
        <v>513.92999999999995</v>
      </c>
      <c r="D892">
        <v>19.47</v>
      </c>
      <c r="E892">
        <v>14.03</v>
      </c>
      <c r="F892">
        <v>3.03</v>
      </c>
      <c r="G892">
        <v>0</v>
      </c>
    </row>
    <row r="893" spans="1:7">
      <c r="A893" t="s">
        <v>1312</v>
      </c>
      <c r="B893">
        <v>216.79</v>
      </c>
      <c r="C893">
        <v>284.56</v>
      </c>
      <c r="D893">
        <v>10.66</v>
      </c>
      <c r="E893">
        <v>13.27</v>
      </c>
      <c r="F893">
        <v>2.83</v>
      </c>
      <c r="G893">
        <v>0</v>
      </c>
    </row>
    <row r="894" spans="1:7">
      <c r="A894" t="s">
        <v>1313</v>
      </c>
      <c r="B894">
        <v>0</v>
      </c>
      <c r="C894">
        <v>0</v>
      </c>
      <c r="D894">
        <v>0</v>
      </c>
      <c r="E894">
        <v>11.59</v>
      </c>
      <c r="F894">
        <v>2.62</v>
      </c>
      <c r="G894">
        <v>0</v>
      </c>
    </row>
    <row r="895" spans="1:7">
      <c r="A895" t="s">
        <v>1314</v>
      </c>
      <c r="B895">
        <v>0</v>
      </c>
      <c r="C895">
        <v>0</v>
      </c>
      <c r="D895">
        <v>0</v>
      </c>
      <c r="E895">
        <v>9.82</v>
      </c>
      <c r="F895">
        <v>2.5499999999999998</v>
      </c>
      <c r="G895">
        <v>0</v>
      </c>
    </row>
    <row r="896" spans="1:7">
      <c r="A896" t="s">
        <v>1315</v>
      </c>
      <c r="B896">
        <v>0</v>
      </c>
      <c r="C896">
        <v>0</v>
      </c>
      <c r="D896">
        <v>0</v>
      </c>
      <c r="E896">
        <v>8.74</v>
      </c>
      <c r="F896">
        <v>2.5499999999999998</v>
      </c>
      <c r="G896">
        <v>0</v>
      </c>
    </row>
    <row r="897" spans="1:7">
      <c r="A897" t="s">
        <v>1316</v>
      </c>
      <c r="B897">
        <v>0</v>
      </c>
      <c r="C897">
        <v>0</v>
      </c>
      <c r="D897">
        <v>0</v>
      </c>
      <c r="E897">
        <v>7.43</v>
      </c>
      <c r="F897">
        <v>2.41</v>
      </c>
      <c r="G897">
        <v>0</v>
      </c>
    </row>
    <row r="898" spans="1:7">
      <c r="A898" t="s">
        <v>1317</v>
      </c>
      <c r="B898">
        <v>0</v>
      </c>
      <c r="C898">
        <v>0</v>
      </c>
      <c r="D898">
        <v>0</v>
      </c>
      <c r="E898">
        <v>6.12</v>
      </c>
      <c r="F898">
        <v>2.34</v>
      </c>
      <c r="G898">
        <v>0</v>
      </c>
    </row>
    <row r="899" spans="1:7">
      <c r="A899" t="s">
        <v>1318</v>
      </c>
      <c r="B899">
        <v>0</v>
      </c>
      <c r="C899">
        <v>0</v>
      </c>
      <c r="D899">
        <v>0</v>
      </c>
      <c r="E899">
        <v>5.16</v>
      </c>
      <c r="F899">
        <v>2.34</v>
      </c>
      <c r="G899">
        <v>0</v>
      </c>
    </row>
    <row r="900" spans="1:7">
      <c r="A900" t="s">
        <v>1319</v>
      </c>
      <c r="B900">
        <v>0</v>
      </c>
      <c r="C900">
        <v>0</v>
      </c>
      <c r="D900">
        <v>0</v>
      </c>
      <c r="E900">
        <v>4.5199999999999996</v>
      </c>
      <c r="F900">
        <v>2.2799999999999998</v>
      </c>
      <c r="G900">
        <v>0</v>
      </c>
    </row>
    <row r="901" spans="1:7">
      <c r="A901" t="s">
        <v>1320</v>
      </c>
      <c r="B901">
        <v>0</v>
      </c>
      <c r="C901">
        <v>0</v>
      </c>
      <c r="D901">
        <v>0</v>
      </c>
      <c r="E901">
        <v>4.68</v>
      </c>
      <c r="F901">
        <v>2.2799999999999998</v>
      </c>
      <c r="G901">
        <v>0</v>
      </c>
    </row>
    <row r="902" spans="1:7">
      <c r="A902" t="s">
        <v>1321</v>
      </c>
      <c r="B902">
        <v>0</v>
      </c>
      <c r="C902">
        <v>0</v>
      </c>
      <c r="D902">
        <v>0</v>
      </c>
      <c r="E902">
        <v>4.16</v>
      </c>
      <c r="F902">
        <v>2.21</v>
      </c>
      <c r="G902">
        <v>0</v>
      </c>
    </row>
    <row r="903" spans="1:7">
      <c r="A903" t="s">
        <v>1322</v>
      </c>
      <c r="B903">
        <v>0</v>
      </c>
      <c r="C903">
        <v>0</v>
      </c>
      <c r="D903">
        <v>0</v>
      </c>
      <c r="E903">
        <v>3.65</v>
      </c>
      <c r="F903">
        <v>2.14</v>
      </c>
      <c r="G903">
        <v>0</v>
      </c>
    </row>
    <row r="904" spans="1:7">
      <c r="A904" t="s">
        <v>1323</v>
      </c>
      <c r="B904">
        <v>0</v>
      </c>
      <c r="C904">
        <v>0</v>
      </c>
      <c r="D904">
        <v>0</v>
      </c>
      <c r="E904">
        <v>3.53</v>
      </c>
      <c r="F904">
        <v>2</v>
      </c>
      <c r="G904">
        <v>0</v>
      </c>
    </row>
    <row r="905" spans="1:7">
      <c r="A905" t="s">
        <v>1324</v>
      </c>
      <c r="B905">
        <v>0</v>
      </c>
      <c r="C905">
        <v>0</v>
      </c>
      <c r="D905">
        <v>0</v>
      </c>
      <c r="E905">
        <v>3.1</v>
      </c>
      <c r="F905">
        <v>1.93</v>
      </c>
      <c r="G905">
        <v>0</v>
      </c>
    </row>
    <row r="906" spans="1:7">
      <c r="A906" t="s">
        <v>1325</v>
      </c>
      <c r="B906">
        <v>0</v>
      </c>
      <c r="C906">
        <v>0</v>
      </c>
      <c r="D906">
        <v>0</v>
      </c>
      <c r="E906">
        <v>2.9</v>
      </c>
      <c r="F906">
        <v>1.86</v>
      </c>
      <c r="G906">
        <v>0</v>
      </c>
    </row>
    <row r="907" spans="1:7">
      <c r="A907" t="s">
        <v>1326</v>
      </c>
      <c r="B907">
        <v>0</v>
      </c>
      <c r="C907">
        <v>0</v>
      </c>
      <c r="D907">
        <v>0</v>
      </c>
      <c r="E907">
        <v>2.79</v>
      </c>
      <c r="F907">
        <v>1.86</v>
      </c>
      <c r="G907">
        <v>0</v>
      </c>
    </row>
    <row r="908" spans="1:7">
      <c r="A908" t="s">
        <v>1327</v>
      </c>
      <c r="B908">
        <v>0</v>
      </c>
      <c r="C908">
        <v>0</v>
      </c>
      <c r="D908">
        <v>0</v>
      </c>
      <c r="E908">
        <v>3.17</v>
      </c>
      <c r="F908">
        <v>1.86</v>
      </c>
      <c r="G908">
        <v>0</v>
      </c>
    </row>
    <row r="909" spans="1:7">
      <c r="A909" t="s">
        <v>1328</v>
      </c>
      <c r="B909">
        <v>217.17</v>
      </c>
      <c r="C909">
        <v>276.79000000000002</v>
      </c>
      <c r="D909">
        <v>10.41</v>
      </c>
      <c r="E909">
        <v>4.29</v>
      </c>
      <c r="F909">
        <v>1.66</v>
      </c>
      <c r="G909">
        <v>0</v>
      </c>
    </row>
    <row r="910" spans="1:7">
      <c r="A910" t="s">
        <v>1329</v>
      </c>
      <c r="B910">
        <v>349.79</v>
      </c>
      <c r="C910">
        <v>416.71</v>
      </c>
      <c r="D910">
        <v>19.32</v>
      </c>
      <c r="E910">
        <v>6.72</v>
      </c>
      <c r="F910">
        <v>1.66</v>
      </c>
      <c r="G910">
        <v>0</v>
      </c>
    </row>
    <row r="911" spans="1:7">
      <c r="A911" t="s">
        <v>1330</v>
      </c>
      <c r="B911">
        <v>526.45000000000005</v>
      </c>
      <c r="C911">
        <v>632.36</v>
      </c>
      <c r="D911">
        <v>26.51</v>
      </c>
      <c r="E911">
        <v>9.24</v>
      </c>
      <c r="F911">
        <v>1.66</v>
      </c>
      <c r="G911">
        <v>0</v>
      </c>
    </row>
    <row r="912" spans="1:7">
      <c r="A912" t="s">
        <v>1331</v>
      </c>
      <c r="B912">
        <v>606.80999999999995</v>
      </c>
      <c r="C912">
        <v>742.83</v>
      </c>
      <c r="D912">
        <v>31.3</v>
      </c>
      <c r="E912">
        <v>11.1</v>
      </c>
      <c r="F912">
        <v>1.52</v>
      </c>
      <c r="G912">
        <v>0</v>
      </c>
    </row>
    <row r="913" spans="1:7">
      <c r="A913" t="s">
        <v>1332</v>
      </c>
      <c r="B913">
        <v>479.41</v>
      </c>
      <c r="C913">
        <v>586.79999999999995</v>
      </c>
      <c r="D913">
        <v>33.049999999999997</v>
      </c>
      <c r="E913">
        <v>12.27</v>
      </c>
      <c r="F913">
        <v>1.17</v>
      </c>
      <c r="G913">
        <v>0</v>
      </c>
    </row>
    <row r="914" spans="1:7">
      <c r="A914" t="s">
        <v>1333</v>
      </c>
      <c r="B914">
        <v>321.89</v>
      </c>
      <c r="C914">
        <v>395.23</v>
      </c>
      <c r="D914">
        <v>31.47</v>
      </c>
      <c r="E914">
        <v>12.91</v>
      </c>
      <c r="F914">
        <v>1.03</v>
      </c>
      <c r="G914">
        <v>0</v>
      </c>
    </row>
    <row r="915" spans="1:7">
      <c r="A915" t="s">
        <v>1334</v>
      </c>
      <c r="B915">
        <v>312.08999999999997</v>
      </c>
      <c r="C915">
        <v>383.28</v>
      </c>
      <c r="D915">
        <v>26.83</v>
      </c>
      <c r="E915">
        <v>13.33</v>
      </c>
      <c r="F915">
        <v>1.17</v>
      </c>
      <c r="G915">
        <v>0</v>
      </c>
    </row>
    <row r="916" spans="1:7">
      <c r="A916" t="s">
        <v>1335</v>
      </c>
      <c r="B916">
        <v>381.68</v>
      </c>
      <c r="C916">
        <v>470.6</v>
      </c>
      <c r="D916">
        <v>19.739999999999998</v>
      </c>
      <c r="E916">
        <v>13.5</v>
      </c>
      <c r="F916">
        <v>1.24</v>
      </c>
      <c r="G916">
        <v>0</v>
      </c>
    </row>
    <row r="917" spans="1:7">
      <c r="A917" t="s">
        <v>1336</v>
      </c>
      <c r="B917">
        <v>151.27000000000001</v>
      </c>
      <c r="C917">
        <v>202.37</v>
      </c>
      <c r="D917">
        <v>10.91</v>
      </c>
      <c r="E917">
        <v>13.31</v>
      </c>
      <c r="F917">
        <v>1.17</v>
      </c>
      <c r="G917">
        <v>0</v>
      </c>
    </row>
    <row r="918" spans="1:7">
      <c r="A918" t="s">
        <v>1337</v>
      </c>
      <c r="B918">
        <v>0</v>
      </c>
      <c r="C918">
        <v>0</v>
      </c>
      <c r="D918">
        <v>0</v>
      </c>
      <c r="E918">
        <v>12.6</v>
      </c>
      <c r="F918">
        <v>0.83</v>
      </c>
      <c r="G918">
        <v>0</v>
      </c>
    </row>
    <row r="919" spans="1:7">
      <c r="A919" t="s">
        <v>1338</v>
      </c>
      <c r="B919">
        <v>0</v>
      </c>
      <c r="C919">
        <v>0</v>
      </c>
      <c r="D919">
        <v>0</v>
      </c>
      <c r="E919">
        <v>10.69</v>
      </c>
      <c r="F919">
        <v>1.24</v>
      </c>
      <c r="G919">
        <v>0</v>
      </c>
    </row>
    <row r="920" spans="1:7">
      <c r="A920" t="s">
        <v>1339</v>
      </c>
      <c r="B920">
        <v>0</v>
      </c>
      <c r="C920">
        <v>0</v>
      </c>
      <c r="D920">
        <v>0</v>
      </c>
      <c r="E920">
        <v>10.11</v>
      </c>
      <c r="F920">
        <v>1.03</v>
      </c>
      <c r="G920">
        <v>0</v>
      </c>
    </row>
    <row r="921" spans="1:7">
      <c r="A921" t="s">
        <v>1340</v>
      </c>
      <c r="B921">
        <v>0</v>
      </c>
      <c r="C921">
        <v>0</v>
      </c>
      <c r="D921">
        <v>0</v>
      </c>
      <c r="E921">
        <v>9</v>
      </c>
      <c r="F921">
        <v>1.24</v>
      </c>
      <c r="G921">
        <v>0</v>
      </c>
    </row>
    <row r="922" spans="1:7">
      <c r="A922" t="s">
        <v>1341</v>
      </c>
      <c r="B922">
        <v>0</v>
      </c>
      <c r="C922">
        <v>0</v>
      </c>
      <c r="D922">
        <v>0</v>
      </c>
      <c r="E922">
        <v>8.6199999999999992</v>
      </c>
      <c r="F922">
        <v>1.1000000000000001</v>
      </c>
      <c r="G922">
        <v>0</v>
      </c>
    </row>
    <row r="923" spans="1:7">
      <c r="A923" t="s">
        <v>1342</v>
      </c>
      <c r="B923">
        <v>0</v>
      </c>
      <c r="C923">
        <v>0</v>
      </c>
      <c r="D923">
        <v>0</v>
      </c>
      <c r="E923">
        <v>7.83</v>
      </c>
      <c r="F923">
        <v>1.17</v>
      </c>
      <c r="G923">
        <v>0</v>
      </c>
    </row>
    <row r="924" spans="1:7">
      <c r="A924" t="s">
        <v>1343</v>
      </c>
      <c r="B924">
        <v>0</v>
      </c>
      <c r="C924">
        <v>0</v>
      </c>
      <c r="D924">
        <v>0</v>
      </c>
      <c r="E924">
        <v>6.79</v>
      </c>
      <c r="F924">
        <v>1.24</v>
      </c>
      <c r="G924">
        <v>0</v>
      </c>
    </row>
    <row r="925" spans="1:7">
      <c r="A925" t="s">
        <v>1344</v>
      </c>
      <c r="B925">
        <v>0</v>
      </c>
      <c r="C925">
        <v>0</v>
      </c>
      <c r="D925">
        <v>0</v>
      </c>
      <c r="E925">
        <v>5.95</v>
      </c>
      <c r="F925">
        <v>1.31</v>
      </c>
      <c r="G925">
        <v>0</v>
      </c>
    </row>
    <row r="926" spans="1:7">
      <c r="A926" t="s">
        <v>1345</v>
      </c>
      <c r="B926">
        <v>0</v>
      </c>
      <c r="C926">
        <v>0</v>
      </c>
      <c r="D926">
        <v>0</v>
      </c>
      <c r="E926">
        <v>5.25</v>
      </c>
      <c r="F926">
        <v>1.31</v>
      </c>
      <c r="G926">
        <v>0</v>
      </c>
    </row>
    <row r="927" spans="1:7">
      <c r="A927" t="s">
        <v>1346</v>
      </c>
      <c r="B927">
        <v>0</v>
      </c>
      <c r="C927">
        <v>0</v>
      </c>
      <c r="D927">
        <v>0</v>
      </c>
      <c r="E927">
        <v>4.71</v>
      </c>
      <c r="F927">
        <v>1.24</v>
      </c>
      <c r="G927">
        <v>0</v>
      </c>
    </row>
    <row r="928" spans="1:7">
      <c r="A928" t="s">
        <v>1347</v>
      </c>
      <c r="B928">
        <v>0</v>
      </c>
      <c r="C928">
        <v>0</v>
      </c>
      <c r="D928">
        <v>0</v>
      </c>
      <c r="E928">
        <v>4.58</v>
      </c>
      <c r="F928">
        <v>1.03</v>
      </c>
      <c r="G928">
        <v>0</v>
      </c>
    </row>
    <row r="929" spans="1:7">
      <c r="A929" t="s">
        <v>1348</v>
      </c>
      <c r="B929">
        <v>0</v>
      </c>
      <c r="C929">
        <v>0</v>
      </c>
      <c r="D929">
        <v>0</v>
      </c>
      <c r="E929">
        <v>4.1900000000000004</v>
      </c>
      <c r="F929">
        <v>1.1000000000000001</v>
      </c>
      <c r="G929">
        <v>0</v>
      </c>
    </row>
    <row r="930" spans="1:7">
      <c r="A930" t="s">
        <v>1349</v>
      </c>
      <c r="B930">
        <v>0</v>
      </c>
      <c r="C930">
        <v>0</v>
      </c>
      <c r="D930">
        <v>0</v>
      </c>
      <c r="E930">
        <v>3.75</v>
      </c>
      <c r="F930">
        <v>1.03</v>
      </c>
      <c r="G930">
        <v>0</v>
      </c>
    </row>
    <row r="931" spans="1:7">
      <c r="A931" t="s">
        <v>1350</v>
      </c>
      <c r="B931">
        <v>0</v>
      </c>
      <c r="C931">
        <v>0</v>
      </c>
      <c r="D931">
        <v>0</v>
      </c>
      <c r="E931">
        <v>3.02</v>
      </c>
      <c r="F931">
        <v>1.17</v>
      </c>
      <c r="G931">
        <v>0</v>
      </c>
    </row>
    <row r="932" spans="1:7">
      <c r="A932" t="s">
        <v>1351</v>
      </c>
      <c r="B932">
        <v>0</v>
      </c>
      <c r="C932">
        <v>0</v>
      </c>
      <c r="D932">
        <v>0</v>
      </c>
      <c r="E932">
        <v>3.98</v>
      </c>
      <c r="F932">
        <v>0.83</v>
      </c>
      <c r="G932">
        <v>0</v>
      </c>
    </row>
    <row r="933" spans="1:7">
      <c r="A933" t="s">
        <v>1352</v>
      </c>
      <c r="B933">
        <v>141.41999999999999</v>
      </c>
      <c r="C933">
        <v>183.8</v>
      </c>
      <c r="D933">
        <v>10.64</v>
      </c>
      <c r="E933">
        <v>4.54</v>
      </c>
      <c r="F933">
        <v>0.62</v>
      </c>
      <c r="G933">
        <v>0</v>
      </c>
    </row>
    <row r="934" spans="1:7">
      <c r="A934" t="s">
        <v>1353</v>
      </c>
      <c r="B934">
        <v>207.05</v>
      </c>
      <c r="C934">
        <v>253.15</v>
      </c>
      <c r="D934">
        <v>19.57</v>
      </c>
      <c r="E934">
        <v>6.51</v>
      </c>
      <c r="F934">
        <v>0.55000000000000004</v>
      </c>
      <c r="G934">
        <v>0</v>
      </c>
    </row>
    <row r="935" spans="1:7">
      <c r="A935" t="s">
        <v>1354</v>
      </c>
      <c r="B935">
        <v>328.24</v>
      </c>
      <c r="C935">
        <v>395.93</v>
      </c>
      <c r="D935">
        <v>26.79</v>
      </c>
      <c r="E935">
        <v>8.58</v>
      </c>
      <c r="F935">
        <v>0.55000000000000004</v>
      </c>
      <c r="G935">
        <v>0</v>
      </c>
    </row>
    <row r="936" spans="1:7">
      <c r="A936" t="s">
        <v>1355</v>
      </c>
      <c r="B936">
        <v>325.04000000000002</v>
      </c>
      <c r="C936">
        <v>397.27</v>
      </c>
      <c r="D936">
        <v>31.6</v>
      </c>
      <c r="E936">
        <v>10.92</v>
      </c>
      <c r="F936">
        <v>0.48</v>
      </c>
      <c r="G936">
        <v>0</v>
      </c>
    </row>
    <row r="937" spans="1:7">
      <c r="A937" t="s">
        <v>1356</v>
      </c>
      <c r="B937">
        <v>522.20000000000005</v>
      </c>
      <c r="C937">
        <v>642.47</v>
      </c>
      <c r="D937">
        <v>33.369999999999997</v>
      </c>
      <c r="E937">
        <v>12.39</v>
      </c>
      <c r="F937">
        <v>1.1000000000000001</v>
      </c>
      <c r="G937">
        <v>0</v>
      </c>
    </row>
    <row r="938" spans="1:7">
      <c r="A938" t="s">
        <v>1357</v>
      </c>
      <c r="B938">
        <v>595.82000000000005</v>
      </c>
      <c r="C938">
        <v>734.58</v>
      </c>
      <c r="D938">
        <v>31.78</v>
      </c>
      <c r="E938">
        <v>13.25</v>
      </c>
      <c r="F938">
        <v>1.72</v>
      </c>
      <c r="G938">
        <v>0</v>
      </c>
    </row>
    <row r="939" spans="1:7">
      <c r="A939" t="s">
        <v>1358</v>
      </c>
      <c r="B939">
        <v>497.59</v>
      </c>
      <c r="C939">
        <v>608.15</v>
      </c>
      <c r="D939">
        <v>27.12</v>
      </c>
      <c r="E939">
        <v>13.88</v>
      </c>
      <c r="F939">
        <v>2</v>
      </c>
      <c r="G939">
        <v>0</v>
      </c>
    </row>
    <row r="940" spans="1:7">
      <c r="A940" t="s">
        <v>1359</v>
      </c>
      <c r="B940">
        <v>397.11</v>
      </c>
      <c r="C940">
        <v>488.85</v>
      </c>
      <c r="D940">
        <v>20.010000000000002</v>
      </c>
      <c r="E940">
        <v>13.94</v>
      </c>
      <c r="F940">
        <v>1.66</v>
      </c>
      <c r="G940">
        <v>0</v>
      </c>
    </row>
    <row r="941" spans="1:7">
      <c r="A941" t="s">
        <v>1360</v>
      </c>
      <c r="B941">
        <v>204.06</v>
      </c>
      <c r="C941">
        <v>269.77</v>
      </c>
      <c r="D941">
        <v>11.16</v>
      </c>
      <c r="E941">
        <v>13.83</v>
      </c>
      <c r="F941">
        <v>1.24</v>
      </c>
      <c r="G941">
        <v>0</v>
      </c>
    </row>
    <row r="942" spans="1:7">
      <c r="A942" t="s">
        <v>1361</v>
      </c>
      <c r="B942">
        <v>0</v>
      </c>
      <c r="C942">
        <v>0</v>
      </c>
      <c r="D942">
        <v>0</v>
      </c>
      <c r="E942">
        <v>12.88</v>
      </c>
      <c r="F942">
        <v>1.24</v>
      </c>
      <c r="G942">
        <v>0</v>
      </c>
    </row>
    <row r="943" spans="1:7">
      <c r="A943" t="s">
        <v>1362</v>
      </c>
      <c r="B943">
        <v>0</v>
      </c>
      <c r="C943">
        <v>0</v>
      </c>
      <c r="D943">
        <v>0</v>
      </c>
      <c r="E943">
        <v>10.97</v>
      </c>
      <c r="F943">
        <v>1.24</v>
      </c>
      <c r="G943">
        <v>0</v>
      </c>
    </row>
    <row r="944" spans="1:7">
      <c r="A944" t="s">
        <v>1363</v>
      </c>
      <c r="B944">
        <v>0</v>
      </c>
      <c r="C944">
        <v>0</v>
      </c>
      <c r="D944">
        <v>0</v>
      </c>
      <c r="E944">
        <v>10.68</v>
      </c>
      <c r="F944">
        <v>0.48</v>
      </c>
      <c r="G944">
        <v>0</v>
      </c>
    </row>
    <row r="945" spans="1:7">
      <c r="A945" t="s">
        <v>1364</v>
      </c>
      <c r="B945">
        <v>0</v>
      </c>
      <c r="C945">
        <v>0</v>
      </c>
      <c r="D945">
        <v>0</v>
      </c>
      <c r="E945">
        <v>10.09</v>
      </c>
      <c r="F945">
        <v>0.83</v>
      </c>
      <c r="G945">
        <v>0</v>
      </c>
    </row>
    <row r="946" spans="1:7">
      <c r="A946" t="s">
        <v>1365</v>
      </c>
      <c r="B946">
        <v>0</v>
      </c>
      <c r="C946">
        <v>0</v>
      </c>
      <c r="D946">
        <v>0</v>
      </c>
      <c r="E946">
        <v>9.26</v>
      </c>
      <c r="F946">
        <v>0.83</v>
      </c>
      <c r="G946">
        <v>0</v>
      </c>
    </row>
    <row r="947" spans="1:7">
      <c r="A947" t="s">
        <v>1366</v>
      </c>
      <c r="B947">
        <v>0</v>
      </c>
      <c r="C947">
        <v>0</v>
      </c>
      <c r="D947">
        <v>0</v>
      </c>
      <c r="E947">
        <v>8.49</v>
      </c>
      <c r="F947">
        <v>0.69</v>
      </c>
      <c r="G947">
        <v>0</v>
      </c>
    </row>
    <row r="948" spans="1:7">
      <c r="A948" t="s">
        <v>1367</v>
      </c>
      <c r="B948">
        <v>0</v>
      </c>
      <c r="C948">
        <v>0</v>
      </c>
      <c r="D948">
        <v>0</v>
      </c>
      <c r="E948">
        <v>7.17</v>
      </c>
      <c r="F948">
        <v>1.1000000000000001</v>
      </c>
      <c r="G948">
        <v>0</v>
      </c>
    </row>
    <row r="949" spans="1:7">
      <c r="A949" t="s">
        <v>1368</v>
      </c>
      <c r="B949">
        <v>0</v>
      </c>
      <c r="C949">
        <v>0</v>
      </c>
      <c r="D949">
        <v>0</v>
      </c>
      <c r="E949">
        <v>5.41</v>
      </c>
      <c r="F949">
        <v>1.45</v>
      </c>
      <c r="G949">
        <v>0</v>
      </c>
    </row>
    <row r="950" spans="1:7">
      <c r="A950" t="s">
        <v>1369</v>
      </c>
      <c r="B950">
        <v>0</v>
      </c>
      <c r="C950">
        <v>0</v>
      </c>
      <c r="D950">
        <v>0</v>
      </c>
      <c r="E950">
        <v>5.05</v>
      </c>
      <c r="F950">
        <v>1.24</v>
      </c>
      <c r="G950">
        <v>0</v>
      </c>
    </row>
    <row r="951" spans="1:7">
      <c r="A951" t="s">
        <v>1370</v>
      </c>
      <c r="B951">
        <v>0</v>
      </c>
      <c r="C951">
        <v>0</v>
      </c>
      <c r="D951">
        <v>0</v>
      </c>
      <c r="E951">
        <v>4.34</v>
      </c>
      <c r="F951">
        <v>1.31</v>
      </c>
      <c r="G951">
        <v>0</v>
      </c>
    </row>
    <row r="952" spans="1:7">
      <c r="A952" t="s">
        <v>1371</v>
      </c>
      <c r="B952">
        <v>0</v>
      </c>
      <c r="C952">
        <v>0</v>
      </c>
      <c r="D952">
        <v>0</v>
      </c>
      <c r="E952">
        <v>3.78</v>
      </c>
      <c r="F952">
        <v>1.38</v>
      </c>
      <c r="G952">
        <v>0</v>
      </c>
    </row>
    <row r="953" spans="1:7">
      <c r="A953" t="s">
        <v>1372</v>
      </c>
      <c r="B953">
        <v>0</v>
      </c>
      <c r="C953">
        <v>0</v>
      </c>
      <c r="D953">
        <v>0</v>
      </c>
      <c r="E953">
        <v>3.75</v>
      </c>
      <c r="F953">
        <v>1.31</v>
      </c>
      <c r="G953">
        <v>0</v>
      </c>
    </row>
    <row r="954" spans="1:7">
      <c r="A954" t="s">
        <v>1373</v>
      </c>
      <c r="B954">
        <v>0</v>
      </c>
      <c r="C954">
        <v>0</v>
      </c>
      <c r="D954">
        <v>0</v>
      </c>
      <c r="E954">
        <v>4.32</v>
      </c>
      <c r="F954">
        <v>1.1000000000000001</v>
      </c>
      <c r="G954">
        <v>0</v>
      </c>
    </row>
    <row r="955" spans="1:7">
      <c r="A955" t="s">
        <v>1374</v>
      </c>
      <c r="B955">
        <v>0</v>
      </c>
      <c r="C955">
        <v>0</v>
      </c>
      <c r="D955">
        <v>0</v>
      </c>
      <c r="E955">
        <v>4.71</v>
      </c>
      <c r="F955">
        <v>0.83</v>
      </c>
      <c r="G955">
        <v>0</v>
      </c>
    </row>
    <row r="956" spans="1:7">
      <c r="A956" t="s">
        <v>1375</v>
      </c>
      <c r="B956">
        <v>0</v>
      </c>
      <c r="C956">
        <v>0</v>
      </c>
      <c r="D956">
        <v>0</v>
      </c>
      <c r="E956">
        <v>4.7300000000000004</v>
      </c>
      <c r="F956">
        <v>0.69</v>
      </c>
      <c r="G956">
        <v>0</v>
      </c>
    </row>
    <row r="957" spans="1:7">
      <c r="A957" t="s">
        <v>1376</v>
      </c>
      <c r="B957">
        <v>118.66</v>
      </c>
      <c r="C957">
        <v>156.53</v>
      </c>
      <c r="D957">
        <v>10.86</v>
      </c>
      <c r="E957">
        <v>5.12</v>
      </c>
      <c r="F957">
        <v>0.41</v>
      </c>
      <c r="G957">
        <v>0</v>
      </c>
    </row>
    <row r="958" spans="1:7">
      <c r="A958" t="s">
        <v>1377</v>
      </c>
      <c r="B958">
        <v>244.44</v>
      </c>
      <c r="C958">
        <v>298.95999999999998</v>
      </c>
      <c r="D958">
        <v>19.82</v>
      </c>
      <c r="E958">
        <v>7.89</v>
      </c>
      <c r="F958">
        <v>7.0000000000000007E-2</v>
      </c>
      <c r="G958">
        <v>0</v>
      </c>
    </row>
    <row r="959" spans="1:7">
      <c r="A959" t="s">
        <v>1378</v>
      </c>
      <c r="B959">
        <v>314.02999999999997</v>
      </c>
      <c r="C959">
        <v>382.89</v>
      </c>
      <c r="D959">
        <v>27.07</v>
      </c>
      <c r="E959">
        <v>10.4</v>
      </c>
      <c r="F959">
        <v>0.41</v>
      </c>
      <c r="G959">
        <v>0</v>
      </c>
    </row>
    <row r="960" spans="1:7">
      <c r="A960" t="s">
        <v>1379</v>
      </c>
      <c r="B960">
        <v>589.28</v>
      </c>
      <c r="C960">
        <v>731.68</v>
      </c>
      <c r="D960">
        <v>31.91</v>
      </c>
      <c r="E960">
        <v>12.22</v>
      </c>
      <c r="F960">
        <v>0.9</v>
      </c>
      <c r="G960">
        <v>0</v>
      </c>
    </row>
    <row r="961" spans="1:7">
      <c r="A961" t="s">
        <v>1380</v>
      </c>
      <c r="B961">
        <v>623.49</v>
      </c>
      <c r="C961">
        <v>776.45</v>
      </c>
      <c r="D961">
        <v>33.69</v>
      </c>
      <c r="E961">
        <v>13.39</v>
      </c>
      <c r="F961">
        <v>1.38</v>
      </c>
      <c r="G961">
        <v>0</v>
      </c>
    </row>
    <row r="962" spans="1:7">
      <c r="A962" t="s">
        <v>1381</v>
      </c>
      <c r="B962">
        <v>586.49</v>
      </c>
      <c r="C962">
        <v>729.38</v>
      </c>
      <c r="D962">
        <v>32.1</v>
      </c>
      <c r="E962">
        <v>14.1</v>
      </c>
      <c r="F962">
        <v>1.38</v>
      </c>
      <c r="G962">
        <v>0</v>
      </c>
    </row>
    <row r="963" spans="1:7">
      <c r="A963" t="s">
        <v>1382</v>
      </c>
      <c r="B963">
        <v>506.25</v>
      </c>
      <c r="C963">
        <v>624.99</v>
      </c>
      <c r="D963">
        <v>27.42</v>
      </c>
      <c r="E963">
        <v>14.52</v>
      </c>
      <c r="F963">
        <v>1.45</v>
      </c>
      <c r="G963">
        <v>0</v>
      </c>
    </row>
    <row r="964" spans="1:7">
      <c r="A964" t="s">
        <v>1383</v>
      </c>
      <c r="B964">
        <v>406.03</v>
      </c>
      <c r="C964">
        <v>502.7</v>
      </c>
      <c r="D964">
        <v>20.28</v>
      </c>
      <c r="E964">
        <v>14.61</v>
      </c>
      <c r="F964">
        <v>1.38</v>
      </c>
      <c r="G964">
        <v>0</v>
      </c>
    </row>
    <row r="965" spans="1:7">
      <c r="A965" t="s">
        <v>1384</v>
      </c>
      <c r="B965">
        <v>84.99</v>
      </c>
      <c r="C965">
        <v>120</v>
      </c>
      <c r="D965">
        <v>11.41</v>
      </c>
      <c r="E965">
        <v>14.39</v>
      </c>
      <c r="F965">
        <v>0.9</v>
      </c>
      <c r="G965">
        <v>0</v>
      </c>
    </row>
    <row r="966" spans="1:7">
      <c r="A966" t="s">
        <v>1385</v>
      </c>
      <c r="B966">
        <v>0</v>
      </c>
      <c r="C966">
        <v>0</v>
      </c>
      <c r="D966">
        <v>0</v>
      </c>
      <c r="E966">
        <v>13.62</v>
      </c>
      <c r="F966">
        <v>0.9</v>
      </c>
      <c r="G966">
        <v>0</v>
      </c>
    </row>
    <row r="967" spans="1:7">
      <c r="A967" t="s">
        <v>1386</v>
      </c>
      <c r="B967">
        <v>0</v>
      </c>
      <c r="C967">
        <v>0</v>
      </c>
      <c r="D967">
        <v>0</v>
      </c>
      <c r="E967">
        <v>11.96</v>
      </c>
      <c r="F967">
        <v>1.03</v>
      </c>
      <c r="G967">
        <v>0</v>
      </c>
    </row>
    <row r="968" spans="1:7">
      <c r="A968" t="s">
        <v>1387</v>
      </c>
      <c r="B968">
        <v>0</v>
      </c>
      <c r="C968">
        <v>0</v>
      </c>
      <c r="D968">
        <v>0</v>
      </c>
      <c r="E968">
        <v>11.85</v>
      </c>
      <c r="F968">
        <v>0.28000000000000003</v>
      </c>
      <c r="G968">
        <v>0</v>
      </c>
    </row>
    <row r="969" spans="1:7">
      <c r="A969" t="s">
        <v>1388</v>
      </c>
      <c r="B969">
        <v>0</v>
      </c>
      <c r="C969">
        <v>0</v>
      </c>
      <c r="D969">
        <v>0</v>
      </c>
      <c r="E969">
        <v>11.19</v>
      </c>
      <c r="F969">
        <v>0.48</v>
      </c>
      <c r="G969">
        <v>0</v>
      </c>
    </row>
    <row r="970" spans="1:7">
      <c r="A970" t="s">
        <v>1389</v>
      </c>
      <c r="B970">
        <v>0</v>
      </c>
      <c r="C970">
        <v>0</v>
      </c>
      <c r="D970">
        <v>0</v>
      </c>
      <c r="E970">
        <v>10.4</v>
      </c>
      <c r="F970">
        <v>0.97</v>
      </c>
      <c r="G970">
        <v>0</v>
      </c>
    </row>
    <row r="971" spans="1:7">
      <c r="A971" t="s">
        <v>1390</v>
      </c>
      <c r="B971">
        <v>0</v>
      </c>
      <c r="C971">
        <v>0</v>
      </c>
      <c r="D971">
        <v>0</v>
      </c>
      <c r="E971">
        <v>9.1199999999999992</v>
      </c>
      <c r="F971">
        <v>1.17</v>
      </c>
      <c r="G971">
        <v>0</v>
      </c>
    </row>
    <row r="972" spans="1:7">
      <c r="A972" t="s">
        <v>1391</v>
      </c>
      <c r="B972">
        <v>0</v>
      </c>
      <c r="C972">
        <v>0</v>
      </c>
      <c r="D972">
        <v>0</v>
      </c>
      <c r="E972">
        <v>9.14</v>
      </c>
      <c r="F972">
        <v>0.9</v>
      </c>
      <c r="G972">
        <v>0</v>
      </c>
    </row>
    <row r="973" spans="1:7">
      <c r="A973" t="s">
        <v>1392</v>
      </c>
      <c r="B973">
        <v>0</v>
      </c>
      <c r="C973">
        <v>0</v>
      </c>
      <c r="D973">
        <v>0</v>
      </c>
      <c r="E973">
        <v>9</v>
      </c>
      <c r="F973">
        <v>0.76</v>
      </c>
      <c r="G973">
        <v>0</v>
      </c>
    </row>
    <row r="974" spans="1:7">
      <c r="A974" t="s">
        <v>1393</v>
      </c>
      <c r="B974">
        <v>0</v>
      </c>
      <c r="C974">
        <v>0</v>
      </c>
      <c r="D974">
        <v>0</v>
      </c>
      <c r="E974">
        <v>8.6300000000000008</v>
      </c>
      <c r="F974">
        <v>0.69</v>
      </c>
      <c r="G974">
        <v>0</v>
      </c>
    </row>
    <row r="975" spans="1:7">
      <c r="A975" t="s">
        <v>1394</v>
      </c>
      <c r="B975">
        <v>0</v>
      </c>
      <c r="C975">
        <v>0</v>
      </c>
      <c r="D975">
        <v>0</v>
      </c>
      <c r="E975">
        <v>7.87</v>
      </c>
      <c r="F975">
        <v>0.9</v>
      </c>
      <c r="G975">
        <v>0</v>
      </c>
    </row>
    <row r="976" spans="1:7">
      <c r="A976" t="s">
        <v>1395</v>
      </c>
      <c r="B976">
        <v>0</v>
      </c>
      <c r="C976">
        <v>0</v>
      </c>
      <c r="D976">
        <v>0</v>
      </c>
      <c r="E976">
        <v>6.91</v>
      </c>
      <c r="F976">
        <v>1.03</v>
      </c>
      <c r="G976">
        <v>0</v>
      </c>
    </row>
    <row r="977" spans="1:7">
      <c r="A977" t="s">
        <v>1396</v>
      </c>
      <c r="B977">
        <v>0</v>
      </c>
      <c r="C977">
        <v>0</v>
      </c>
      <c r="D977">
        <v>0</v>
      </c>
      <c r="E977">
        <v>6.17</v>
      </c>
      <c r="F977">
        <v>1.17</v>
      </c>
      <c r="G977">
        <v>0</v>
      </c>
    </row>
    <row r="978" spans="1:7">
      <c r="A978" t="s">
        <v>1397</v>
      </c>
      <c r="B978">
        <v>0</v>
      </c>
      <c r="C978">
        <v>0</v>
      </c>
      <c r="D978">
        <v>0</v>
      </c>
      <c r="E978">
        <v>5.58</v>
      </c>
      <c r="F978">
        <v>1.38</v>
      </c>
      <c r="G978">
        <v>0</v>
      </c>
    </row>
    <row r="979" spans="1:7">
      <c r="A979" t="s">
        <v>1398</v>
      </c>
      <c r="B979">
        <v>0</v>
      </c>
      <c r="C979">
        <v>0</v>
      </c>
      <c r="D979">
        <v>0</v>
      </c>
      <c r="E979">
        <v>5.12</v>
      </c>
      <c r="F979">
        <v>1.66</v>
      </c>
      <c r="G979">
        <v>0</v>
      </c>
    </row>
    <row r="980" spans="1:7">
      <c r="A980" t="s">
        <v>1399</v>
      </c>
      <c r="B980">
        <v>0</v>
      </c>
      <c r="C980">
        <v>0</v>
      </c>
      <c r="D980">
        <v>0</v>
      </c>
      <c r="E980">
        <v>5.45</v>
      </c>
      <c r="F980">
        <v>1.93</v>
      </c>
      <c r="G980">
        <v>0</v>
      </c>
    </row>
    <row r="981" spans="1:7">
      <c r="A981" t="s">
        <v>1400</v>
      </c>
      <c r="B981">
        <v>198.97</v>
      </c>
      <c r="C981">
        <v>254.85</v>
      </c>
      <c r="D981">
        <v>11.1</v>
      </c>
      <c r="E981">
        <v>6.47</v>
      </c>
      <c r="F981">
        <v>1.79</v>
      </c>
      <c r="G981">
        <v>0</v>
      </c>
    </row>
    <row r="982" spans="1:7">
      <c r="A982" t="s">
        <v>1401</v>
      </c>
      <c r="B982">
        <v>402.61</v>
      </c>
      <c r="C982">
        <v>486.3</v>
      </c>
      <c r="D982">
        <v>20.079999999999998</v>
      </c>
      <c r="E982">
        <v>10.82</v>
      </c>
      <c r="F982">
        <v>2.21</v>
      </c>
      <c r="G982">
        <v>0</v>
      </c>
    </row>
    <row r="983" spans="1:7">
      <c r="A983" t="s">
        <v>1402</v>
      </c>
      <c r="B983">
        <v>553.39</v>
      </c>
      <c r="C983">
        <v>668.65</v>
      </c>
      <c r="D983">
        <v>27.36</v>
      </c>
      <c r="E983">
        <v>13.5</v>
      </c>
      <c r="F983">
        <v>3.31</v>
      </c>
      <c r="G983">
        <v>0</v>
      </c>
    </row>
    <row r="984" spans="1:7">
      <c r="A984" t="s">
        <v>1403</v>
      </c>
      <c r="B984">
        <v>640.75</v>
      </c>
      <c r="C984">
        <v>781.64</v>
      </c>
      <c r="D984">
        <v>32.22</v>
      </c>
      <c r="E984">
        <v>15.43</v>
      </c>
      <c r="F984">
        <v>4</v>
      </c>
      <c r="G984">
        <v>0</v>
      </c>
    </row>
    <row r="985" spans="1:7">
      <c r="A985" t="s">
        <v>1404</v>
      </c>
      <c r="B985">
        <v>650.25</v>
      </c>
      <c r="C985">
        <v>798.06</v>
      </c>
      <c r="D985">
        <v>34.01</v>
      </c>
      <c r="E985">
        <v>16.89</v>
      </c>
      <c r="F985">
        <v>4.34</v>
      </c>
      <c r="G985">
        <v>0</v>
      </c>
    </row>
    <row r="986" spans="1:7">
      <c r="A986" t="s">
        <v>1405</v>
      </c>
      <c r="B986">
        <v>630.79999999999995</v>
      </c>
      <c r="C986">
        <v>775.02</v>
      </c>
      <c r="D986">
        <v>32.42</v>
      </c>
      <c r="E986">
        <v>17.829999999999998</v>
      </c>
      <c r="F986">
        <v>4.55</v>
      </c>
      <c r="G986">
        <v>0</v>
      </c>
    </row>
    <row r="987" spans="1:7">
      <c r="A987" t="s">
        <v>1406</v>
      </c>
      <c r="B987">
        <v>551.84</v>
      </c>
      <c r="C987">
        <v>676.21</v>
      </c>
      <c r="D987">
        <v>27.72</v>
      </c>
      <c r="E987">
        <v>18.43</v>
      </c>
      <c r="F987">
        <v>4.6900000000000004</v>
      </c>
      <c r="G987">
        <v>0</v>
      </c>
    </row>
    <row r="988" spans="1:7">
      <c r="A988" t="s">
        <v>1407</v>
      </c>
      <c r="B988">
        <v>409.17</v>
      </c>
      <c r="C988">
        <v>505.45</v>
      </c>
      <c r="D988">
        <v>20.56</v>
      </c>
      <c r="E988">
        <v>18.62</v>
      </c>
      <c r="F988">
        <v>4.4800000000000004</v>
      </c>
      <c r="G988">
        <v>0</v>
      </c>
    </row>
    <row r="989" spans="1:7">
      <c r="A989" t="s">
        <v>1408</v>
      </c>
      <c r="B989">
        <v>211.14</v>
      </c>
      <c r="C989">
        <v>280.88</v>
      </c>
      <c r="D989">
        <v>11.66</v>
      </c>
      <c r="E989">
        <v>18.190000000000001</v>
      </c>
      <c r="F989">
        <v>3.86</v>
      </c>
      <c r="G989">
        <v>0</v>
      </c>
    </row>
    <row r="990" spans="1:7">
      <c r="A990" t="s">
        <v>1409</v>
      </c>
      <c r="B990">
        <v>0</v>
      </c>
      <c r="C990">
        <v>0</v>
      </c>
      <c r="D990">
        <v>0</v>
      </c>
      <c r="E990">
        <v>16.73</v>
      </c>
      <c r="F990">
        <v>3.45</v>
      </c>
      <c r="G990">
        <v>0</v>
      </c>
    </row>
    <row r="991" spans="1:7">
      <c r="A991" t="s">
        <v>1410</v>
      </c>
      <c r="B991">
        <v>0</v>
      </c>
      <c r="C991">
        <v>0</v>
      </c>
      <c r="D991">
        <v>0</v>
      </c>
      <c r="E991">
        <v>14.92</v>
      </c>
      <c r="F991">
        <v>3.24</v>
      </c>
      <c r="G991">
        <v>0</v>
      </c>
    </row>
    <row r="992" spans="1:7">
      <c r="A992" t="s">
        <v>1411</v>
      </c>
      <c r="B992">
        <v>0</v>
      </c>
      <c r="C992">
        <v>0</v>
      </c>
      <c r="D992">
        <v>0</v>
      </c>
      <c r="E992">
        <v>13.84</v>
      </c>
      <c r="F992">
        <v>2.41</v>
      </c>
      <c r="G992">
        <v>0</v>
      </c>
    </row>
    <row r="993" spans="1:7">
      <c r="A993" t="s">
        <v>1412</v>
      </c>
      <c r="B993">
        <v>0</v>
      </c>
      <c r="C993">
        <v>0</v>
      </c>
      <c r="D993">
        <v>0</v>
      </c>
      <c r="E993">
        <v>12.42</v>
      </c>
      <c r="F993">
        <v>2.62</v>
      </c>
      <c r="G993">
        <v>0</v>
      </c>
    </row>
    <row r="994" spans="1:7">
      <c r="A994" t="s">
        <v>1413</v>
      </c>
      <c r="B994">
        <v>0</v>
      </c>
      <c r="C994">
        <v>0</v>
      </c>
      <c r="D994">
        <v>0</v>
      </c>
      <c r="E994">
        <v>11.47</v>
      </c>
      <c r="F994">
        <v>2.83</v>
      </c>
      <c r="G994">
        <v>0</v>
      </c>
    </row>
    <row r="995" spans="1:7">
      <c r="A995" t="s">
        <v>1414</v>
      </c>
      <c r="B995">
        <v>0</v>
      </c>
      <c r="C995">
        <v>0</v>
      </c>
      <c r="D995">
        <v>0</v>
      </c>
      <c r="E995">
        <v>10.99</v>
      </c>
      <c r="F995">
        <v>2.97</v>
      </c>
      <c r="G995">
        <v>0</v>
      </c>
    </row>
    <row r="996" spans="1:7">
      <c r="A996" t="s">
        <v>1415</v>
      </c>
      <c r="B996">
        <v>0</v>
      </c>
      <c r="C996">
        <v>0</v>
      </c>
      <c r="D996">
        <v>0</v>
      </c>
      <c r="E996">
        <v>10.66</v>
      </c>
      <c r="F996">
        <v>3.03</v>
      </c>
      <c r="G996">
        <v>0</v>
      </c>
    </row>
    <row r="997" spans="1:7">
      <c r="A997" t="s">
        <v>1416</v>
      </c>
      <c r="B997">
        <v>0</v>
      </c>
      <c r="C997">
        <v>0</v>
      </c>
      <c r="D997">
        <v>0</v>
      </c>
      <c r="E997">
        <v>10.42</v>
      </c>
      <c r="F997">
        <v>3.1</v>
      </c>
      <c r="G997">
        <v>0</v>
      </c>
    </row>
    <row r="998" spans="1:7">
      <c r="A998" t="s">
        <v>1417</v>
      </c>
      <c r="B998">
        <v>0</v>
      </c>
      <c r="C998">
        <v>0</v>
      </c>
      <c r="D998">
        <v>0</v>
      </c>
      <c r="E998">
        <v>10.19</v>
      </c>
      <c r="F998">
        <v>3.03</v>
      </c>
      <c r="G998">
        <v>0</v>
      </c>
    </row>
    <row r="999" spans="1:7">
      <c r="A999" t="s">
        <v>1418</v>
      </c>
      <c r="B999">
        <v>0</v>
      </c>
      <c r="C999">
        <v>0</v>
      </c>
      <c r="D999">
        <v>0</v>
      </c>
      <c r="E999">
        <v>9.94</v>
      </c>
      <c r="F999">
        <v>3.17</v>
      </c>
      <c r="G999">
        <v>0</v>
      </c>
    </row>
    <row r="1000" spans="1:7">
      <c r="A1000" t="s">
        <v>1419</v>
      </c>
      <c r="B1000">
        <v>0</v>
      </c>
      <c r="C1000">
        <v>0</v>
      </c>
      <c r="D1000">
        <v>0</v>
      </c>
      <c r="E1000">
        <v>9.83</v>
      </c>
      <c r="F1000">
        <v>3.38</v>
      </c>
      <c r="G1000">
        <v>0</v>
      </c>
    </row>
    <row r="1001" spans="1:7">
      <c r="A1001" t="s">
        <v>1420</v>
      </c>
      <c r="B1001">
        <v>0</v>
      </c>
      <c r="C1001">
        <v>0</v>
      </c>
      <c r="D1001">
        <v>0</v>
      </c>
      <c r="E1001">
        <v>9.7100000000000009</v>
      </c>
      <c r="F1001">
        <v>3.52</v>
      </c>
      <c r="G1001">
        <v>0</v>
      </c>
    </row>
    <row r="1002" spans="1:7">
      <c r="A1002" t="s">
        <v>1421</v>
      </c>
      <c r="B1002">
        <v>0</v>
      </c>
      <c r="C1002">
        <v>0</v>
      </c>
      <c r="D1002">
        <v>0</v>
      </c>
      <c r="E1002">
        <v>9.56</v>
      </c>
      <c r="F1002">
        <v>3.52</v>
      </c>
      <c r="G1002">
        <v>0</v>
      </c>
    </row>
    <row r="1003" spans="1:7">
      <c r="A1003" t="s">
        <v>1422</v>
      </c>
      <c r="B1003">
        <v>0</v>
      </c>
      <c r="C1003">
        <v>0</v>
      </c>
      <c r="D1003">
        <v>0</v>
      </c>
      <c r="E1003">
        <v>9.43</v>
      </c>
      <c r="F1003">
        <v>3.45</v>
      </c>
      <c r="G1003">
        <v>0</v>
      </c>
    </row>
    <row r="1004" spans="1:7">
      <c r="A1004" t="s">
        <v>1423</v>
      </c>
      <c r="B1004">
        <v>0</v>
      </c>
      <c r="C1004">
        <v>0</v>
      </c>
      <c r="D1004">
        <v>0</v>
      </c>
      <c r="E1004">
        <v>9.68</v>
      </c>
      <c r="F1004">
        <v>2.97</v>
      </c>
      <c r="G1004">
        <v>0</v>
      </c>
    </row>
    <row r="1005" spans="1:7">
      <c r="A1005" t="s">
        <v>1424</v>
      </c>
      <c r="B1005">
        <v>207.03</v>
      </c>
      <c r="C1005">
        <v>267.97000000000003</v>
      </c>
      <c r="D1005">
        <v>11.34</v>
      </c>
      <c r="E1005">
        <v>10.19</v>
      </c>
      <c r="F1005">
        <v>2.9</v>
      </c>
      <c r="G1005">
        <v>0</v>
      </c>
    </row>
    <row r="1006" spans="1:7">
      <c r="A1006" t="s">
        <v>1425</v>
      </c>
      <c r="B1006">
        <v>399.01</v>
      </c>
      <c r="C1006">
        <v>481.66</v>
      </c>
      <c r="D1006">
        <v>20.350000000000001</v>
      </c>
      <c r="E1006">
        <v>12.38</v>
      </c>
      <c r="F1006">
        <v>3.38</v>
      </c>
      <c r="G1006">
        <v>0</v>
      </c>
    </row>
    <row r="1007" spans="1:7">
      <c r="A1007" t="s">
        <v>1426</v>
      </c>
      <c r="B1007">
        <v>555.04999999999995</v>
      </c>
      <c r="C1007">
        <v>667.94</v>
      </c>
      <c r="D1007">
        <v>27.65</v>
      </c>
      <c r="E1007">
        <v>14.36</v>
      </c>
      <c r="F1007">
        <v>4.41</v>
      </c>
      <c r="G1007">
        <v>0</v>
      </c>
    </row>
    <row r="1008" spans="1:7">
      <c r="A1008" t="s">
        <v>1427</v>
      </c>
      <c r="B1008">
        <v>638.58000000000004</v>
      </c>
      <c r="C1008">
        <v>775.18</v>
      </c>
      <c r="D1008">
        <v>32.54</v>
      </c>
      <c r="E1008">
        <v>16</v>
      </c>
      <c r="F1008">
        <v>4.97</v>
      </c>
      <c r="G1008">
        <v>0</v>
      </c>
    </row>
    <row r="1009" spans="1:7">
      <c r="A1009" t="s">
        <v>1428</v>
      </c>
      <c r="B1009">
        <v>624.30999999999995</v>
      </c>
      <c r="C1009">
        <v>760.41</v>
      </c>
      <c r="D1009">
        <v>34.340000000000003</v>
      </c>
      <c r="E1009">
        <v>17.079999999999998</v>
      </c>
      <c r="F1009">
        <v>5.31</v>
      </c>
      <c r="G1009">
        <v>0</v>
      </c>
    </row>
    <row r="1010" spans="1:7">
      <c r="A1010" t="s">
        <v>1429</v>
      </c>
      <c r="B1010">
        <v>592.19000000000005</v>
      </c>
      <c r="C1010">
        <v>720.74</v>
      </c>
      <c r="D1010">
        <v>32.74</v>
      </c>
      <c r="E1010">
        <v>17.82</v>
      </c>
      <c r="F1010">
        <v>5.72</v>
      </c>
      <c r="G1010">
        <v>0</v>
      </c>
    </row>
    <row r="1011" spans="1:7">
      <c r="A1011" t="s">
        <v>1430</v>
      </c>
      <c r="B1011">
        <v>444.58</v>
      </c>
      <c r="C1011">
        <v>539.27</v>
      </c>
      <c r="D1011">
        <v>28.02</v>
      </c>
      <c r="E1011">
        <v>17.559999999999999</v>
      </c>
      <c r="F1011">
        <v>5.79</v>
      </c>
      <c r="G1011">
        <v>0</v>
      </c>
    </row>
    <row r="1012" spans="1:7">
      <c r="A1012" t="s">
        <v>1431</v>
      </c>
      <c r="B1012">
        <v>315.43</v>
      </c>
      <c r="C1012">
        <v>387.25</v>
      </c>
      <c r="D1012">
        <v>20.83</v>
      </c>
      <c r="E1012">
        <v>17.149999999999999</v>
      </c>
      <c r="F1012">
        <v>5.86</v>
      </c>
      <c r="G1012">
        <v>0</v>
      </c>
    </row>
    <row r="1013" spans="1:7">
      <c r="A1013" t="s">
        <v>1432</v>
      </c>
      <c r="B1013">
        <v>118.04</v>
      </c>
      <c r="C1013">
        <v>160.66</v>
      </c>
      <c r="D1013">
        <v>11.91</v>
      </c>
      <c r="E1013">
        <v>16.09</v>
      </c>
      <c r="F1013">
        <v>4.97</v>
      </c>
      <c r="G1013">
        <v>0</v>
      </c>
    </row>
    <row r="1014" spans="1:7">
      <c r="A1014" t="s">
        <v>1433</v>
      </c>
      <c r="B1014">
        <v>0</v>
      </c>
      <c r="C1014">
        <v>0</v>
      </c>
      <c r="D1014">
        <v>0</v>
      </c>
      <c r="E1014">
        <v>14.7</v>
      </c>
      <c r="F1014">
        <v>4.9000000000000004</v>
      </c>
      <c r="G1014">
        <v>0</v>
      </c>
    </row>
    <row r="1015" spans="1:7">
      <c r="A1015" t="s">
        <v>1434</v>
      </c>
      <c r="B1015">
        <v>0</v>
      </c>
      <c r="C1015">
        <v>0</v>
      </c>
      <c r="D1015">
        <v>0</v>
      </c>
      <c r="E1015">
        <v>13.49</v>
      </c>
      <c r="F1015">
        <v>4.41</v>
      </c>
      <c r="G1015">
        <v>0</v>
      </c>
    </row>
    <row r="1016" spans="1:7">
      <c r="A1016" t="s">
        <v>1435</v>
      </c>
      <c r="B1016">
        <v>0</v>
      </c>
      <c r="C1016">
        <v>0</v>
      </c>
      <c r="D1016">
        <v>0</v>
      </c>
      <c r="E1016">
        <v>13.35</v>
      </c>
      <c r="F1016">
        <v>3.72</v>
      </c>
      <c r="G1016">
        <v>0</v>
      </c>
    </row>
    <row r="1017" spans="1:7">
      <c r="A1017" t="s">
        <v>1436</v>
      </c>
      <c r="B1017">
        <v>0</v>
      </c>
      <c r="C1017">
        <v>0</v>
      </c>
      <c r="D1017">
        <v>0</v>
      </c>
      <c r="E1017">
        <v>12.72</v>
      </c>
      <c r="F1017">
        <v>3.17</v>
      </c>
      <c r="G1017">
        <v>0</v>
      </c>
    </row>
    <row r="1018" spans="1:7">
      <c r="A1018" t="s">
        <v>1437</v>
      </c>
      <c r="B1018">
        <v>0</v>
      </c>
      <c r="C1018">
        <v>0</v>
      </c>
      <c r="D1018">
        <v>0</v>
      </c>
      <c r="E1018">
        <v>12.06</v>
      </c>
      <c r="F1018">
        <v>2.83</v>
      </c>
      <c r="G1018">
        <v>0</v>
      </c>
    </row>
    <row r="1019" spans="1:7">
      <c r="A1019" t="s">
        <v>1438</v>
      </c>
      <c r="B1019">
        <v>0</v>
      </c>
      <c r="C1019">
        <v>0</v>
      </c>
      <c r="D1019">
        <v>0</v>
      </c>
      <c r="E1019">
        <v>11.51</v>
      </c>
      <c r="F1019">
        <v>2.69</v>
      </c>
      <c r="G1019">
        <v>0</v>
      </c>
    </row>
    <row r="1020" spans="1:7">
      <c r="A1020" t="s">
        <v>1439</v>
      </c>
      <c r="B1020">
        <v>0</v>
      </c>
      <c r="C1020">
        <v>0</v>
      </c>
      <c r="D1020">
        <v>0</v>
      </c>
      <c r="E1020">
        <v>10.71</v>
      </c>
      <c r="F1020">
        <v>2.48</v>
      </c>
      <c r="G1020">
        <v>0</v>
      </c>
    </row>
    <row r="1021" spans="1:7">
      <c r="A1021" t="s">
        <v>1440</v>
      </c>
      <c r="B1021">
        <v>0</v>
      </c>
      <c r="C1021">
        <v>0</v>
      </c>
      <c r="D1021">
        <v>0</v>
      </c>
      <c r="E1021">
        <v>10.08</v>
      </c>
      <c r="F1021">
        <v>2.34</v>
      </c>
      <c r="G1021">
        <v>0</v>
      </c>
    </row>
    <row r="1022" spans="1:7">
      <c r="A1022" t="s">
        <v>1441</v>
      </c>
      <c r="B1022">
        <v>0</v>
      </c>
      <c r="C1022">
        <v>0</v>
      </c>
      <c r="D1022">
        <v>0</v>
      </c>
      <c r="E1022">
        <v>9.33</v>
      </c>
      <c r="F1022">
        <v>2.21</v>
      </c>
      <c r="G1022">
        <v>0</v>
      </c>
    </row>
    <row r="1023" spans="1:7">
      <c r="A1023" t="s">
        <v>1442</v>
      </c>
      <c r="B1023">
        <v>0</v>
      </c>
      <c r="C1023">
        <v>0</v>
      </c>
      <c r="D1023">
        <v>0</v>
      </c>
      <c r="E1023">
        <v>8.4600000000000009</v>
      </c>
      <c r="F1023">
        <v>2</v>
      </c>
      <c r="G1023">
        <v>0</v>
      </c>
    </row>
    <row r="1024" spans="1:7">
      <c r="A1024" t="s">
        <v>1443</v>
      </c>
      <c r="B1024">
        <v>0</v>
      </c>
      <c r="C1024">
        <v>0</v>
      </c>
      <c r="D1024">
        <v>0</v>
      </c>
      <c r="E1024">
        <v>7.81</v>
      </c>
      <c r="F1024">
        <v>1.72</v>
      </c>
      <c r="G1024">
        <v>0</v>
      </c>
    </row>
    <row r="1025" spans="1:7">
      <c r="A1025" t="s">
        <v>1444</v>
      </c>
      <c r="B1025">
        <v>0</v>
      </c>
      <c r="C1025">
        <v>0</v>
      </c>
      <c r="D1025">
        <v>0</v>
      </c>
      <c r="E1025">
        <v>7.98</v>
      </c>
      <c r="F1025">
        <v>1.31</v>
      </c>
      <c r="G1025">
        <v>0</v>
      </c>
    </row>
    <row r="1026" spans="1:7">
      <c r="A1026" t="s">
        <v>1445</v>
      </c>
      <c r="B1026">
        <v>0</v>
      </c>
      <c r="C1026">
        <v>0</v>
      </c>
      <c r="D1026">
        <v>0</v>
      </c>
      <c r="E1026">
        <v>8.35</v>
      </c>
      <c r="F1026">
        <v>1.03</v>
      </c>
      <c r="G1026">
        <v>0</v>
      </c>
    </row>
    <row r="1027" spans="1:7">
      <c r="A1027" t="s">
        <v>1446</v>
      </c>
      <c r="B1027">
        <v>0</v>
      </c>
      <c r="C1027">
        <v>0</v>
      </c>
      <c r="D1027">
        <v>0</v>
      </c>
      <c r="E1027">
        <v>8.8800000000000008</v>
      </c>
      <c r="F1027">
        <v>0.76</v>
      </c>
      <c r="G1027">
        <v>0</v>
      </c>
    </row>
    <row r="1028" spans="1:7">
      <c r="A1028" t="s">
        <v>1447</v>
      </c>
      <c r="B1028">
        <v>0</v>
      </c>
      <c r="C1028">
        <v>0</v>
      </c>
      <c r="D1028">
        <v>0</v>
      </c>
      <c r="E1028">
        <v>9.3699999999999992</v>
      </c>
      <c r="F1028">
        <v>0.41</v>
      </c>
      <c r="G1028">
        <v>0</v>
      </c>
    </row>
    <row r="1029" spans="1:7">
      <c r="A1029" t="s">
        <v>1448</v>
      </c>
      <c r="B1029">
        <v>67.510000000000005</v>
      </c>
      <c r="C1029">
        <v>96.39</v>
      </c>
      <c r="D1029">
        <v>11.58</v>
      </c>
      <c r="E1029">
        <v>9.4499999999999993</v>
      </c>
      <c r="F1029">
        <v>0.21</v>
      </c>
      <c r="G1029">
        <v>0</v>
      </c>
    </row>
    <row r="1030" spans="1:7">
      <c r="A1030" t="s">
        <v>1449</v>
      </c>
      <c r="B1030">
        <v>257.43</v>
      </c>
      <c r="C1030">
        <v>317.52999999999997</v>
      </c>
      <c r="D1030">
        <v>20.61</v>
      </c>
      <c r="E1030">
        <v>10.7</v>
      </c>
      <c r="F1030">
        <v>0.28000000000000003</v>
      </c>
      <c r="G1030">
        <v>0</v>
      </c>
    </row>
    <row r="1031" spans="1:7">
      <c r="A1031" t="s">
        <v>1450</v>
      </c>
      <c r="B1031">
        <v>282.77</v>
      </c>
      <c r="C1031">
        <v>348.14</v>
      </c>
      <c r="D1031">
        <v>27.95</v>
      </c>
      <c r="E1031">
        <v>12.21</v>
      </c>
      <c r="F1031">
        <v>0.62</v>
      </c>
      <c r="G1031">
        <v>0</v>
      </c>
    </row>
    <row r="1032" spans="1:7">
      <c r="A1032" t="s">
        <v>1451</v>
      </c>
      <c r="B1032">
        <v>214.72</v>
      </c>
      <c r="C1032">
        <v>269.47000000000003</v>
      </c>
      <c r="D1032">
        <v>32.86</v>
      </c>
      <c r="E1032">
        <v>13.3</v>
      </c>
      <c r="F1032">
        <v>0.97</v>
      </c>
      <c r="G1032">
        <v>0</v>
      </c>
    </row>
    <row r="1033" spans="1:7">
      <c r="A1033" t="s">
        <v>1452</v>
      </c>
      <c r="B1033">
        <v>600.95000000000005</v>
      </c>
      <c r="C1033">
        <v>752.32</v>
      </c>
      <c r="D1033">
        <v>34.67</v>
      </c>
      <c r="E1033">
        <v>14.34</v>
      </c>
      <c r="F1033">
        <v>1.17</v>
      </c>
      <c r="G1033">
        <v>0</v>
      </c>
    </row>
    <row r="1034" spans="1:7">
      <c r="A1034" t="s">
        <v>1453</v>
      </c>
      <c r="B1034">
        <v>307</v>
      </c>
      <c r="C1034">
        <v>380.56</v>
      </c>
      <c r="D1034">
        <v>33.06</v>
      </c>
      <c r="E1034">
        <v>14.9</v>
      </c>
      <c r="F1034">
        <v>1.24</v>
      </c>
      <c r="G1034">
        <v>0</v>
      </c>
    </row>
    <row r="1035" spans="1:7">
      <c r="A1035" t="s">
        <v>1454</v>
      </c>
      <c r="B1035">
        <v>245.46</v>
      </c>
      <c r="C1035">
        <v>306.97000000000003</v>
      </c>
      <c r="D1035">
        <v>28.32</v>
      </c>
      <c r="E1035">
        <v>15.41</v>
      </c>
      <c r="F1035">
        <v>1.52</v>
      </c>
      <c r="G1035">
        <v>0</v>
      </c>
    </row>
    <row r="1036" spans="1:7">
      <c r="A1036" t="s">
        <v>1455</v>
      </c>
      <c r="B1036">
        <v>113.07</v>
      </c>
      <c r="C1036">
        <v>151.63</v>
      </c>
      <c r="D1036">
        <v>21.11</v>
      </c>
      <c r="E1036">
        <v>15.58</v>
      </c>
      <c r="F1036">
        <v>1.86</v>
      </c>
      <c r="G1036">
        <v>0</v>
      </c>
    </row>
    <row r="1037" spans="1:7">
      <c r="A1037" t="s">
        <v>1456</v>
      </c>
      <c r="B1037">
        <v>78.790000000000006</v>
      </c>
      <c r="C1037">
        <v>112.05</v>
      </c>
      <c r="D1037">
        <v>12.16</v>
      </c>
      <c r="E1037">
        <v>15.07</v>
      </c>
      <c r="F1037">
        <v>2.34</v>
      </c>
      <c r="G1037">
        <v>0</v>
      </c>
    </row>
    <row r="1038" spans="1:7">
      <c r="A1038" t="s">
        <v>1457</v>
      </c>
      <c r="B1038">
        <v>0</v>
      </c>
      <c r="C1038">
        <v>0</v>
      </c>
      <c r="D1038">
        <v>0</v>
      </c>
      <c r="E1038">
        <v>13.77</v>
      </c>
      <c r="F1038">
        <v>2.69</v>
      </c>
      <c r="G1038">
        <v>0</v>
      </c>
    </row>
    <row r="1039" spans="1:7">
      <c r="A1039" t="s">
        <v>1458</v>
      </c>
      <c r="B1039">
        <v>0</v>
      </c>
      <c r="C1039">
        <v>0</v>
      </c>
      <c r="D1039">
        <v>0</v>
      </c>
      <c r="E1039">
        <v>12.26</v>
      </c>
      <c r="F1039">
        <v>3.03</v>
      </c>
      <c r="G1039">
        <v>0</v>
      </c>
    </row>
    <row r="1040" spans="1:7">
      <c r="A1040" t="s">
        <v>1459</v>
      </c>
      <c r="B1040">
        <v>0</v>
      </c>
      <c r="C1040">
        <v>0</v>
      </c>
      <c r="D1040">
        <v>0</v>
      </c>
      <c r="E1040">
        <v>11.8</v>
      </c>
      <c r="F1040">
        <v>2.9</v>
      </c>
      <c r="G1040">
        <v>0</v>
      </c>
    </row>
    <row r="1041" spans="1:7">
      <c r="A1041" t="s">
        <v>1460</v>
      </c>
      <c r="B1041">
        <v>0</v>
      </c>
      <c r="C1041">
        <v>0</v>
      </c>
      <c r="D1041">
        <v>0</v>
      </c>
      <c r="E1041">
        <v>11.14</v>
      </c>
      <c r="F1041">
        <v>2.48</v>
      </c>
      <c r="G1041">
        <v>0</v>
      </c>
    </row>
    <row r="1042" spans="1:7">
      <c r="A1042" t="s">
        <v>1461</v>
      </c>
      <c r="B1042">
        <v>0</v>
      </c>
      <c r="C1042">
        <v>0</v>
      </c>
      <c r="D1042">
        <v>0</v>
      </c>
      <c r="E1042">
        <v>10.66</v>
      </c>
      <c r="F1042">
        <v>2.14</v>
      </c>
      <c r="G1042">
        <v>0</v>
      </c>
    </row>
    <row r="1043" spans="1:7">
      <c r="A1043" t="s">
        <v>1462</v>
      </c>
      <c r="B1043">
        <v>0</v>
      </c>
      <c r="C1043">
        <v>0</v>
      </c>
      <c r="D1043">
        <v>0</v>
      </c>
      <c r="E1043">
        <v>10.4</v>
      </c>
      <c r="F1043">
        <v>1.93</v>
      </c>
      <c r="G1043">
        <v>0</v>
      </c>
    </row>
    <row r="1044" spans="1:7">
      <c r="A1044" t="s">
        <v>1463</v>
      </c>
      <c r="B1044">
        <v>0</v>
      </c>
      <c r="C1044">
        <v>0</v>
      </c>
      <c r="D1044">
        <v>0</v>
      </c>
      <c r="E1044">
        <v>9.99</v>
      </c>
      <c r="F1044">
        <v>1.72</v>
      </c>
      <c r="G1044">
        <v>0</v>
      </c>
    </row>
    <row r="1045" spans="1:7">
      <c r="A1045" t="s">
        <v>1464</v>
      </c>
      <c r="B1045">
        <v>0</v>
      </c>
      <c r="C1045">
        <v>0</v>
      </c>
      <c r="D1045">
        <v>0</v>
      </c>
      <c r="E1045">
        <v>9.8800000000000008</v>
      </c>
      <c r="F1045">
        <v>1.59</v>
      </c>
      <c r="G1045">
        <v>0</v>
      </c>
    </row>
    <row r="1046" spans="1:7">
      <c r="A1046" t="s">
        <v>1465</v>
      </c>
      <c r="B1046">
        <v>0</v>
      </c>
      <c r="C1046">
        <v>0</v>
      </c>
      <c r="D1046">
        <v>0</v>
      </c>
      <c r="E1046">
        <v>9.7799999999999994</v>
      </c>
      <c r="F1046">
        <v>1.66</v>
      </c>
      <c r="G1046">
        <v>0</v>
      </c>
    </row>
    <row r="1047" spans="1:7">
      <c r="A1047" t="s">
        <v>1466</v>
      </c>
      <c r="B1047">
        <v>0</v>
      </c>
      <c r="C1047">
        <v>0</v>
      </c>
      <c r="D1047">
        <v>0</v>
      </c>
      <c r="E1047">
        <v>9.83</v>
      </c>
      <c r="F1047">
        <v>1.52</v>
      </c>
      <c r="G1047">
        <v>0</v>
      </c>
    </row>
    <row r="1048" spans="1:7">
      <c r="A1048" t="s">
        <v>1467</v>
      </c>
      <c r="B1048">
        <v>0</v>
      </c>
      <c r="C1048">
        <v>0</v>
      </c>
      <c r="D1048">
        <v>0</v>
      </c>
      <c r="E1048">
        <v>9.75</v>
      </c>
      <c r="F1048">
        <v>1.38</v>
      </c>
      <c r="G1048">
        <v>0</v>
      </c>
    </row>
    <row r="1049" spans="1:7">
      <c r="A1049" t="s">
        <v>1468</v>
      </c>
      <c r="B1049">
        <v>0</v>
      </c>
      <c r="C1049">
        <v>0</v>
      </c>
      <c r="D1049">
        <v>0</v>
      </c>
      <c r="E1049">
        <v>9.14</v>
      </c>
      <c r="F1049">
        <v>1.24</v>
      </c>
      <c r="G1049">
        <v>0</v>
      </c>
    </row>
    <row r="1050" spans="1:7">
      <c r="A1050" t="s">
        <v>1469</v>
      </c>
      <c r="B1050">
        <v>0</v>
      </c>
      <c r="C1050">
        <v>0</v>
      </c>
      <c r="D1050">
        <v>0</v>
      </c>
      <c r="E1050">
        <v>8.75</v>
      </c>
      <c r="F1050">
        <v>1.17</v>
      </c>
      <c r="G1050">
        <v>0</v>
      </c>
    </row>
    <row r="1051" spans="1:7">
      <c r="A1051" t="s">
        <v>1470</v>
      </c>
      <c r="B1051">
        <v>0</v>
      </c>
      <c r="C1051">
        <v>0</v>
      </c>
      <c r="D1051">
        <v>0</v>
      </c>
      <c r="E1051">
        <v>8.61</v>
      </c>
      <c r="F1051">
        <v>1.03</v>
      </c>
      <c r="G1051">
        <v>0</v>
      </c>
    </row>
    <row r="1052" spans="1:7">
      <c r="A1052" t="s">
        <v>1471</v>
      </c>
      <c r="B1052">
        <v>0</v>
      </c>
      <c r="C1052">
        <v>0</v>
      </c>
      <c r="D1052">
        <v>0</v>
      </c>
      <c r="E1052">
        <v>9.6300000000000008</v>
      </c>
      <c r="F1052">
        <v>0.62</v>
      </c>
      <c r="G1052">
        <v>0</v>
      </c>
    </row>
    <row r="1053" spans="1:7">
      <c r="A1053" t="s">
        <v>1472</v>
      </c>
      <c r="B1053">
        <v>82.85</v>
      </c>
      <c r="C1053">
        <v>115.19</v>
      </c>
      <c r="D1053">
        <v>11.83</v>
      </c>
      <c r="E1053">
        <v>9.9</v>
      </c>
      <c r="F1053">
        <v>0.41</v>
      </c>
      <c r="G1053">
        <v>0</v>
      </c>
    </row>
    <row r="1054" spans="1:7">
      <c r="A1054" t="s">
        <v>1473</v>
      </c>
      <c r="B1054">
        <v>190.4</v>
      </c>
      <c r="C1054">
        <v>238.45</v>
      </c>
      <c r="D1054">
        <v>20.89</v>
      </c>
      <c r="E1054">
        <v>11.2</v>
      </c>
      <c r="F1054">
        <v>0.97</v>
      </c>
      <c r="G1054">
        <v>0</v>
      </c>
    </row>
    <row r="1055" spans="1:7">
      <c r="A1055" t="s">
        <v>1474</v>
      </c>
      <c r="B1055">
        <v>215.1</v>
      </c>
      <c r="C1055">
        <v>267.02</v>
      </c>
      <c r="D1055">
        <v>28.25</v>
      </c>
      <c r="E1055">
        <v>12.37</v>
      </c>
      <c r="F1055">
        <v>2.0699999999999998</v>
      </c>
      <c r="G1055">
        <v>0</v>
      </c>
    </row>
    <row r="1056" spans="1:7">
      <c r="A1056" t="s">
        <v>1475</v>
      </c>
      <c r="B1056">
        <v>209.45</v>
      </c>
      <c r="C1056">
        <v>261.85000000000002</v>
      </c>
      <c r="D1056">
        <v>33.18</v>
      </c>
      <c r="E1056">
        <v>13.63</v>
      </c>
      <c r="F1056">
        <v>2.76</v>
      </c>
      <c r="G1056">
        <v>0</v>
      </c>
    </row>
    <row r="1057" spans="1:7">
      <c r="A1057" t="s">
        <v>1476</v>
      </c>
      <c r="B1057">
        <v>430.76</v>
      </c>
      <c r="C1057">
        <v>523.16999999999996</v>
      </c>
      <c r="D1057">
        <v>35</v>
      </c>
      <c r="E1057">
        <v>14.77</v>
      </c>
      <c r="F1057">
        <v>3.38</v>
      </c>
      <c r="G1057">
        <v>0</v>
      </c>
    </row>
    <row r="1058" spans="1:7">
      <c r="A1058" t="s">
        <v>1477</v>
      </c>
      <c r="B1058">
        <v>387.35</v>
      </c>
      <c r="C1058">
        <v>471.43</v>
      </c>
      <c r="D1058">
        <v>33.39</v>
      </c>
      <c r="E1058">
        <v>15.69</v>
      </c>
      <c r="F1058">
        <v>3.93</v>
      </c>
      <c r="G1058">
        <v>0</v>
      </c>
    </row>
    <row r="1059" spans="1:7">
      <c r="A1059" t="s">
        <v>1478</v>
      </c>
      <c r="B1059">
        <v>537.85</v>
      </c>
      <c r="C1059">
        <v>654.65</v>
      </c>
      <c r="D1059">
        <v>28.62</v>
      </c>
      <c r="E1059">
        <v>16.489999999999998</v>
      </c>
      <c r="F1059">
        <v>4.21</v>
      </c>
      <c r="G1059">
        <v>0</v>
      </c>
    </row>
    <row r="1060" spans="1:7">
      <c r="A1060" t="s">
        <v>1479</v>
      </c>
      <c r="B1060">
        <v>393.33</v>
      </c>
      <c r="C1060">
        <v>482.37</v>
      </c>
      <c r="D1060">
        <v>21.39</v>
      </c>
      <c r="E1060">
        <v>16.82</v>
      </c>
      <c r="F1060">
        <v>4.07</v>
      </c>
      <c r="G1060">
        <v>0</v>
      </c>
    </row>
    <row r="1061" spans="1:7">
      <c r="A1061" t="s">
        <v>1480</v>
      </c>
      <c r="B1061">
        <v>235.44</v>
      </c>
      <c r="C1061">
        <v>309.38</v>
      </c>
      <c r="D1061">
        <v>12.42</v>
      </c>
      <c r="E1061">
        <v>16.93</v>
      </c>
      <c r="F1061">
        <v>3.38</v>
      </c>
      <c r="G1061">
        <v>0</v>
      </c>
    </row>
    <row r="1062" spans="1:7">
      <c r="A1062" t="s">
        <v>1481</v>
      </c>
      <c r="B1062">
        <v>0</v>
      </c>
      <c r="C1062">
        <v>0</v>
      </c>
      <c r="D1062">
        <v>0</v>
      </c>
      <c r="E1062">
        <v>15.83</v>
      </c>
      <c r="F1062">
        <v>2.48</v>
      </c>
      <c r="G1062">
        <v>0</v>
      </c>
    </row>
    <row r="1063" spans="1:7">
      <c r="A1063" t="s">
        <v>1482</v>
      </c>
      <c r="B1063">
        <v>0</v>
      </c>
      <c r="C1063">
        <v>0</v>
      </c>
      <c r="D1063">
        <v>0</v>
      </c>
      <c r="E1063">
        <v>14.19</v>
      </c>
      <c r="F1063">
        <v>2.62</v>
      </c>
      <c r="G1063">
        <v>0</v>
      </c>
    </row>
    <row r="1064" spans="1:7">
      <c r="A1064" t="s">
        <v>1483</v>
      </c>
      <c r="B1064">
        <v>0</v>
      </c>
      <c r="C1064">
        <v>0</v>
      </c>
      <c r="D1064">
        <v>0</v>
      </c>
      <c r="E1064">
        <v>12.57</v>
      </c>
      <c r="F1064">
        <v>2.48</v>
      </c>
      <c r="G1064">
        <v>0</v>
      </c>
    </row>
    <row r="1065" spans="1:7">
      <c r="A1065" t="s">
        <v>1484</v>
      </c>
      <c r="B1065">
        <v>0</v>
      </c>
      <c r="C1065">
        <v>0</v>
      </c>
      <c r="D1065">
        <v>0</v>
      </c>
      <c r="E1065">
        <v>11.38</v>
      </c>
      <c r="F1065">
        <v>2.48</v>
      </c>
      <c r="G1065">
        <v>0</v>
      </c>
    </row>
    <row r="1066" spans="1:7">
      <c r="A1066" t="s">
        <v>1485</v>
      </c>
      <c r="B1066">
        <v>0</v>
      </c>
      <c r="C1066">
        <v>0</v>
      </c>
      <c r="D1066">
        <v>0</v>
      </c>
      <c r="E1066">
        <v>10.39</v>
      </c>
      <c r="F1066">
        <v>2.48</v>
      </c>
      <c r="G1066">
        <v>0</v>
      </c>
    </row>
    <row r="1067" spans="1:7">
      <c r="A1067" t="s">
        <v>1486</v>
      </c>
      <c r="B1067">
        <v>0</v>
      </c>
      <c r="C1067">
        <v>0</v>
      </c>
      <c r="D1067">
        <v>0</v>
      </c>
      <c r="E1067">
        <v>9.65</v>
      </c>
      <c r="F1067">
        <v>2.5499999999999998</v>
      </c>
      <c r="G1067">
        <v>0</v>
      </c>
    </row>
    <row r="1068" spans="1:7">
      <c r="A1068" t="s">
        <v>1487</v>
      </c>
      <c r="B1068">
        <v>0</v>
      </c>
      <c r="C1068">
        <v>0</v>
      </c>
      <c r="D1068">
        <v>0</v>
      </c>
      <c r="E1068">
        <v>9.18</v>
      </c>
      <c r="F1068">
        <v>2.62</v>
      </c>
      <c r="G1068">
        <v>0</v>
      </c>
    </row>
    <row r="1069" spans="1:7">
      <c r="A1069" t="s">
        <v>1488</v>
      </c>
      <c r="B1069">
        <v>0</v>
      </c>
      <c r="C1069">
        <v>0</v>
      </c>
      <c r="D1069">
        <v>0</v>
      </c>
      <c r="E1069">
        <v>8.81</v>
      </c>
      <c r="F1069">
        <v>2.62</v>
      </c>
      <c r="G1069">
        <v>0</v>
      </c>
    </row>
    <row r="1070" spans="1:7">
      <c r="A1070" t="s">
        <v>1489</v>
      </c>
      <c r="B1070">
        <v>0</v>
      </c>
      <c r="C1070">
        <v>0</v>
      </c>
      <c r="D1070">
        <v>0</v>
      </c>
      <c r="E1070">
        <v>8.42</v>
      </c>
      <c r="F1070">
        <v>2.48</v>
      </c>
      <c r="G1070">
        <v>0</v>
      </c>
    </row>
    <row r="1071" spans="1:7">
      <c r="A1071" t="s">
        <v>1490</v>
      </c>
      <c r="B1071">
        <v>0</v>
      </c>
      <c r="C1071">
        <v>0</v>
      </c>
      <c r="D1071">
        <v>0</v>
      </c>
      <c r="E1071">
        <v>7.68</v>
      </c>
      <c r="F1071">
        <v>2.2799999999999998</v>
      </c>
      <c r="G1071">
        <v>0</v>
      </c>
    </row>
    <row r="1072" spans="1:7">
      <c r="A1072" t="s">
        <v>1491</v>
      </c>
      <c r="B1072">
        <v>0</v>
      </c>
      <c r="C1072">
        <v>0</v>
      </c>
      <c r="D1072">
        <v>0</v>
      </c>
      <c r="E1072">
        <v>6.92</v>
      </c>
      <c r="F1072">
        <v>2.14</v>
      </c>
      <c r="G1072">
        <v>0</v>
      </c>
    </row>
    <row r="1073" spans="1:7">
      <c r="A1073" t="s">
        <v>1492</v>
      </c>
      <c r="B1073">
        <v>0</v>
      </c>
      <c r="C1073">
        <v>0</v>
      </c>
      <c r="D1073">
        <v>0</v>
      </c>
      <c r="E1073">
        <v>6.72</v>
      </c>
      <c r="F1073">
        <v>1.86</v>
      </c>
      <c r="G1073">
        <v>0</v>
      </c>
    </row>
    <row r="1074" spans="1:7">
      <c r="A1074" t="s">
        <v>1493</v>
      </c>
      <c r="B1074">
        <v>0</v>
      </c>
      <c r="C1074">
        <v>0</v>
      </c>
      <c r="D1074">
        <v>0</v>
      </c>
      <c r="E1074">
        <v>6.48</v>
      </c>
      <c r="F1074">
        <v>1.72</v>
      </c>
      <c r="G1074">
        <v>0</v>
      </c>
    </row>
    <row r="1075" spans="1:7">
      <c r="A1075" t="s">
        <v>1494</v>
      </c>
      <c r="B1075">
        <v>0</v>
      </c>
      <c r="C1075">
        <v>0</v>
      </c>
      <c r="D1075">
        <v>0</v>
      </c>
      <c r="E1075">
        <v>6.56</v>
      </c>
      <c r="F1075">
        <v>1.52</v>
      </c>
      <c r="G1075">
        <v>0</v>
      </c>
    </row>
    <row r="1076" spans="1:7">
      <c r="A1076" t="s">
        <v>1495</v>
      </c>
      <c r="B1076">
        <v>0</v>
      </c>
      <c r="C1076">
        <v>0</v>
      </c>
      <c r="D1076">
        <v>0</v>
      </c>
      <c r="E1076">
        <v>7.36</v>
      </c>
      <c r="F1076">
        <v>1.24</v>
      </c>
      <c r="G1076">
        <v>0</v>
      </c>
    </row>
    <row r="1077" spans="1:7">
      <c r="A1077" t="s">
        <v>1496</v>
      </c>
      <c r="B1077">
        <v>228.24</v>
      </c>
      <c r="C1077">
        <v>292.49</v>
      </c>
      <c r="D1077">
        <v>12.08</v>
      </c>
      <c r="E1077">
        <v>8.09</v>
      </c>
      <c r="F1077">
        <v>1.03</v>
      </c>
      <c r="G1077">
        <v>0</v>
      </c>
    </row>
    <row r="1078" spans="1:7">
      <c r="A1078" t="s">
        <v>1497</v>
      </c>
      <c r="B1078">
        <v>415.7</v>
      </c>
      <c r="C1078">
        <v>506.23</v>
      </c>
      <c r="D1078">
        <v>21.17</v>
      </c>
      <c r="E1078">
        <v>10.84</v>
      </c>
      <c r="F1078">
        <v>1.17</v>
      </c>
      <c r="G1078">
        <v>0</v>
      </c>
    </row>
    <row r="1079" spans="1:7">
      <c r="A1079" t="s">
        <v>1498</v>
      </c>
      <c r="B1079">
        <v>557.38</v>
      </c>
      <c r="C1079">
        <v>685.2</v>
      </c>
      <c r="D1079">
        <v>28.55</v>
      </c>
      <c r="E1079">
        <v>12.87</v>
      </c>
      <c r="F1079">
        <v>1.45</v>
      </c>
      <c r="G1079">
        <v>0</v>
      </c>
    </row>
    <row r="1080" spans="1:7">
      <c r="A1080" t="s">
        <v>1499</v>
      </c>
      <c r="B1080">
        <v>643.52</v>
      </c>
      <c r="C1080">
        <v>804.61</v>
      </c>
      <c r="D1080">
        <v>33.51</v>
      </c>
      <c r="E1080">
        <v>14.5</v>
      </c>
      <c r="F1080">
        <v>1.59</v>
      </c>
      <c r="G1080">
        <v>0</v>
      </c>
    </row>
    <row r="1081" spans="1:7">
      <c r="A1081" t="s">
        <v>1500</v>
      </c>
      <c r="B1081">
        <v>651.52</v>
      </c>
      <c r="C1081">
        <v>821.32</v>
      </c>
      <c r="D1081">
        <v>35.340000000000003</v>
      </c>
      <c r="E1081">
        <v>15.86</v>
      </c>
      <c r="F1081">
        <v>1.66</v>
      </c>
      <c r="G1081">
        <v>0</v>
      </c>
    </row>
    <row r="1082" spans="1:7">
      <c r="A1082" t="s">
        <v>1501</v>
      </c>
      <c r="B1082">
        <v>641.15</v>
      </c>
      <c r="C1082">
        <v>809.89</v>
      </c>
      <c r="D1082">
        <v>33.72</v>
      </c>
      <c r="E1082">
        <v>16.68</v>
      </c>
      <c r="F1082">
        <v>1.66</v>
      </c>
      <c r="G1082">
        <v>0</v>
      </c>
    </row>
    <row r="1083" spans="1:7">
      <c r="A1083" t="s">
        <v>1502</v>
      </c>
      <c r="B1083">
        <v>552.03</v>
      </c>
      <c r="C1083">
        <v>692.93</v>
      </c>
      <c r="D1083">
        <v>28.93</v>
      </c>
      <c r="E1083">
        <v>17.25</v>
      </c>
      <c r="F1083">
        <v>1.52</v>
      </c>
      <c r="G1083">
        <v>0</v>
      </c>
    </row>
    <row r="1084" spans="1:7">
      <c r="A1084" t="s">
        <v>1503</v>
      </c>
      <c r="B1084">
        <v>422.38</v>
      </c>
      <c r="C1084">
        <v>530.44000000000005</v>
      </c>
      <c r="D1084">
        <v>21.67</v>
      </c>
      <c r="E1084">
        <v>17.420000000000002</v>
      </c>
      <c r="F1084">
        <v>1.24</v>
      </c>
      <c r="G1084">
        <v>0</v>
      </c>
    </row>
    <row r="1085" spans="1:7">
      <c r="A1085" t="s">
        <v>1504</v>
      </c>
      <c r="B1085">
        <v>236.48</v>
      </c>
      <c r="C1085">
        <v>313.69</v>
      </c>
      <c r="D1085">
        <v>12.67</v>
      </c>
      <c r="E1085">
        <v>17.190000000000001</v>
      </c>
      <c r="F1085">
        <v>1.1000000000000001</v>
      </c>
      <c r="G1085">
        <v>0</v>
      </c>
    </row>
    <row r="1086" spans="1:7">
      <c r="A1086" t="s">
        <v>1505</v>
      </c>
      <c r="B1086">
        <v>1.24</v>
      </c>
      <c r="C1086">
        <v>8.7799999999999994</v>
      </c>
      <c r="D1086">
        <v>2.54</v>
      </c>
      <c r="E1086">
        <v>16.36</v>
      </c>
      <c r="F1086">
        <v>1.1000000000000001</v>
      </c>
      <c r="G1086">
        <v>0</v>
      </c>
    </row>
    <row r="1087" spans="1:7">
      <c r="A1087" t="s">
        <v>1506</v>
      </c>
      <c r="B1087">
        <v>0</v>
      </c>
      <c r="C1087">
        <v>0</v>
      </c>
      <c r="D1087">
        <v>0</v>
      </c>
      <c r="E1087">
        <v>13.97</v>
      </c>
      <c r="F1087">
        <v>1.38</v>
      </c>
      <c r="G1087">
        <v>0</v>
      </c>
    </row>
    <row r="1088" spans="1:7">
      <c r="A1088" t="s">
        <v>1507</v>
      </c>
      <c r="B1088">
        <v>0</v>
      </c>
      <c r="C1088">
        <v>0</v>
      </c>
      <c r="D1088">
        <v>0</v>
      </c>
      <c r="E1088">
        <v>14.91</v>
      </c>
      <c r="F1088">
        <v>0.9</v>
      </c>
      <c r="G1088">
        <v>0</v>
      </c>
    </row>
    <row r="1089" spans="1:7">
      <c r="A1089" t="s">
        <v>1508</v>
      </c>
      <c r="B1089">
        <v>0</v>
      </c>
      <c r="C1089">
        <v>0</v>
      </c>
      <c r="D1089">
        <v>0</v>
      </c>
      <c r="E1089">
        <v>13.75</v>
      </c>
      <c r="F1089">
        <v>0.69</v>
      </c>
      <c r="G1089">
        <v>0</v>
      </c>
    </row>
    <row r="1090" spans="1:7">
      <c r="A1090" t="s">
        <v>1509</v>
      </c>
      <c r="B1090">
        <v>0</v>
      </c>
      <c r="C1090">
        <v>0</v>
      </c>
      <c r="D1090">
        <v>0</v>
      </c>
      <c r="E1090">
        <v>12.17</v>
      </c>
      <c r="F1090">
        <v>0.97</v>
      </c>
      <c r="G1090">
        <v>0</v>
      </c>
    </row>
    <row r="1091" spans="1:7">
      <c r="A1091" t="s">
        <v>1510</v>
      </c>
      <c r="B1091">
        <v>0</v>
      </c>
      <c r="C1091">
        <v>0</v>
      </c>
      <c r="D1091">
        <v>0</v>
      </c>
      <c r="E1091">
        <v>10.39</v>
      </c>
      <c r="F1091">
        <v>1.17</v>
      </c>
      <c r="G1091">
        <v>0</v>
      </c>
    </row>
    <row r="1092" spans="1:7">
      <c r="A1092" t="s">
        <v>1511</v>
      </c>
      <c r="B1092">
        <v>0</v>
      </c>
      <c r="C1092">
        <v>0</v>
      </c>
      <c r="D1092">
        <v>0</v>
      </c>
      <c r="E1092">
        <v>9.43</v>
      </c>
      <c r="F1092">
        <v>1.17</v>
      </c>
      <c r="G1092">
        <v>0</v>
      </c>
    </row>
    <row r="1093" spans="1:7">
      <c r="A1093" t="s">
        <v>1512</v>
      </c>
      <c r="B1093">
        <v>0</v>
      </c>
      <c r="C1093">
        <v>0</v>
      </c>
      <c r="D1093">
        <v>0</v>
      </c>
      <c r="E1093">
        <v>8.83</v>
      </c>
      <c r="F1093">
        <v>1.17</v>
      </c>
      <c r="G1093">
        <v>0</v>
      </c>
    </row>
    <row r="1094" spans="1:7">
      <c r="A1094" t="s">
        <v>1513</v>
      </c>
      <c r="B1094">
        <v>0</v>
      </c>
      <c r="C1094">
        <v>0</v>
      </c>
      <c r="D1094">
        <v>0</v>
      </c>
      <c r="E1094">
        <v>7.81</v>
      </c>
      <c r="F1094">
        <v>1.31</v>
      </c>
      <c r="G1094">
        <v>0</v>
      </c>
    </row>
    <row r="1095" spans="1:7">
      <c r="A1095" t="s">
        <v>1514</v>
      </c>
      <c r="B1095">
        <v>0</v>
      </c>
      <c r="C1095">
        <v>0</v>
      </c>
      <c r="D1095">
        <v>0</v>
      </c>
      <c r="E1095">
        <v>6.96</v>
      </c>
      <c r="F1095">
        <v>1.45</v>
      </c>
      <c r="G1095">
        <v>0</v>
      </c>
    </row>
    <row r="1096" spans="1:7">
      <c r="A1096" t="s">
        <v>1515</v>
      </c>
      <c r="B1096">
        <v>0</v>
      </c>
      <c r="C1096">
        <v>0</v>
      </c>
      <c r="D1096">
        <v>0</v>
      </c>
      <c r="E1096">
        <v>6.34</v>
      </c>
      <c r="F1096">
        <v>1.59</v>
      </c>
      <c r="G1096">
        <v>0</v>
      </c>
    </row>
    <row r="1097" spans="1:7">
      <c r="A1097" t="s">
        <v>1516</v>
      </c>
      <c r="B1097">
        <v>0</v>
      </c>
      <c r="C1097">
        <v>0</v>
      </c>
      <c r="D1097">
        <v>0</v>
      </c>
      <c r="E1097">
        <v>5.87</v>
      </c>
      <c r="F1097">
        <v>1.66</v>
      </c>
      <c r="G1097">
        <v>0</v>
      </c>
    </row>
    <row r="1098" spans="1:7">
      <c r="A1098" t="s">
        <v>1517</v>
      </c>
      <c r="B1098">
        <v>0</v>
      </c>
      <c r="C1098">
        <v>0</v>
      </c>
      <c r="D1098">
        <v>0</v>
      </c>
      <c r="E1098">
        <v>5.4</v>
      </c>
      <c r="F1098">
        <v>1.66</v>
      </c>
      <c r="G1098">
        <v>0</v>
      </c>
    </row>
    <row r="1099" spans="1:7">
      <c r="A1099" t="s">
        <v>1518</v>
      </c>
      <c r="B1099">
        <v>0</v>
      </c>
      <c r="C1099">
        <v>0</v>
      </c>
      <c r="D1099">
        <v>0</v>
      </c>
      <c r="E1099">
        <v>5.16</v>
      </c>
      <c r="F1099">
        <v>1.52</v>
      </c>
      <c r="G1099">
        <v>0</v>
      </c>
    </row>
    <row r="1100" spans="1:7">
      <c r="A1100" t="s">
        <v>1519</v>
      </c>
      <c r="B1100">
        <v>0</v>
      </c>
      <c r="C1100">
        <v>0</v>
      </c>
      <c r="D1100">
        <v>0</v>
      </c>
      <c r="E1100">
        <v>5.65</v>
      </c>
      <c r="F1100">
        <v>1.31</v>
      </c>
      <c r="G1100">
        <v>0</v>
      </c>
    </row>
    <row r="1101" spans="1:7">
      <c r="A1101" t="s">
        <v>1520</v>
      </c>
      <c r="B1101">
        <v>187.16</v>
      </c>
      <c r="C1101">
        <v>238.72</v>
      </c>
      <c r="D1101">
        <v>12.34</v>
      </c>
      <c r="E1101">
        <v>6.72</v>
      </c>
      <c r="F1101">
        <v>1.03</v>
      </c>
      <c r="G1101">
        <v>0</v>
      </c>
    </row>
    <row r="1102" spans="1:7">
      <c r="A1102" t="s">
        <v>1521</v>
      </c>
      <c r="B1102">
        <v>368.75</v>
      </c>
      <c r="C1102">
        <v>445.26</v>
      </c>
      <c r="D1102">
        <v>21.45</v>
      </c>
      <c r="E1102">
        <v>8.91</v>
      </c>
      <c r="F1102">
        <v>0.97</v>
      </c>
      <c r="G1102">
        <v>0</v>
      </c>
    </row>
    <row r="1103" spans="1:7">
      <c r="A1103" t="s">
        <v>1522</v>
      </c>
      <c r="B1103">
        <v>464.96</v>
      </c>
      <c r="C1103">
        <v>565.87</v>
      </c>
      <c r="D1103">
        <v>28.87</v>
      </c>
      <c r="E1103">
        <v>10.8</v>
      </c>
      <c r="F1103">
        <v>0.9</v>
      </c>
      <c r="G1103">
        <v>0</v>
      </c>
    </row>
    <row r="1104" spans="1:7">
      <c r="A1104" t="s">
        <v>1523</v>
      </c>
      <c r="B1104">
        <v>579.11</v>
      </c>
      <c r="C1104">
        <v>725.11</v>
      </c>
      <c r="D1104">
        <v>33.85</v>
      </c>
      <c r="E1104">
        <v>13</v>
      </c>
      <c r="F1104">
        <v>0.62</v>
      </c>
      <c r="G1104">
        <v>0</v>
      </c>
    </row>
    <row r="1105" spans="1:7">
      <c r="A1105" t="s">
        <v>1524</v>
      </c>
      <c r="B1105">
        <v>650.52</v>
      </c>
      <c r="C1105">
        <v>832.68</v>
      </c>
      <c r="D1105">
        <v>35.68</v>
      </c>
      <c r="E1105">
        <v>14.92</v>
      </c>
      <c r="F1105">
        <v>0.62</v>
      </c>
      <c r="G1105">
        <v>0</v>
      </c>
    </row>
    <row r="1106" spans="1:7">
      <c r="A1106" t="s">
        <v>1525</v>
      </c>
      <c r="B1106">
        <v>641.30999999999995</v>
      </c>
      <c r="C1106">
        <v>821.06</v>
      </c>
      <c r="D1106">
        <v>34.049999999999997</v>
      </c>
      <c r="E1106">
        <v>16.260000000000002</v>
      </c>
      <c r="F1106">
        <v>0.83</v>
      </c>
      <c r="G1106">
        <v>0</v>
      </c>
    </row>
    <row r="1107" spans="1:7">
      <c r="A1107" t="s">
        <v>1526</v>
      </c>
      <c r="B1107">
        <v>564.96</v>
      </c>
      <c r="C1107">
        <v>714.18</v>
      </c>
      <c r="D1107">
        <v>29.24</v>
      </c>
      <c r="E1107">
        <v>17.09</v>
      </c>
      <c r="F1107">
        <v>1.1000000000000001</v>
      </c>
      <c r="G1107">
        <v>0</v>
      </c>
    </row>
    <row r="1108" spans="1:7">
      <c r="A1108" t="s">
        <v>1527</v>
      </c>
      <c r="B1108">
        <v>425.1</v>
      </c>
      <c r="C1108">
        <v>535.42999999999995</v>
      </c>
      <c r="D1108">
        <v>21.95</v>
      </c>
      <c r="E1108">
        <v>17.38</v>
      </c>
      <c r="F1108">
        <v>0.97</v>
      </c>
      <c r="G1108">
        <v>0</v>
      </c>
    </row>
    <row r="1109" spans="1:7">
      <c r="A1109" t="s">
        <v>1528</v>
      </c>
      <c r="B1109">
        <v>241.82</v>
      </c>
      <c r="C1109">
        <v>319.76</v>
      </c>
      <c r="D1109">
        <v>12.93</v>
      </c>
      <c r="E1109">
        <v>17.2</v>
      </c>
      <c r="F1109">
        <v>1.24</v>
      </c>
      <c r="G1109">
        <v>0</v>
      </c>
    </row>
    <row r="1110" spans="1:7">
      <c r="A1110" t="s">
        <v>1529</v>
      </c>
      <c r="B1110">
        <v>1.7</v>
      </c>
      <c r="C1110">
        <v>9.76</v>
      </c>
      <c r="D1110">
        <v>2.77</v>
      </c>
      <c r="E1110">
        <v>16.149999999999999</v>
      </c>
      <c r="F1110">
        <v>1.38</v>
      </c>
      <c r="G1110">
        <v>0</v>
      </c>
    </row>
    <row r="1111" spans="1:7">
      <c r="A1111" t="s">
        <v>1530</v>
      </c>
      <c r="B1111">
        <v>0</v>
      </c>
      <c r="C1111">
        <v>0</v>
      </c>
      <c r="D1111">
        <v>0</v>
      </c>
      <c r="E1111">
        <v>13.96</v>
      </c>
      <c r="F1111">
        <v>1.03</v>
      </c>
      <c r="G1111">
        <v>0</v>
      </c>
    </row>
    <row r="1112" spans="1:7">
      <c r="A1112" t="s">
        <v>1531</v>
      </c>
      <c r="B1112">
        <v>0</v>
      </c>
      <c r="C1112">
        <v>0</v>
      </c>
      <c r="D1112">
        <v>0</v>
      </c>
      <c r="E1112">
        <v>13.97</v>
      </c>
      <c r="F1112">
        <v>0.9</v>
      </c>
      <c r="G1112">
        <v>0</v>
      </c>
    </row>
    <row r="1113" spans="1:7">
      <c r="A1113" t="s">
        <v>1532</v>
      </c>
      <c r="B1113">
        <v>0</v>
      </c>
      <c r="C1113">
        <v>0</v>
      </c>
      <c r="D1113">
        <v>0</v>
      </c>
      <c r="E1113">
        <v>11.97</v>
      </c>
      <c r="F1113">
        <v>1.31</v>
      </c>
      <c r="G1113">
        <v>0</v>
      </c>
    </row>
    <row r="1114" spans="1:7">
      <c r="A1114" t="s">
        <v>1533</v>
      </c>
      <c r="B1114">
        <v>0</v>
      </c>
      <c r="C1114">
        <v>0</v>
      </c>
      <c r="D1114">
        <v>0</v>
      </c>
      <c r="E1114">
        <v>10.210000000000001</v>
      </c>
      <c r="F1114">
        <v>1.52</v>
      </c>
      <c r="G1114">
        <v>0</v>
      </c>
    </row>
    <row r="1115" spans="1:7">
      <c r="A1115" t="s">
        <v>1534</v>
      </c>
      <c r="B1115">
        <v>0</v>
      </c>
      <c r="C1115">
        <v>0</v>
      </c>
      <c r="D1115">
        <v>0</v>
      </c>
      <c r="E1115">
        <v>9.89</v>
      </c>
      <c r="F1115">
        <v>1.31</v>
      </c>
      <c r="G1115">
        <v>0</v>
      </c>
    </row>
    <row r="1116" spans="1:7">
      <c r="A1116" t="s">
        <v>1535</v>
      </c>
      <c r="B1116">
        <v>0</v>
      </c>
      <c r="C1116">
        <v>0</v>
      </c>
      <c r="D1116">
        <v>0</v>
      </c>
      <c r="E1116">
        <v>9.18</v>
      </c>
      <c r="F1116">
        <v>1.38</v>
      </c>
      <c r="G1116">
        <v>0</v>
      </c>
    </row>
    <row r="1117" spans="1:7">
      <c r="A1117" t="s">
        <v>1536</v>
      </c>
      <c r="B1117">
        <v>0</v>
      </c>
      <c r="C1117">
        <v>0</v>
      </c>
      <c r="D1117">
        <v>0</v>
      </c>
      <c r="E1117">
        <v>7.96</v>
      </c>
      <c r="F1117">
        <v>1.59</v>
      </c>
      <c r="G1117">
        <v>0</v>
      </c>
    </row>
    <row r="1118" spans="1:7">
      <c r="A1118" t="s">
        <v>1537</v>
      </c>
      <c r="B1118">
        <v>0</v>
      </c>
      <c r="C1118">
        <v>0</v>
      </c>
      <c r="D1118">
        <v>0</v>
      </c>
      <c r="E1118">
        <v>7.13</v>
      </c>
      <c r="F1118">
        <v>1.45</v>
      </c>
      <c r="G1118">
        <v>0</v>
      </c>
    </row>
    <row r="1119" spans="1:7">
      <c r="A1119" t="s">
        <v>1538</v>
      </c>
      <c r="B1119">
        <v>0</v>
      </c>
      <c r="C1119">
        <v>0</v>
      </c>
      <c r="D1119">
        <v>0</v>
      </c>
      <c r="E1119">
        <v>6.45</v>
      </c>
      <c r="F1119">
        <v>1.38</v>
      </c>
      <c r="G1119">
        <v>0</v>
      </c>
    </row>
    <row r="1120" spans="1:7">
      <c r="A1120" t="s">
        <v>1539</v>
      </c>
      <c r="B1120">
        <v>0</v>
      </c>
      <c r="C1120">
        <v>0</v>
      </c>
      <c r="D1120">
        <v>0</v>
      </c>
      <c r="E1120">
        <v>6.47</v>
      </c>
      <c r="F1120">
        <v>1.38</v>
      </c>
      <c r="G1120">
        <v>0</v>
      </c>
    </row>
    <row r="1121" spans="1:7">
      <c r="A1121" t="s">
        <v>1540</v>
      </c>
      <c r="B1121">
        <v>0</v>
      </c>
      <c r="C1121">
        <v>0</v>
      </c>
      <c r="D1121">
        <v>0</v>
      </c>
      <c r="E1121">
        <v>7.01</v>
      </c>
      <c r="F1121">
        <v>1.45</v>
      </c>
      <c r="G1121">
        <v>0</v>
      </c>
    </row>
    <row r="1122" spans="1:7">
      <c r="A1122" t="s">
        <v>1541</v>
      </c>
      <c r="B1122">
        <v>0</v>
      </c>
      <c r="C1122">
        <v>0</v>
      </c>
      <c r="D1122">
        <v>0</v>
      </c>
      <c r="E1122">
        <v>7.24</v>
      </c>
      <c r="F1122">
        <v>1.38</v>
      </c>
      <c r="G1122">
        <v>0</v>
      </c>
    </row>
    <row r="1123" spans="1:7">
      <c r="A1123" t="s">
        <v>1542</v>
      </c>
      <c r="B1123">
        <v>0</v>
      </c>
      <c r="C1123">
        <v>0</v>
      </c>
      <c r="D1123">
        <v>0</v>
      </c>
      <c r="E1123">
        <v>7.49</v>
      </c>
      <c r="F1123">
        <v>1.31</v>
      </c>
      <c r="G1123">
        <v>0</v>
      </c>
    </row>
    <row r="1124" spans="1:7">
      <c r="A1124" t="s">
        <v>1543</v>
      </c>
      <c r="B1124">
        <v>0</v>
      </c>
      <c r="C1124">
        <v>0</v>
      </c>
      <c r="D1124">
        <v>0</v>
      </c>
      <c r="E1124">
        <v>7.37</v>
      </c>
      <c r="F1124">
        <v>1.24</v>
      </c>
      <c r="G1124">
        <v>0</v>
      </c>
    </row>
    <row r="1125" spans="1:7">
      <c r="A1125" t="s">
        <v>1544</v>
      </c>
      <c r="B1125">
        <v>58.76</v>
      </c>
      <c r="C1125">
        <v>84.67</v>
      </c>
      <c r="D1125">
        <v>12.61</v>
      </c>
      <c r="E1125">
        <v>7.62</v>
      </c>
      <c r="F1125">
        <v>1.1000000000000001</v>
      </c>
      <c r="G1125">
        <v>0</v>
      </c>
    </row>
    <row r="1126" spans="1:7">
      <c r="A1126" t="s">
        <v>1545</v>
      </c>
      <c r="B1126">
        <v>82.29</v>
      </c>
      <c r="C1126">
        <v>112.2</v>
      </c>
      <c r="D1126">
        <v>21.74</v>
      </c>
      <c r="E1126">
        <v>8.52</v>
      </c>
      <c r="F1126">
        <v>0.76</v>
      </c>
      <c r="G1126">
        <v>0</v>
      </c>
    </row>
    <row r="1127" spans="1:7">
      <c r="A1127" t="s">
        <v>1546</v>
      </c>
      <c r="B1127">
        <v>62.53</v>
      </c>
      <c r="C1127">
        <v>89.76</v>
      </c>
      <c r="D1127">
        <v>29.18</v>
      </c>
      <c r="E1127">
        <v>10.1</v>
      </c>
      <c r="F1127">
        <v>0.34</v>
      </c>
      <c r="G1127">
        <v>0</v>
      </c>
    </row>
    <row r="1128" spans="1:7">
      <c r="A1128" t="s">
        <v>1547</v>
      </c>
      <c r="B1128">
        <v>172.44</v>
      </c>
      <c r="C1128">
        <v>219.93</v>
      </c>
      <c r="D1128">
        <v>34.18</v>
      </c>
      <c r="E1128">
        <v>11.99</v>
      </c>
      <c r="F1128">
        <v>7.0000000000000007E-2</v>
      </c>
      <c r="G1128">
        <v>0</v>
      </c>
    </row>
    <row r="1129" spans="1:7">
      <c r="A1129" t="s">
        <v>1548</v>
      </c>
      <c r="B1129">
        <v>174.92</v>
      </c>
      <c r="C1129">
        <v>224.75</v>
      </c>
      <c r="D1129">
        <v>36.03</v>
      </c>
      <c r="E1129">
        <v>13.79</v>
      </c>
      <c r="F1129">
        <v>0</v>
      </c>
      <c r="G1129">
        <v>0</v>
      </c>
    </row>
    <row r="1130" spans="1:7">
      <c r="A1130" t="s">
        <v>1549</v>
      </c>
      <c r="B1130">
        <v>137.34</v>
      </c>
      <c r="C1130">
        <v>181.47</v>
      </c>
      <c r="D1130">
        <v>34.39</v>
      </c>
      <c r="E1130">
        <v>15.56</v>
      </c>
      <c r="F1130">
        <v>0.21</v>
      </c>
      <c r="G1130">
        <v>0</v>
      </c>
    </row>
    <row r="1131" spans="1:7">
      <c r="A1131" t="s">
        <v>1550</v>
      </c>
      <c r="B1131">
        <v>186.96</v>
      </c>
      <c r="C1131">
        <v>241.14</v>
      </c>
      <c r="D1131">
        <v>29.55</v>
      </c>
      <c r="E1131">
        <v>16.809999999999999</v>
      </c>
      <c r="F1131">
        <v>0.48</v>
      </c>
      <c r="G1131">
        <v>0</v>
      </c>
    </row>
    <row r="1132" spans="1:7">
      <c r="A1132" t="s">
        <v>1551</v>
      </c>
      <c r="B1132">
        <v>424.66</v>
      </c>
      <c r="C1132">
        <v>536.91</v>
      </c>
      <c r="D1132">
        <v>22.23</v>
      </c>
      <c r="E1132">
        <v>17.5</v>
      </c>
      <c r="F1132">
        <v>0.69</v>
      </c>
      <c r="G1132">
        <v>0</v>
      </c>
    </row>
    <row r="1133" spans="1:7">
      <c r="A1133" t="s">
        <v>1552</v>
      </c>
      <c r="B1133">
        <v>240.16</v>
      </c>
      <c r="C1133">
        <v>318.12</v>
      </c>
      <c r="D1133">
        <v>13.18</v>
      </c>
      <c r="E1133">
        <v>17.45</v>
      </c>
      <c r="F1133">
        <v>0.9</v>
      </c>
      <c r="G1133">
        <v>0</v>
      </c>
    </row>
    <row r="1134" spans="1:7">
      <c r="A1134" t="s">
        <v>1553</v>
      </c>
      <c r="B1134">
        <v>4.3899999999999997</v>
      </c>
      <c r="C1134">
        <v>15.84</v>
      </c>
      <c r="D1134">
        <v>3.01</v>
      </c>
      <c r="E1134">
        <v>16.55</v>
      </c>
      <c r="F1134">
        <v>1.17</v>
      </c>
      <c r="G1134">
        <v>0</v>
      </c>
    </row>
    <row r="1135" spans="1:7">
      <c r="A1135" t="s">
        <v>1554</v>
      </c>
      <c r="B1135">
        <v>0</v>
      </c>
      <c r="C1135">
        <v>0</v>
      </c>
      <c r="D1135">
        <v>0</v>
      </c>
      <c r="E1135">
        <v>14.35</v>
      </c>
      <c r="F1135">
        <v>1.38</v>
      </c>
      <c r="G1135">
        <v>0</v>
      </c>
    </row>
    <row r="1136" spans="1:7">
      <c r="A1136" t="s">
        <v>1555</v>
      </c>
      <c r="B1136">
        <v>0</v>
      </c>
      <c r="C1136">
        <v>0</v>
      </c>
      <c r="D1136">
        <v>0</v>
      </c>
      <c r="E1136">
        <v>12.62</v>
      </c>
      <c r="F1136">
        <v>1.1000000000000001</v>
      </c>
      <c r="G1136">
        <v>0</v>
      </c>
    </row>
    <row r="1137" spans="1:7">
      <c r="A1137" t="s">
        <v>1556</v>
      </c>
      <c r="B1137">
        <v>0</v>
      </c>
      <c r="C1137">
        <v>0</v>
      </c>
      <c r="D1137">
        <v>0</v>
      </c>
      <c r="E1137">
        <v>12.37</v>
      </c>
      <c r="F1137">
        <v>0.97</v>
      </c>
      <c r="G1137">
        <v>0</v>
      </c>
    </row>
    <row r="1138" spans="1:7">
      <c r="A1138" t="s">
        <v>1557</v>
      </c>
      <c r="B1138">
        <v>0</v>
      </c>
      <c r="C1138">
        <v>0</v>
      </c>
      <c r="D1138">
        <v>0</v>
      </c>
      <c r="E1138">
        <v>12.01</v>
      </c>
      <c r="F1138">
        <v>0.97</v>
      </c>
      <c r="G1138">
        <v>0</v>
      </c>
    </row>
    <row r="1139" spans="1:7">
      <c r="A1139" t="s">
        <v>1558</v>
      </c>
      <c r="B1139">
        <v>0</v>
      </c>
      <c r="C1139">
        <v>0</v>
      </c>
      <c r="D1139">
        <v>0</v>
      </c>
      <c r="E1139">
        <v>11.34</v>
      </c>
      <c r="F1139">
        <v>0.9</v>
      </c>
      <c r="G1139">
        <v>0</v>
      </c>
    </row>
    <row r="1140" spans="1:7">
      <c r="A1140" t="s">
        <v>1559</v>
      </c>
      <c r="B1140">
        <v>0</v>
      </c>
      <c r="C1140">
        <v>0</v>
      </c>
      <c r="D1140">
        <v>0</v>
      </c>
      <c r="E1140">
        <v>10.76</v>
      </c>
      <c r="F1140">
        <v>0.83</v>
      </c>
      <c r="G1140">
        <v>0</v>
      </c>
    </row>
    <row r="1141" spans="1:7">
      <c r="A1141" t="s">
        <v>1560</v>
      </c>
      <c r="B1141">
        <v>0</v>
      </c>
      <c r="C1141">
        <v>0</v>
      </c>
      <c r="D1141">
        <v>0</v>
      </c>
      <c r="E1141">
        <v>10.3</v>
      </c>
      <c r="F1141">
        <v>0.9</v>
      </c>
      <c r="G1141">
        <v>0</v>
      </c>
    </row>
    <row r="1142" spans="1:7">
      <c r="A1142" t="s">
        <v>1561</v>
      </c>
      <c r="B1142">
        <v>0</v>
      </c>
      <c r="C1142">
        <v>0</v>
      </c>
      <c r="D1142">
        <v>0</v>
      </c>
      <c r="E1142">
        <v>9.82</v>
      </c>
      <c r="F1142">
        <v>0.9</v>
      </c>
      <c r="G1142">
        <v>0</v>
      </c>
    </row>
    <row r="1143" spans="1:7">
      <c r="A1143" t="s">
        <v>1562</v>
      </c>
      <c r="B1143">
        <v>0</v>
      </c>
      <c r="C1143">
        <v>0</v>
      </c>
      <c r="D1143">
        <v>0</v>
      </c>
      <c r="E1143">
        <v>9.2100000000000009</v>
      </c>
      <c r="F1143">
        <v>0.9</v>
      </c>
      <c r="G1143">
        <v>0</v>
      </c>
    </row>
    <row r="1144" spans="1:7">
      <c r="A1144" t="s">
        <v>1563</v>
      </c>
      <c r="B1144">
        <v>0</v>
      </c>
      <c r="C1144">
        <v>0</v>
      </c>
      <c r="D1144">
        <v>0</v>
      </c>
      <c r="E1144">
        <v>8.7899999999999991</v>
      </c>
      <c r="F1144">
        <v>0.9</v>
      </c>
      <c r="G1144">
        <v>0</v>
      </c>
    </row>
    <row r="1145" spans="1:7">
      <c r="A1145" t="s">
        <v>1564</v>
      </c>
      <c r="B1145">
        <v>0</v>
      </c>
      <c r="C1145">
        <v>0</v>
      </c>
      <c r="D1145">
        <v>0</v>
      </c>
      <c r="E1145">
        <v>8.4600000000000009</v>
      </c>
      <c r="F1145">
        <v>0.69</v>
      </c>
      <c r="G1145">
        <v>0</v>
      </c>
    </row>
    <row r="1146" spans="1:7">
      <c r="A1146" t="s">
        <v>1565</v>
      </c>
      <c r="B1146">
        <v>0</v>
      </c>
      <c r="C1146">
        <v>0</v>
      </c>
      <c r="D1146">
        <v>0</v>
      </c>
      <c r="E1146">
        <v>8.35</v>
      </c>
      <c r="F1146">
        <v>0.41</v>
      </c>
      <c r="G1146">
        <v>0</v>
      </c>
    </row>
    <row r="1147" spans="1:7">
      <c r="A1147" t="s">
        <v>1566</v>
      </c>
      <c r="B1147">
        <v>0</v>
      </c>
      <c r="C1147">
        <v>0</v>
      </c>
      <c r="D1147">
        <v>0</v>
      </c>
      <c r="E1147">
        <v>7.99</v>
      </c>
      <c r="F1147">
        <v>0.28000000000000003</v>
      </c>
      <c r="G1147">
        <v>0</v>
      </c>
    </row>
    <row r="1148" spans="1:7">
      <c r="A1148" t="s">
        <v>1567</v>
      </c>
      <c r="B1148">
        <v>0</v>
      </c>
      <c r="C1148">
        <v>3.9</v>
      </c>
      <c r="D1148">
        <v>2.63</v>
      </c>
      <c r="E1148">
        <v>7.24</v>
      </c>
      <c r="F1148">
        <v>0.41</v>
      </c>
      <c r="G1148">
        <v>0</v>
      </c>
    </row>
    <row r="1149" spans="1:7">
      <c r="A1149" t="s">
        <v>1568</v>
      </c>
      <c r="B1149">
        <v>52.32</v>
      </c>
      <c r="C1149">
        <v>76.89</v>
      </c>
      <c r="D1149">
        <v>12.87</v>
      </c>
      <c r="E1149">
        <v>7.44</v>
      </c>
      <c r="F1149">
        <v>0.55000000000000004</v>
      </c>
      <c r="G1149">
        <v>0</v>
      </c>
    </row>
    <row r="1150" spans="1:7">
      <c r="A1150" t="s">
        <v>1569</v>
      </c>
      <c r="B1150">
        <v>113.88</v>
      </c>
      <c r="C1150">
        <v>148.81</v>
      </c>
      <c r="D1150">
        <v>22.03</v>
      </c>
      <c r="E1150">
        <v>9.1</v>
      </c>
      <c r="F1150">
        <v>0.97</v>
      </c>
      <c r="G1150">
        <v>0</v>
      </c>
    </row>
    <row r="1151" spans="1:7">
      <c r="A1151" t="s">
        <v>1570</v>
      </c>
      <c r="B1151">
        <v>113.93</v>
      </c>
      <c r="C1151">
        <v>150.25</v>
      </c>
      <c r="D1151">
        <v>29.5</v>
      </c>
      <c r="E1151">
        <v>11.33</v>
      </c>
      <c r="F1151">
        <v>1.38</v>
      </c>
      <c r="G1151">
        <v>0</v>
      </c>
    </row>
    <row r="1152" spans="1:7">
      <c r="A1152" t="s">
        <v>1571</v>
      </c>
      <c r="B1152">
        <v>144.19</v>
      </c>
      <c r="C1152">
        <v>186.91</v>
      </c>
      <c r="D1152">
        <v>34.520000000000003</v>
      </c>
      <c r="E1152">
        <v>13.99</v>
      </c>
      <c r="F1152">
        <v>2.41</v>
      </c>
      <c r="G1152">
        <v>0</v>
      </c>
    </row>
    <row r="1153" spans="1:7">
      <c r="A1153" t="s">
        <v>1572</v>
      </c>
      <c r="B1153">
        <v>245.38</v>
      </c>
      <c r="C1153">
        <v>306.64</v>
      </c>
      <c r="D1153">
        <v>36.380000000000003</v>
      </c>
      <c r="E1153">
        <v>16.399999999999999</v>
      </c>
      <c r="F1153">
        <v>3.59</v>
      </c>
      <c r="G1153">
        <v>0</v>
      </c>
    </row>
    <row r="1154" spans="1:7">
      <c r="A1154" t="s">
        <v>1573</v>
      </c>
      <c r="B1154">
        <v>646.6</v>
      </c>
      <c r="C1154">
        <v>796.51</v>
      </c>
      <c r="D1154">
        <v>34.72</v>
      </c>
      <c r="E1154">
        <v>18.05</v>
      </c>
      <c r="F1154">
        <v>4.55</v>
      </c>
      <c r="G1154">
        <v>0</v>
      </c>
    </row>
    <row r="1155" spans="1:7">
      <c r="A1155" t="s">
        <v>1574</v>
      </c>
      <c r="B1155">
        <v>540.20000000000005</v>
      </c>
      <c r="C1155">
        <v>661.09</v>
      </c>
      <c r="D1155">
        <v>29.86</v>
      </c>
      <c r="E1155">
        <v>18.78</v>
      </c>
      <c r="F1155">
        <v>5.17</v>
      </c>
      <c r="G1155">
        <v>0</v>
      </c>
    </row>
    <row r="1156" spans="1:7">
      <c r="A1156" t="s">
        <v>1575</v>
      </c>
      <c r="B1156">
        <v>317.10000000000002</v>
      </c>
      <c r="C1156">
        <v>392.03</v>
      </c>
      <c r="D1156">
        <v>22.51</v>
      </c>
      <c r="E1156">
        <v>18.489999999999998</v>
      </c>
      <c r="F1156">
        <v>5.17</v>
      </c>
      <c r="G1156">
        <v>0</v>
      </c>
    </row>
    <row r="1157" spans="1:7">
      <c r="A1157" t="s">
        <v>1576</v>
      </c>
      <c r="B1157">
        <v>84.95</v>
      </c>
      <c r="C1157">
        <v>119.95</v>
      </c>
      <c r="D1157">
        <v>13.43</v>
      </c>
      <c r="E1157">
        <v>17.510000000000002</v>
      </c>
      <c r="F1157">
        <v>5.0999999999999996</v>
      </c>
      <c r="G1157">
        <v>0</v>
      </c>
    </row>
    <row r="1158" spans="1:7">
      <c r="A1158" t="s">
        <v>1577</v>
      </c>
      <c r="B1158">
        <v>0</v>
      </c>
      <c r="C1158">
        <v>2.93</v>
      </c>
      <c r="D1158">
        <v>3.24</v>
      </c>
      <c r="E1158">
        <v>15.65</v>
      </c>
      <c r="F1158">
        <v>5.24</v>
      </c>
      <c r="G1158">
        <v>0</v>
      </c>
    </row>
    <row r="1159" spans="1:7">
      <c r="A1159" t="s">
        <v>1578</v>
      </c>
      <c r="B1159">
        <v>0</v>
      </c>
      <c r="C1159">
        <v>0</v>
      </c>
      <c r="D1159">
        <v>0</v>
      </c>
      <c r="E1159">
        <v>13.48</v>
      </c>
      <c r="F1159">
        <v>5.0999999999999996</v>
      </c>
      <c r="G1159">
        <v>0</v>
      </c>
    </row>
    <row r="1160" spans="1:7">
      <c r="A1160" t="s">
        <v>1579</v>
      </c>
      <c r="B1160">
        <v>0</v>
      </c>
      <c r="C1160">
        <v>0</v>
      </c>
      <c r="D1160">
        <v>0</v>
      </c>
      <c r="E1160">
        <v>12.99</v>
      </c>
      <c r="F1160">
        <v>4.6900000000000004</v>
      </c>
      <c r="G1160">
        <v>0</v>
      </c>
    </row>
    <row r="1161" spans="1:7">
      <c r="A1161" t="s">
        <v>1580</v>
      </c>
      <c r="B1161">
        <v>0</v>
      </c>
      <c r="C1161">
        <v>0</v>
      </c>
      <c r="D1161">
        <v>0</v>
      </c>
      <c r="E1161">
        <v>12.1</v>
      </c>
      <c r="F1161">
        <v>4.28</v>
      </c>
      <c r="G1161">
        <v>0</v>
      </c>
    </row>
    <row r="1162" spans="1:7">
      <c r="A1162" t="s">
        <v>1581</v>
      </c>
      <c r="B1162">
        <v>0</v>
      </c>
      <c r="C1162">
        <v>0</v>
      </c>
      <c r="D1162">
        <v>0</v>
      </c>
      <c r="E1162">
        <v>11.41</v>
      </c>
      <c r="F1162">
        <v>4</v>
      </c>
      <c r="G1162">
        <v>0</v>
      </c>
    </row>
    <row r="1163" spans="1:7">
      <c r="A1163" t="s">
        <v>1582</v>
      </c>
      <c r="B1163">
        <v>0</v>
      </c>
      <c r="C1163">
        <v>0</v>
      </c>
      <c r="D1163">
        <v>0</v>
      </c>
      <c r="E1163">
        <v>10.85</v>
      </c>
      <c r="F1163">
        <v>3.66</v>
      </c>
      <c r="G1163">
        <v>0</v>
      </c>
    </row>
    <row r="1164" spans="1:7">
      <c r="A1164" t="s">
        <v>1583</v>
      </c>
      <c r="B1164">
        <v>0</v>
      </c>
      <c r="C1164">
        <v>0</v>
      </c>
      <c r="D1164">
        <v>0</v>
      </c>
      <c r="E1164">
        <v>10.38</v>
      </c>
      <c r="F1164">
        <v>3.45</v>
      </c>
      <c r="G1164">
        <v>0</v>
      </c>
    </row>
    <row r="1165" spans="1:7">
      <c r="A1165" t="s">
        <v>1584</v>
      </c>
      <c r="B1165">
        <v>0</v>
      </c>
      <c r="C1165">
        <v>0</v>
      </c>
      <c r="D1165">
        <v>0</v>
      </c>
      <c r="E1165">
        <v>9.93</v>
      </c>
      <c r="F1165">
        <v>3.38</v>
      </c>
      <c r="G1165">
        <v>0</v>
      </c>
    </row>
    <row r="1166" spans="1:7">
      <c r="A1166" t="s">
        <v>1585</v>
      </c>
      <c r="B1166">
        <v>0</v>
      </c>
      <c r="C1166">
        <v>0</v>
      </c>
      <c r="D1166">
        <v>0</v>
      </c>
      <c r="E1166">
        <v>9.15</v>
      </c>
      <c r="F1166">
        <v>3.31</v>
      </c>
      <c r="G1166">
        <v>0</v>
      </c>
    </row>
    <row r="1167" spans="1:7">
      <c r="A1167" t="s">
        <v>1586</v>
      </c>
      <c r="B1167">
        <v>0</v>
      </c>
      <c r="C1167">
        <v>0</v>
      </c>
      <c r="D1167">
        <v>0</v>
      </c>
      <c r="E1167">
        <v>8.3699999999999992</v>
      </c>
      <c r="F1167">
        <v>3.24</v>
      </c>
      <c r="G1167">
        <v>0</v>
      </c>
    </row>
    <row r="1168" spans="1:7">
      <c r="A1168" t="s">
        <v>1587</v>
      </c>
      <c r="B1168">
        <v>0</v>
      </c>
      <c r="C1168">
        <v>0</v>
      </c>
      <c r="D1168">
        <v>0</v>
      </c>
      <c r="E1168">
        <v>7.59</v>
      </c>
      <c r="F1168">
        <v>3.03</v>
      </c>
      <c r="G1168">
        <v>0</v>
      </c>
    </row>
    <row r="1169" spans="1:7">
      <c r="A1169" t="s">
        <v>1588</v>
      </c>
      <c r="B1169">
        <v>0</v>
      </c>
      <c r="C1169">
        <v>0</v>
      </c>
      <c r="D1169">
        <v>0</v>
      </c>
      <c r="E1169">
        <v>6.95</v>
      </c>
      <c r="F1169">
        <v>2.83</v>
      </c>
      <c r="G1169">
        <v>0</v>
      </c>
    </row>
    <row r="1170" spans="1:7">
      <c r="A1170" t="s">
        <v>1589</v>
      </c>
      <c r="B1170">
        <v>0</v>
      </c>
      <c r="C1170">
        <v>0</v>
      </c>
      <c r="D1170">
        <v>0</v>
      </c>
      <c r="E1170">
        <v>6.4</v>
      </c>
      <c r="F1170">
        <v>2.5499999999999998</v>
      </c>
      <c r="G1170">
        <v>0</v>
      </c>
    </row>
    <row r="1171" spans="1:7">
      <c r="A1171" t="s">
        <v>1590</v>
      </c>
      <c r="B1171">
        <v>0</v>
      </c>
      <c r="C1171">
        <v>0</v>
      </c>
      <c r="D1171">
        <v>0</v>
      </c>
      <c r="E1171">
        <v>5.78</v>
      </c>
      <c r="F1171">
        <v>2.41</v>
      </c>
      <c r="G1171">
        <v>0</v>
      </c>
    </row>
    <row r="1172" spans="1:7">
      <c r="A1172" t="s">
        <v>1591</v>
      </c>
      <c r="B1172">
        <v>5.97</v>
      </c>
      <c r="C1172">
        <v>18.920000000000002</v>
      </c>
      <c r="D1172">
        <v>2.88</v>
      </c>
      <c r="E1172">
        <v>4.66</v>
      </c>
      <c r="F1172">
        <v>1.72</v>
      </c>
      <c r="G1172">
        <v>0</v>
      </c>
    </row>
    <row r="1173" spans="1:7">
      <c r="A1173" t="s">
        <v>1592</v>
      </c>
      <c r="B1173">
        <v>257.72000000000003</v>
      </c>
      <c r="C1173">
        <v>322.14999999999998</v>
      </c>
      <c r="D1173">
        <v>13.14</v>
      </c>
      <c r="E1173">
        <v>5.49</v>
      </c>
      <c r="F1173">
        <v>1.45</v>
      </c>
      <c r="G1173">
        <v>0</v>
      </c>
    </row>
    <row r="1174" spans="1:7">
      <c r="A1174" t="s">
        <v>1593</v>
      </c>
      <c r="B1174">
        <v>459.61</v>
      </c>
      <c r="C1174">
        <v>547.1</v>
      </c>
      <c r="D1174">
        <v>22.32</v>
      </c>
      <c r="E1174">
        <v>7.92</v>
      </c>
      <c r="F1174">
        <v>2.21</v>
      </c>
      <c r="G1174">
        <v>0</v>
      </c>
    </row>
    <row r="1175" spans="1:7">
      <c r="A1175" t="s">
        <v>1594</v>
      </c>
      <c r="B1175">
        <v>603.84</v>
      </c>
      <c r="C1175">
        <v>725.23</v>
      </c>
      <c r="D1175">
        <v>29.82</v>
      </c>
      <c r="E1175">
        <v>9.2799999999999994</v>
      </c>
      <c r="F1175">
        <v>2.2799999999999998</v>
      </c>
      <c r="G1175">
        <v>0</v>
      </c>
    </row>
    <row r="1176" spans="1:7">
      <c r="A1176" t="s">
        <v>1595</v>
      </c>
      <c r="B1176">
        <v>679.03</v>
      </c>
      <c r="C1176">
        <v>829.28</v>
      </c>
      <c r="D1176">
        <v>34.869999999999997</v>
      </c>
      <c r="E1176">
        <v>10.82</v>
      </c>
      <c r="F1176">
        <v>2.2799999999999998</v>
      </c>
      <c r="G1176">
        <v>0</v>
      </c>
    </row>
    <row r="1177" spans="1:7">
      <c r="A1177" t="s">
        <v>1596</v>
      </c>
      <c r="B1177">
        <v>671.27</v>
      </c>
      <c r="C1177">
        <v>824.33</v>
      </c>
      <c r="D1177">
        <v>36.729999999999997</v>
      </c>
      <c r="E1177">
        <v>12.2</v>
      </c>
      <c r="F1177">
        <v>2.41</v>
      </c>
      <c r="G1177">
        <v>0</v>
      </c>
    </row>
    <row r="1178" spans="1:7">
      <c r="A1178" t="s">
        <v>1597</v>
      </c>
      <c r="B1178">
        <v>681.34</v>
      </c>
      <c r="C1178">
        <v>838.97</v>
      </c>
      <c r="D1178">
        <v>35.06</v>
      </c>
      <c r="E1178">
        <v>13.26</v>
      </c>
      <c r="F1178">
        <v>2.62</v>
      </c>
      <c r="G1178">
        <v>0</v>
      </c>
    </row>
    <row r="1179" spans="1:7">
      <c r="A1179" t="s">
        <v>1598</v>
      </c>
      <c r="B1179">
        <v>604.64</v>
      </c>
      <c r="C1179">
        <v>738.54</v>
      </c>
      <c r="D1179">
        <v>30.18</v>
      </c>
      <c r="E1179">
        <v>13.99</v>
      </c>
      <c r="F1179">
        <v>2.9</v>
      </c>
      <c r="G1179">
        <v>0</v>
      </c>
    </row>
    <row r="1180" spans="1:7">
      <c r="A1180" t="s">
        <v>1599</v>
      </c>
      <c r="B1180">
        <v>465.01</v>
      </c>
      <c r="C1180">
        <v>566.89</v>
      </c>
      <c r="D1180">
        <v>22.79</v>
      </c>
      <c r="E1180">
        <v>14.37</v>
      </c>
      <c r="F1180">
        <v>3.03</v>
      </c>
      <c r="G1180">
        <v>0</v>
      </c>
    </row>
    <row r="1181" spans="1:7">
      <c r="A1181" t="s">
        <v>1600</v>
      </c>
      <c r="B1181">
        <v>265.58999999999997</v>
      </c>
      <c r="C1181">
        <v>340.84</v>
      </c>
      <c r="D1181">
        <v>13.69</v>
      </c>
      <c r="E1181">
        <v>14.2</v>
      </c>
      <c r="F1181">
        <v>3.1</v>
      </c>
      <c r="G1181">
        <v>0</v>
      </c>
    </row>
    <row r="1182" spans="1:7">
      <c r="A1182" t="s">
        <v>1601</v>
      </c>
      <c r="B1182">
        <v>9.25</v>
      </c>
      <c r="C1182">
        <v>25.02</v>
      </c>
      <c r="D1182">
        <v>3.48</v>
      </c>
      <c r="E1182">
        <v>13.27</v>
      </c>
      <c r="F1182">
        <v>2.62</v>
      </c>
      <c r="G1182">
        <v>0</v>
      </c>
    </row>
    <row r="1183" spans="1:7">
      <c r="A1183" t="s">
        <v>1602</v>
      </c>
      <c r="B1183">
        <v>0</v>
      </c>
      <c r="C1183">
        <v>0</v>
      </c>
      <c r="D1183">
        <v>0</v>
      </c>
      <c r="E1183">
        <v>11.54</v>
      </c>
      <c r="F1183">
        <v>2.9</v>
      </c>
      <c r="G1183">
        <v>0</v>
      </c>
    </row>
    <row r="1184" spans="1:7">
      <c r="A1184" t="s">
        <v>1603</v>
      </c>
      <c r="B1184">
        <v>0</v>
      </c>
      <c r="C1184">
        <v>0</v>
      </c>
      <c r="D1184">
        <v>0</v>
      </c>
      <c r="E1184">
        <v>10.65</v>
      </c>
      <c r="F1184">
        <v>2.76</v>
      </c>
      <c r="G1184">
        <v>0</v>
      </c>
    </row>
    <row r="1185" spans="1:7">
      <c r="A1185" t="s">
        <v>1604</v>
      </c>
      <c r="B1185">
        <v>0</v>
      </c>
      <c r="C1185">
        <v>0</v>
      </c>
      <c r="D1185">
        <v>0</v>
      </c>
      <c r="E1185">
        <v>9.61</v>
      </c>
      <c r="F1185">
        <v>2.76</v>
      </c>
      <c r="G1185">
        <v>0</v>
      </c>
    </row>
    <row r="1186" spans="1:7">
      <c r="A1186" t="s">
        <v>1605</v>
      </c>
      <c r="B1186">
        <v>0</v>
      </c>
      <c r="C1186">
        <v>0</v>
      </c>
      <c r="D1186">
        <v>0</v>
      </c>
      <c r="E1186">
        <v>8.73</v>
      </c>
      <c r="F1186">
        <v>2.62</v>
      </c>
      <c r="G1186">
        <v>0</v>
      </c>
    </row>
    <row r="1187" spans="1:7">
      <c r="A1187" t="s">
        <v>1606</v>
      </c>
      <c r="B1187">
        <v>0</v>
      </c>
      <c r="C1187">
        <v>0</v>
      </c>
      <c r="D1187">
        <v>0</v>
      </c>
      <c r="E1187">
        <v>7.77</v>
      </c>
      <c r="F1187">
        <v>2.5499999999999998</v>
      </c>
      <c r="G1187">
        <v>0</v>
      </c>
    </row>
    <row r="1188" spans="1:7">
      <c r="A1188" t="s">
        <v>1607</v>
      </c>
      <c r="B1188">
        <v>0</v>
      </c>
      <c r="C1188">
        <v>0</v>
      </c>
      <c r="D1188">
        <v>0</v>
      </c>
      <c r="E1188">
        <v>6.84</v>
      </c>
      <c r="F1188">
        <v>2.62</v>
      </c>
      <c r="G1188">
        <v>0</v>
      </c>
    </row>
    <row r="1189" spans="1:7">
      <c r="A1189" t="s">
        <v>1608</v>
      </c>
      <c r="B1189">
        <v>0</v>
      </c>
      <c r="C1189">
        <v>0</v>
      </c>
      <c r="D1189">
        <v>0</v>
      </c>
      <c r="E1189">
        <v>6.05</v>
      </c>
      <c r="F1189">
        <v>2.41</v>
      </c>
      <c r="G1189">
        <v>0</v>
      </c>
    </row>
    <row r="1190" spans="1:7">
      <c r="A1190" t="s">
        <v>1609</v>
      </c>
      <c r="B1190">
        <v>0</v>
      </c>
      <c r="C1190">
        <v>0</v>
      </c>
      <c r="D1190">
        <v>0</v>
      </c>
      <c r="E1190">
        <v>5.26</v>
      </c>
      <c r="F1190">
        <v>2.34</v>
      </c>
      <c r="G1190">
        <v>0</v>
      </c>
    </row>
    <row r="1191" spans="1:7">
      <c r="A1191" t="s">
        <v>1610</v>
      </c>
      <c r="B1191">
        <v>0</v>
      </c>
      <c r="C1191">
        <v>0</v>
      </c>
      <c r="D1191">
        <v>0</v>
      </c>
      <c r="E1191">
        <v>4.49</v>
      </c>
      <c r="F1191">
        <v>2.48</v>
      </c>
      <c r="G1191">
        <v>0</v>
      </c>
    </row>
    <row r="1192" spans="1:7">
      <c r="A1192" t="s">
        <v>1611</v>
      </c>
      <c r="B1192">
        <v>0</v>
      </c>
      <c r="C1192">
        <v>0</v>
      </c>
      <c r="D1192">
        <v>0</v>
      </c>
      <c r="E1192">
        <v>3.72</v>
      </c>
      <c r="F1192">
        <v>2.0699999999999998</v>
      </c>
      <c r="G1192">
        <v>0</v>
      </c>
    </row>
    <row r="1193" spans="1:7">
      <c r="A1193" t="s">
        <v>1612</v>
      </c>
      <c r="B1193">
        <v>0</v>
      </c>
      <c r="C1193">
        <v>0</v>
      </c>
      <c r="D1193">
        <v>0</v>
      </c>
      <c r="E1193">
        <v>3</v>
      </c>
      <c r="F1193">
        <v>1.93</v>
      </c>
      <c r="G1193">
        <v>0</v>
      </c>
    </row>
    <row r="1194" spans="1:7">
      <c r="A1194" t="s">
        <v>1613</v>
      </c>
      <c r="B1194">
        <v>0</v>
      </c>
      <c r="C1194">
        <v>0</v>
      </c>
      <c r="D1194">
        <v>0</v>
      </c>
      <c r="E1194">
        <v>2.5499999999999998</v>
      </c>
      <c r="F1194">
        <v>1.86</v>
      </c>
      <c r="G1194">
        <v>0</v>
      </c>
    </row>
    <row r="1195" spans="1:7">
      <c r="A1195" t="s">
        <v>1614</v>
      </c>
      <c r="B1195">
        <v>0</v>
      </c>
      <c r="C1195">
        <v>0</v>
      </c>
      <c r="D1195">
        <v>0</v>
      </c>
      <c r="E1195">
        <v>2.4300000000000002</v>
      </c>
      <c r="F1195">
        <v>1.66</v>
      </c>
      <c r="G1195">
        <v>0</v>
      </c>
    </row>
    <row r="1196" spans="1:7">
      <c r="A1196" t="s">
        <v>1615</v>
      </c>
      <c r="B1196">
        <v>5.89</v>
      </c>
      <c r="C1196">
        <v>17.55</v>
      </c>
      <c r="D1196">
        <v>3.14</v>
      </c>
      <c r="E1196">
        <v>2.66</v>
      </c>
      <c r="F1196">
        <v>1.45</v>
      </c>
      <c r="G1196">
        <v>0</v>
      </c>
    </row>
    <row r="1197" spans="1:7">
      <c r="A1197" t="s">
        <v>1616</v>
      </c>
      <c r="B1197">
        <v>261.82</v>
      </c>
      <c r="C1197">
        <v>326.06</v>
      </c>
      <c r="D1197">
        <v>13.42</v>
      </c>
      <c r="E1197">
        <v>4.28</v>
      </c>
      <c r="F1197">
        <v>0.9</v>
      </c>
      <c r="G1197">
        <v>0</v>
      </c>
    </row>
    <row r="1198" spans="1:7">
      <c r="A1198" t="s">
        <v>1617</v>
      </c>
      <c r="B1198">
        <v>457.21</v>
      </c>
      <c r="C1198">
        <v>544.30999999999995</v>
      </c>
      <c r="D1198">
        <v>22.62</v>
      </c>
      <c r="E1198">
        <v>6.88</v>
      </c>
      <c r="F1198">
        <v>1.59</v>
      </c>
      <c r="G1198">
        <v>0</v>
      </c>
    </row>
    <row r="1199" spans="1:7">
      <c r="A1199" t="s">
        <v>1618</v>
      </c>
      <c r="B1199">
        <v>603.58000000000004</v>
      </c>
      <c r="C1199">
        <v>725.32</v>
      </c>
      <c r="D1199">
        <v>30.15</v>
      </c>
      <c r="E1199">
        <v>8.64</v>
      </c>
      <c r="F1199">
        <v>1.93</v>
      </c>
      <c r="G1199">
        <v>0</v>
      </c>
    </row>
    <row r="1200" spans="1:7">
      <c r="A1200" t="s">
        <v>1619</v>
      </c>
      <c r="B1200">
        <v>689.13</v>
      </c>
      <c r="C1200">
        <v>840.86</v>
      </c>
      <c r="D1200">
        <v>35.22</v>
      </c>
      <c r="E1200">
        <v>10.35</v>
      </c>
      <c r="F1200">
        <v>2.21</v>
      </c>
      <c r="G1200">
        <v>0</v>
      </c>
    </row>
    <row r="1201" spans="1:7">
      <c r="A1201" t="s">
        <v>1620</v>
      </c>
      <c r="B1201">
        <v>685.53</v>
      </c>
      <c r="C1201">
        <v>843.67</v>
      </c>
      <c r="D1201">
        <v>37.090000000000003</v>
      </c>
      <c r="E1201">
        <v>11.84</v>
      </c>
      <c r="F1201">
        <v>2.21</v>
      </c>
      <c r="G1201">
        <v>0</v>
      </c>
    </row>
    <row r="1202" spans="1:7">
      <c r="A1202" t="s">
        <v>1621</v>
      </c>
      <c r="B1202">
        <v>683.98</v>
      </c>
      <c r="C1202">
        <v>845.96</v>
      </c>
      <c r="D1202">
        <v>35.409999999999997</v>
      </c>
      <c r="E1202">
        <v>13.03</v>
      </c>
      <c r="F1202">
        <v>2.21</v>
      </c>
      <c r="G1202">
        <v>0</v>
      </c>
    </row>
    <row r="1203" spans="1:7">
      <c r="A1203" t="s">
        <v>1622</v>
      </c>
      <c r="B1203">
        <v>601.24</v>
      </c>
      <c r="C1203">
        <v>738.58</v>
      </c>
      <c r="D1203">
        <v>30.49</v>
      </c>
      <c r="E1203">
        <v>13.88</v>
      </c>
      <c r="F1203">
        <v>2.2799999999999998</v>
      </c>
      <c r="G1203">
        <v>0</v>
      </c>
    </row>
    <row r="1204" spans="1:7">
      <c r="A1204" t="s">
        <v>1623</v>
      </c>
      <c r="B1204">
        <v>456.29</v>
      </c>
      <c r="C1204">
        <v>558.71</v>
      </c>
      <c r="D1204">
        <v>23.08</v>
      </c>
      <c r="E1204">
        <v>14.31</v>
      </c>
      <c r="F1204">
        <v>2.34</v>
      </c>
      <c r="G1204">
        <v>0</v>
      </c>
    </row>
    <row r="1205" spans="1:7">
      <c r="A1205" t="s">
        <v>1624</v>
      </c>
      <c r="B1205">
        <v>252.88</v>
      </c>
      <c r="C1205">
        <v>325.39</v>
      </c>
      <c r="D1205">
        <v>13.95</v>
      </c>
      <c r="E1205">
        <v>14.27</v>
      </c>
      <c r="F1205">
        <v>2.2799999999999998</v>
      </c>
      <c r="G1205">
        <v>0</v>
      </c>
    </row>
    <row r="1206" spans="1:7">
      <c r="A1206" t="s">
        <v>1625</v>
      </c>
      <c r="B1206">
        <v>12.33</v>
      </c>
      <c r="C1206">
        <v>30.21</v>
      </c>
      <c r="D1206">
        <v>3.71</v>
      </c>
      <c r="E1206">
        <v>13.4</v>
      </c>
      <c r="F1206">
        <v>1.59</v>
      </c>
      <c r="G1206">
        <v>0</v>
      </c>
    </row>
    <row r="1207" spans="1:7">
      <c r="A1207" t="s">
        <v>1626</v>
      </c>
      <c r="B1207">
        <v>0</v>
      </c>
      <c r="C1207">
        <v>0</v>
      </c>
      <c r="D1207">
        <v>0</v>
      </c>
      <c r="E1207">
        <v>11.59</v>
      </c>
      <c r="F1207">
        <v>1.66</v>
      </c>
      <c r="G1207">
        <v>0</v>
      </c>
    </row>
    <row r="1208" spans="1:7">
      <c r="A1208" t="s">
        <v>1627</v>
      </c>
      <c r="B1208">
        <v>0</v>
      </c>
      <c r="C1208">
        <v>0</v>
      </c>
      <c r="D1208">
        <v>0</v>
      </c>
      <c r="E1208">
        <v>10.86</v>
      </c>
      <c r="F1208">
        <v>1.03</v>
      </c>
      <c r="G1208">
        <v>0</v>
      </c>
    </row>
    <row r="1209" spans="1:7">
      <c r="A1209" t="s">
        <v>1628</v>
      </c>
      <c r="B1209">
        <v>0</v>
      </c>
      <c r="C1209">
        <v>0</v>
      </c>
      <c r="D1209">
        <v>0</v>
      </c>
      <c r="E1209">
        <v>10.9</v>
      </c>
      <c r="F1209">
        <v>0.9</v>
      </c>
      <c r="G1209">
        <v>0</v>
      </c>
    </row>
    <row r="1210" spans="1:7">
      <c r="A1210" t="s">
        <v>1629</v>
      </c>
      <c r="B1210">
        <v>0</v>
      </c>
      <c r="C1210">
        <v>0</v>
      </c>
      <c r="D1210">
        <v>0</v>
      </c>
      <c r="E1210">
        <v>9.89</v>
      </c>
      <c r="F1210">
        <v>0.83</v>
      </c>
      <c r="G1210">
        <v>0</v>
      </c>
    </row>
    <row r="1211" spans="1:7">
      <c r="A1211" t="s">
        <v>1630</v>
      </c>
      <c r="B1211">
        <v>0</v>
      </c>
      <c r="C1211">
        <v>0</v>
      </c>
      <c r="D1211">
        <v>0</v>
      </c>
      <c r="E1211">
        <v>8.73</v>
      </c>
      <c r="F1211">
        <v>0.83</v>
      </c>
      <c r="G1211">
        <v>0</v>
      </c>
    </row>
    <row r="1212" spans="1:7">
      <c r="A1212" t="s">
        <v>1631</v>
      </c>
      <c r="B1212">
        <v>0</v>
      </c>
      <c r="C1212">
        <v>0</v>
      </c>
      <c r="D1212">
        <v>0</v>
      </c>
      <c r="E1212">
        <v>7.74</v>
      </c>
      <c r="F1212">
        <v>0.9</v>
      </c>
      <c r="G1212">
        <v>0</v>
      </c>
    </row>
    <row r="1213" spans="1:7">
      <c r="A1213" t="s">
        <v>1632</v>
      </c>
      <c r="B1213">
        <v>0</v>
      </c>
      <c r="C1213">
        <v>0</v>
      </c>
      <c r="D1213">
        <v>0</v>
      </c>
      <c r="E1213">
        <v>6.17</v>
      </c>
      <c r="F1213">
        <v>1.17</v>
      </c>
      <c r="G1213">
        <v>0</v>
      </c>
    </row>
    <row r="1214" spans="1:7">
      <c r="A1214" t="s">
        <v>1633</v>
      </c>
      <c r="B1214">
        <v>0</v>
      </c>
      <c r="C1214">
        <v>0</v>
      </c>
      <c r="D1214">
        <v>0</v>
      </c>
      <c r="E1214">
        <v>4.16</v>
      </c>
      <c r="F1214">
        <v>1.45</v>
      </c>
      <c r="G1214">
        <v>0</v>
      </c>
    </row>
    <row r="1215" spans="1:7">
      <c r="A1215" t="s">
        <v>1634</v>
      </c>
      <c r="B1215">
        <v>0</v>
      </c>
      <c r="C1215">
        <v>0</v>
      </c>
      <c r="D1215">
        <v>0</v>
      </c>
      <c r="E1215">
        <v>3.31</v>
      </c>
      <c r="F1215">
        <v>1.45</v>
      </c>
      <c r="G1215">
        <v>0</v>
      </c>
    </row>
    <row r="1216" spans="1:7">
      <c r="A1216" t="s">
        <v>1635</v>
      </c>
      <c r="B1216">
        <v>0</v>
      </c>
      <c r="C1216">
        <v>0</v>
      </c>
      <c r="D1216">
        <v>0</v>
      </c>
      <c r="E1216">
        <v>2.97</v>
      </c>
      <c r="F1216">
        <v>1.31</v>
      </c>
      <c r="G1216">
        <v>0</v>
      </c>
    </row>
    <row r="1217" spans="1:7">
      <c r="A1217" t="s">
        <v>1636</v>
      </c>
      <c r="B1217">
        <v>0</v>
      </c>
      <c r="C1217">
        <v>0</v>
      </c>
      <c r="D1217">
        <v>0</v>
      </c>
      <c r="E1217">
        <v>2.9</v>
      </c>
      <c r="F1217">
        <v>1.17</v>
      </c>
      <c r="G1217">
        <v>0</v>
      </c>
    </row>
    <row r="1218" spans="1:7">
      <c r="A1218" t="s">
        <v>1637</v>
      </c>
      <c r="B1218">
        <v>0</v>
      </c>
      <c r="C1218">
        <v>0</v>
      </c>
      <c r="D1218">
        <v>0</v>
      </c>
      <c r="E1218">
        <v>2.5099999999999998</v>
      </c>
      <c r="F1218">
        <v>1.17</v>
      </c>
      <c r="G1218">
        <v>0</v>
      </c>
    </row>
    <row r="1219" spans="1:7">
      <c r="A1219" t="s">
        <v>1638</v>
      </c>
      <c r="B1219">
        <v>0</v>
      </c>
      <c r="C1219">
        <v>0</v>
      </c>
      <c r="D1219">
        <v>0</v>
      </c>
      <c r="E1219">
        <v>1.81</v>
      </c>
      <c r="F1219">
        <v>1.31</v>
      </c>
      <c r="G1219">
        <v>0</v>
      </c>
    </row>
    <row r="1220" spans="1:7">
      <c r="A1220" t="s">
        <v>1639</v>
      </c>
      <c r="B1220">
        <v>8.4</v>
      </c>
      <c r="C1220">
        <v>22.07</v>
      </c>
      <c r="D1220">
        <v>3.4</v>
      </c>
      <c r="E1220">
        <v>1.37</v>
      </c>
      <c r="F1220">
        <v>1.31</v>
      </c>
      <c r="G1220">
        <v>0</v>
      </c>
    </row>
    <row r="1221" spans="1:7">
      <c r="A1221" t="s">
        <v>1640</v>
      </c>
      <c r="B1221">
        <v>262.67</v>
      </c>
      <c r="C1221">
        <v>325.22000000000003</v>
      </c>
      <c r="D1221">
        <v>13.7</v>
      </c>
      <c r="E1221">
        <v>3.62</v>
      </c>
      <c r="F1221">
        <v>0.97</v>
      </c>
      <c r="G1221">
        <v>0</v>
      </c>
    </row>
    <row r="1222" spans="1:7">
      <c r="A1222" t="s">
        <v>1641</v>
      </c>
      <c r="B1222">
        <v>457.79</v>
      </c>
      <c r="C1222">
        <v>552.92999999999995</v>
      </c>
      <c r="D1222">
        <v>22.93</v>
      </c>
      <c r="E1222">
        <v>7.78</v>
      </c>
      <c r="F1222">
        <v>0.69</v>
      </c>
      <c r="G1222">
        <v>0</v>
      </c>
    </row>
    <row r="1223" spans="1:7">
      <c r="A1223" t="s">
        <v>1642</v>
      </c>
      <c r="B1223">
        <v>589.91</v>
      </c>
      <c r="C1223">
        <v>734.88</v>
      </c>
      <c r="D1223">
        <v>30.48</v>
      </c>
      <c r="E1223">
        <v>10.55</v>
      </c>
      <c r="F1223">
        <v>0.28000000000000003</v>
      </c>
      <c r="G1223">
        <v>0</v>
      </c>
    </row>
    <row r="1224" spans="1:7">
      <c r="A1224" t="s">
        <v>1643</v>
      </c>
      <c r="B1224">
        <v>666</v>
      </c>
      <c r="C1224">
        <v>851.61</v>
      </c>
      <c r="D1224">
        <v>35.57</v>
      </c>
      <c r="E1224">
        <v>12.65</v>
      </c>
      <c r="F1224">
        <v>0.28000000000000003</v>
      </c>
      <c r="G1224">
        <v>0</v>
      </c>
    </row>
    <row r="1225" spans="1:7">
      <c r="A1225" t="s">
        <v>1644</v>
      </c>
      <c r="B1225">
        <v>676.73</v>
      </c>
      <c r="C1225">
        <v>867.29</v>
      </c>
      <c r="D1225">
        <v>37.44</v>
      </c>
      <c r="E1225">
        <v>14.35</v>
      </c>
      <c r="F1225">
        <v>0.69</v>
      </c>
      <c r="G1225">
        <v>0</v>
      </c>
    </row>
    <row r="1226" spans="1:7">
      <c r="A1226" t="s">
        <v>1645</v>
      </c>
      <c r="B1226">
        <v>671.34</v>
      </c>
      <c r="C1226">
        <v>855.46</v>
      </c>
      <c r="D1226">
        <v>35.75</v>
      </c>
      <c r="E1226">
        <v>15.59</v>
      </c>
      <c r="F1226">
        <v>1.17</v>
      </c>
      <c r="G1226">
        <v>0</v>
      </c>
    </row>
    <row r="1227" spans="1:7">
      <c r="A1227" t="s">
        <v>1646</v>
      </c>
      <c r="B1227">
        <v>595.4</v>
      </c>
      <c r="C1227">
        <v>748.11</v>
      </c>
      <c r="D1227">
        <v>30.81</v>
      </c>
      <c r="E1227">
        <v>16.329999999999998</v>
      </c>
      <c r="F1227">
        <v>1.52</v>
      </c>
      <c r="G1227">
        <v>0</v>
      </c>
    </row>
    <row r="1228" spans="1:7">
      <c r="A1228" t="s">
        <v>1647</v>
      </c>
      <c r="B1228">
        <v>462.14</v>
      </c>
      <c r="C1228">
        <v>575.41</v>
      </c>
      <c r="D1228">
        <v>23.36</v>
      </c>
      <c r="E1228">
        <v>16.63</v>
      </c>
      <c r="F1228">
        <v>1.79</v>
      </c>
      <c r="G1228">
        <v>0</v>
      </c>
    </row>
    <row r="1229" spans="1:7">
      <c r="A1229" t="s">
        <v>1648</v>
      </c>
      <c r="B1229">
        <v>266.16000000000003</v>
      </c>
      <c r="C1229">
        <v>346.05</v>
      </c>
      <c r="D1229">
        <v>14.2</v>
      </c>
      <c r="E1229">
        <v>16.41</v>
      </c>
      <c r="F1229">
        <v>1.93</v>
      </c>
      <c r="G1229">
        <v>0</v>
      </c>
    </row>
    <row r="1230" spans="1:7">
      <c r="A1230" t="s">
        <v>1649</v>
      </c>
      <c r="B1230">
        <v>12.1</v>
      </c>
      <c r="C1230">
        <v>29.11</v>
      </c>
      <c r="D1230">
        <v>3.95</v>
      </c>
      <c r="E1230">
        <v>15.37</v>
      </c>
      <c r="F1230">
        <v>1.59</v>
      </c>
      <c r="G1230">
        <v>0</v>
      </c>
    </row>
    <row r="1231" spans="1:7">
      <c r="A1231" t="s">
        <v>1650</v>
      </c>
      <c r="B1231">
        <v>0</v>
      </c>
      <c r="C1231">
        <v>0</v>
      </c>
      <c r="D1231">
        <v>0</v>
      </c>
      <c r="E1231">
        <v>13.15</v>
      </c>
      <c r="F1231">
        <v>1.59</v>
      </c>
      <c r="G1231">
        <v>0</v>
      </c>
    </row>
    <row r="1232" spans="1:7">
      <c r="A1232" t="s">
        <v>1651</v>
      </c>
      <c r="B1232">
        <v>0</v>
      </c>
      <c r="C1232">
        <v>0</v>
      </c>
      <c r="D1232">
        <v>0</v>
      </c>
      <c r="E1232">
        <v>13.27</v>
      </c>
      <c r="F1232">
        <v>0.76</v>
      </c>
      <c r="G1232">
        <v>0</v>
      </c>
    </row>
    <row r="1233" spans="1:7">
      <c r="A1233" t="s">
        <v>1652</v>
      </c>
      <c r="B1233">
        <v>0</v>
      </c>
      <c r="C1233">
        <v>0</v>
      </c>
      <c r="D1233">
        <v>0</v>
      </c>
      <c r="E1233">
        <v>12.5</v>
      </c>
      <c r="F1233">
        <v>0.62</v>
      </c>
      <c r="G1233">
        <v>0</v>
      </c>
    </row>
    <row r="1234" spans="1:7">
      <c r="A1234" t="s">
        <v>1653</v>
      </c>
      <c r="B1234">
        <v>0</v>
      </c>
      <c r="C1234">
        <v>0</v>
      </c>
      <c r="D1234">
        <v>0</v>
      </c>
      <c r="E1234">
        <v>11.56</v>
      </c>
      <c r="F1234">
        <v>0.76</v>
      </c>
      <c r="G1234">
        <v>0</v>
      </c>
    </row>
    <row r="1235" spans="1:7">
      <c r="A1235" t="s">
        <v>1654</v>
      </c>
      <c r="B1235">
        <v>0</v>
      </c>
      <c r="C1235">
        <v>0</v>
      </c>
      <c r="D1235">
        <v>0</v>
      </c>
      <c r="E1235">
        <v>10.51</v>
      </c>
      <c r="F1235">
        <v>0.41</v>
      </c>
      <c r="G1235">
        <v>0</v>
      </c>
    </row>
    <row r="1236" spans="1:7">
      <c r="A1236" t="s">
        <v>1655</v>
      </c>
      <c r="B1236">
        <v>0</v>
      </c>
      <c r="C1236">
        <v>0</v>
      </c>
      <c r="D1236">
        <v>0</v>
      </c>
      <c r="E1236">
        <v>9.5399999999999991</v>
      </c>
      <c r="F1236">
        <v>0.41</v>
      </c>
      <c r="G1236">
        <v>0</v>
      </c>
    </row>
    <row r="1237" spans="1:7">
      <c r="A1237" t="s">
        <v>1656</v>
      </c>
      <c r="B1237">
        <v>0</v>
      </c>
      <c r="C1237">
        <v>0</v>
      </c>
      <c r="D1237">
        <v>0</v>
      </c>
      <c r="E1237">
        <v>8.61</v>
      </c>
      <c r="F1237">
        <v>0.48</v>
      </c>
      <c r="G1237">
        <v>0</v>
      </c>
    </row>
    <row r="1238" spans="1:7">
      <c r="A1238" t="s">
        <v>1657</v>
      </c>
      <c r="B1238">
        <v>0</v>
      </c>
      <c r="C1238">
        <v>0</v>
      </c>
      <c r="D1238">
        <v>0</v>
      </c>
      <c r="E1238">
        <v>7.69</v>
      </c>
      <c r="F1238">
        <v>0.55000000000000004</v>
      </c>
      <c r="G1238">
        <v>0</v>
      </c>
    </row>
    <row r="1239" spans="1:7">
      <c r="A1239" t="s">
        <v>1658</v>
      </c>
      <c r="B1239">
        <v>0</v>
      </c>
      <c r="C1239">
        <v>0</v>
      </c>
      <c r="D1239">
        <v>0</v>
      </c>
      <c r="E1239">
        <v>6.99</v>
      </c>
      <c r="F1239">
        <v>0.48</v>
      </c>
      <c r="G1239">
        <v>0</v>
      </c>
    </row>
    <row r="1240" spans="1:7">
      <c r="A1240" t="s">
        <v>1659</v>
      </c>
      <c r="B1240">
        <v>0</v>
      </c>
      <c r="C1240">
        <v>0</v>
      </c>
      <c r="D1240">
        <v>0</v>
      </c>
      <c r="E1240">
        <v>6.51</v>
      </c>
      <c r="F1240">
        <v>0.48</v>
      </c>
      <c r="G1240">
        <v>0</v>
      </c>
    </row>
    <row r="1241" spans="1:7">
      <c r="A1241" t="s">
        <v>1660</v>
      </c>
      <c r="B1241">
        <v>0</v>
      </c>
      <c r="C1241">
        <v>0</v>
      </c>
      <c r="D1241">
        <v>0</v>
      </c>
      <c r="E1241">
        <v>6.14</v>
      </c>
      <c r="F1241">
        <v>0.21</v>
      </c>
      <c r="G1241">
        <v>0</v>
      </c>
    </row>
    <row r="1242" spans="1:7">
      <c r="A1242" t="s">
        <v>1661</v>
      </c>
      <c r="B1242">
        <v>0</v>
      </c>
      <c r="C1242">
        <v>0</v>
      </c>
      <c r="D1242">
        <v>0</v>
      </c>
      <c r="E1242">
        <v>5.91</v>
      </c>
      <c r="F1242">
        <v>0.34</v>
      </c>
      <c r="G1242">
        <v>0</v>
      </c>
    </row>
    <row r="1243" spans="1:7">
      <c r="A1243" t="s">
        <v>1662</v>
      </c>
      <c r="B1243">
        <v>0</v>
      </c>
      <c r="C1243">
        <v>0</v>
      </c>
      <c r="D1243">
        <v>0</v>
      </c>
      <c r="E1243">
        <v>5.63</v>
      </c>
      <c r="F1243">
        <v>0.55000000000000004</v>
      </c>
      <c r="G1243">
        <v>0</v>
      </c>
    </row>
    <row r="1244" spans="1:7">
      <c r="A1244" t="s">
        <v>1663</v>
      </c>
      <c r="B1244">
        <v>6.92</v>
      </c>
      <c r="C1244">
        <v>19.170000000000002</v>
      </c>
      <c r="D1244">
        <v>3.66</v>
      </c>
      <c r="E1244">
        <v>5.33</v>
      </c>
      <c r="F1244">
        <v>0.41</v>
      </c>
      <c r="G1244">
        <v>0</v>
      </c>
    </row>
    <row r="1245" spans="1:7">
      <c r="A1245" t="s">
        <v>1664</v>
      </c>
      <c r="B1245">
        <v>133.86000000000001</v>
      </c>
      <c r="C1245">
        <v>172.49</v>
      </c>
      <c r="D1245">
        <v>13.98</v>
      </c>
      <c r="E1245">
        <v>5.89</v>
      </c>
      <c r="F1245">
        <v>0.34</v>
      </c>
      <c r="G1245">
        <v>0</v>
      </c>
    </row>
    <row r="1246" spans="1:7">
      <c r="A1246" t="s">
        <v>1665</v>
      </c>
      <c r="B1246">
        <v>459.78</v>
      </c>
      <c r="C1246">
        <v>556.57000000000005</v>
      </c>
      <c r="D1246">
        <v>23.23</v>
      </c>
      <c r="E1246">
        <v>7.88</v>
      </c>
      <c r="F1246">
        <v>0.55000000000000004</v>
      </c>
      <c r="G1246">
        <v>0</v>
      </c>
    </row>
    <row r="1247" spans="1:7">
      <c r="A1247" t="s">
        <v>1666</v>
      </c>
      <c r="B1247">
        <v>598.48</v>
      </c>
      <c r="C1247">
        <v>738.46</v>
      </c>
      <c r="D1247">
        <v>30.81</v>
      </c>
      <c r="E1247">
        <v>9.85</v>
      </c>
      <c r="F1247">
        <v>0.62</v>
      </c>
      <c r="G1247">
        <v>0</v>
      </c>
    </row>
    <row r="1248" spans="1:7">
      <c r="A1248" t="s">
        <v>1667</v>
      </c>
      <c r="B1248">
        <v>695.08</v>
      </c>
      <c r="C1248">
        <v>872.69</v>
      </c>
      <c r="D1248">
        <v>35.93</v>
      </c>
      <c r="E1248">
        <v>11.71</v>
      </c>
      <c r="F1248">
        <v>1.03</v>
      </c>
      <c r="G1248">
        <v>0</v>
      </c>
    </row>
    <row r="1249" spans="1:7">
      <c r="A1249" t="s">
        <v>1668</v>
      </c>
      <c r="B1249">
        <v>699.06</v>
      </c>
      <c r="C1249">
        <v>877.66</v>
      </c>
      <c r="D1249">
        <v>37.799999999999997</v>
      </c>
      <c r="E1249">
        <v>13.31</v>
      </c>
      <c r="F1249">
        <v>1.59</v>
      </c>
      <c r="G1249">
        <v>0</v>
      </c>
    </row>
    <row r="1250" spans="1:7">
      <c r="A1250" t="s">
        <v>1669</v>
      </c>
      <c r="B1250">
        <v>688.14</v>
      </c>
      <c r="C1250">
        <v>864.27</v>
      </c>
      <c r="D1250">
        <v>36.1</v>
      </c>
      <c r="E1250">
        <v>14.57</v>
      </c>
      <c r="F1250">
        <v>1.79</v>
      </c>
      <c r="G1250">
        <v>0</v>
      </c>
    </row>
    <row r="1251" spans="1:7">
      <c r="A1251" t="s">
        <v>1670</v>
      </c>
      <c r="B1251">
        <v>598.79999999999995</v>
      </c>
      <c r="C1251">
        <v>744.84</v>
      </c>
      <c r="D1251">
        <v>31.12</v>
      </c>
      <c r="E1251">
        <v>15.47</v>
      </c>
      <c r="F1251">
        <v>1.93</v>
      </c>
      <c r="G1251">
        <v>0</v>
      </c>
    </row>
    <row r="1252" spans="1:7">
      <c r="A1252" t="s">
        <v>1671</v>
      </c>
      <c r="B1252">
        <v>464.67</v>
      </c>
      <c r="C1252">
        <v>575.02</v>
      </c>
      <c r="D1252">
        <v>23.64</v>
      </c>
      <c r="E1252">
        <v>15.95</v>
      </c>
      <c r="F1252">
        <v>2.0699999999999998</v>
      </c>
      <c r="G1252">
        <v>0</v>
      </c>
    </row>
    <row r="1253" spans="1:7">
      <c r="A1253" t="s">
        <v>1672</v>
      </c>
      <c r="B1253">
        <v>269.61</v>
      </c>
      <c r="C1253">
        <v>349</v>
      </c>
      <c r="D1253">
        <v>14.46</v>
      </c>
      <c r="E1253">
        <v>15.93</v>
      </c>
      <c r="F1253">
        <v>2.0699999999999998</v>
      </c>
      <c r="G1253">
        <v>0</v>
      </c>
    </row>
    <row r="1254" spans="1:7">
      <c r="A1254" t="s">
        <v>1673</v>
      </c>
      <c r="B1254">
        <v>13.85</v>
      </c>
      <c r="C1254">
        <v>32.18</v>
      </c>
      <c r="D1254">
        <v>4.18</v>
      </c>
      <c r="E1254">
        <v>15.05</v>
      </c>
      <c r="F1254">
        <v>1.52</v>
      </c>
      <c r="G1254">
        <v>0</v>
      </c>
    </row>
    <row r="1255" spans="1:7">
      <c r="A1255" t="s">
        <v>1674</v>
      </c>
      <c r="B1255">
        <v>0</v>
      </c>
      <c r="C1255">
        <v>0</v>
      </c>
      <c r="D1255">
        <v>0</v>
      </c>
      <c r="E1255">
        <v>13.03</v>
      </c>
      <c r="F1255">
        <v>1.59</v>
      </c>
      <c r="G1255">
        <v>0</v>
      </c>
    </row>
    <row r="1256" spans="1:7">
      <c r="A1256" t="s">
        <v>1675</v>
      </c>
      <c r="B1256">
        <v>0</v>
      </c>
      <c r="C1256">
        <v>0</v>
      </c>
      <c r="D1256">
        <v>0</v>
      </c>
      <c r="E1256">
        <v>11.52</v>
      </c>
      <c r="F1256">
        <v>1.38</v>
      </c>
      <c r="G1256">
        <v>0</v>
      </c>
    </row>
    <row r="1257" spans="1:7">
      <c r="A1257" t="s">
        <v>1676</v>
      </c>
      <c r="B1257">
        <v>0</v>
      </c>
      <c r="C1257">
        <v>0</v>
      </c>
      <c r="D1257">
        <v>0</v>
      </c>
      <c r="E1257">
        <v>11.66</v>
      </c>
      <c r="F1257">
        <v>1.17</v>
      </c>
      <c r="G1257">
        <v>0</v>
      </c>
    </row>
    <row r="1258" spans="1:7">
      <c r="A1258" t="s">
        <v>1677</v>
      </c>
      <c r="B1258">
        <v>0</v>
      </c>
      <c r="C1258">
        <v>0</v>
      </c>
      <c r="D1258">
        <v>0</v>
      </c>
      <c r="E1258">
        <v>11.47</v>
      </c>
      <c r="F1258">
        <v>0.83</v>
      </c>
      <c r="G1258">
        <v>0</v>
      </c>
    </row>
    <row r="1259" spans="1:7">
      <c r="A1259" t="s">
        <v>1678</v>
      </c>
      <c r="B1259">
        <v>0</v>
      </c>
      <c r="C1259">
        <v>0</v>
      </c>
      <c r="D1259">
        <v>0</v>
      </c>
      <c r="E1259">
        <v>10.64</v>
      </c>
      <c r="F1259">
        <v>0.34</v>
      </c>
      <c r="G1259">
        <v>0</v>
      </c>
    </row>
    <row r="1260" spans="1:7">
      <c r="A1260" t="s">
        <v>1679</v>
      </c>
      <c r="B1260">
        <v>0</v>
      </c>
      <c r="C1260">
        <v>0</v>
      </c>
      <c r="D1260">
        <v>0</v>
      </c>
      <c r="E1260">
        <v>9.89</v>
      </c>
      <c r="F1260">
        <v>0.21</v>
      </c>
      <c r="G1260">
        <v>0</v>
      </c>
    </row>
    <row r="1261" spans="1:7">
      <c r="A1261" t="s">
        <v>1680</v>
      </c>
      <c r="B1261">
        <v>0</v>
      </c>
      <c r="C1261">
        <v>0</v>
      </c>
      <c r="D1261">
        <v>0</v>
      </c>
      <c r="E1261">
        <v>9.2100000000000009</v>
      </c>
      <c r="F1261">
        <v>0.28000000000000003</v>
      </c>
      <c r="G1261">
        <v>0</v>
      </c>
    </row>
    <row r="1262" spans="1:7">
      <c r="A1262" t="s">
        <v>1681</v>
      </c>
      <c r="B1262">
        <v>0</v>
      </c>
      <c r="C1262">
        <v>0</v>
      </c>
      <c r="D1262">
        <v>0</v>
      </c>
      <c r="E1262">
        <v>8.58</v>
      </c>
      <c r="F1262">
        <v>0.34</v>
      </c>
      <c r="G1262">
        <v>0</v>
      </c>
    </row>
    <row r="1263" spans="1:7">
      <c r="A1263" t="s">
        <v>1682</v>
      </c>
      <c r="B1263">
        <v>0</v>
      </c>
      <c r="C1263">
        <v>0</v>
      </c>
      <c r="D1263">
        <v>0</v>
      </c>
      <c r="E1263">
        <v>8.0399999999999991</v>
      </c>
      <c r="F1263">
        <v>0.34</v>
      </c>
      <c r="G1263">
        <v>0</v>
      </c>
    </row>
    <row r="1264" spans="1:7">
      <c r="A1264" t="s">
        <v>1683</v>
      </c>
      <c r="B1264">
        <v>0</v>
      </c>
      <c r="C1264">
        <v>0</v>
      </c>
      <c r="D1264">
        <v>0</v>
      </c>
      <c r="E1264">
        <v>7.48</v>
      </c>
      <c r="F1264">
        <v>0.55000000000000004</v>
      </c>
      <c r="G1264">
        <v>0</v>
      </c>
    </row>
    <row r="1265" spans="1:7">
      <c r="A1265" t="s">
        <v>1684</v>
      </c>
      <c r="B1265">
        <v>0</v>
      </c>
      <c r="C1265">
        <v>0</v>
      </c>
      <c r="D1265">
        <v>0</v>
      </c>
      <c r="E1265">
        <v>6.89</v>
      </c>
      <c r="F1265">
        <v>0.55000000000000004</v>
      </c>
      <c r="G1265">
        <v>0</v>
      </c>
    </row>
    <row r="1266" spans="1:7">
      <c r="A1266" t="s">
        <v>1685</v>
      </c>
      <c r="B1266">
        <v>0</v>
      </c>
      <c r="C1266">
        <v>0</v>
      </c>
      <c r="D1266">
        <v>0</v>
      </c>
      <c r="E1266">
        <v>6.37</v>
      </c>
      <c r="F1266">
        <v>0.62</v>
      </c>
      <c r="G1266">
        <v>0</v>
      </c>
    </row>
    <row r="1267" spans="1:7">
      <c r="A1267" t="s">
        <v>1686</v>
      </c>
      <c r="B1267">
        <v>0</v>
      </c>
      <c r="C1267">
        <v>0</v>
      </c>
      <c r="D1267">
        <v>0</v>
      </c>
      <c r="E1267">
        <v>5.83</v>
      </c>
      <c r="F1267">
        <v>0.76</v>
      </c>
      <c r="G1267">
        <v>0</v>
      </c>
    </row>
    <row r="1268" spans="1:7">
      <c r="A1268" t="s">
        <v>1687</v>
      </c>
      <c r="B1268">
        <v>13.8</v>
      </c>
      <c r="C1268">
        <v>31.3</v>
      </c>
      <c r="D1268">
        <v>3.93</v>
      </c>
      <c r="E1268">
        <v>5.21</v>
      </c>
      <c r="F1268">
        <v>1.03</v>
      </c>
      <c r="G1268">
        <v>0</v>
      </c>
    </row>
    <row r="1269" spans="1:7">
      <c r="A1269" t="s">
        <v>1688</v>
      </c>
      <c r="B1269">
        <v>204.64</v>
      </c>
      <c r="C1269">
        <v>256.93</v>
      </c>
      <c r="D1269">
        <v>14.27</v>
      </c>
      <c r="E1269">
        <v>5.97</v>
      </c>
      <c r="F1269">
        <v>0.48</v>
      </c>
      <c r="G1269">
        <v>0</v>
      </c>
    </row>
    <row r="1270" spans="1:7">
      <c r="A1270" t="s">
        <v>1689</v>
      </c>
      <c r="B1270">
        <v>302.49</v>
      </c>
      <c r="C1270">
        <v>367.81</v>
      </c>
      <c r="D1270">
        <v>23.54</v>
      </c>
      <c r="E1270">
        <v>8.82</v>
      </c>
      <c r="F1270">
        <v>0.28000000000000003</v>
      </c>
      <c r="G1270">
        <v>0</v>
      </c>
    </row>
    <row r="1271" spans="1:7">
      <c r="A1271" t="s">
        <v>1690</v>
      </c>
      <c r="B1271">
        <v>524.6</v>
      </c>
      <c r="C1271">
        <v>648.86</v>
      </c>
      <c r="D1271">
        <v>31.15</v>
      </c>
      <c r="E1271">
        <v>11.35</v>
      </c>
      <c r="F1271">
        <v>0.41</v>
      </c>
      <c r="G1271">
        <v>0</v>
      </c>
    </row>
    <row r="1272" spans="1:7">
      <c r="A1272" t="s">
        <v>1691</v>
      </c>
      <c r="B1272">
        <v>666.19</v>
      </c>
      <c r="C1272">
        <v>845.72</v>
      </c>
      <c r="D1272">
        <v>36.28</v>
      </c>
      <c r="E1272">
        <v>13.49</v>
      </c>
      <c r="F1272">
        <v>0.76</v>
      </c>
      <c r="G1272">
        <v>0</v>
      </c>
    </row>
    <row r="1273" spans="1:7">
      <c r="A1273" t="s">
        <v>1692</v>
      </c>
      <c r="B1273">
        <v>677.62</v>
      </c>
      <c r="C1273">
        <v>867.07</v>
      </c>
      <c r="D1273">
        <v>38.17</v>
      </c>
      <c r="E1273">
        <v>15.2</v>
      </c>
      <c r="F1273">
        <v>0.97</v>
      </c>
      <c r="G1273">
        <v>0</v>
      </c>
    </row>
    <row r="1274" spans="1:7">
      <c r="A1274" t="s">
        <v>1693</v>
      </c>
      <c r="B1274">
        <v>666.6</v>
      </c>
      <c r="C1274">
        <v>856.27</v>
      </c>
      <c r="D1274">
        <v>36.44</v>
      </c>
      <c r="E1274">
        <v>16.43</v>
      </c>
      <c r="F1274">
        <v>0.97</v>
      </c>
      <c r="G1274">
        <v>0</v>
      </c>
    </row>
    <row r="1275" spans="1:7">
      <c r="A1275" t="s">
        <v>1694</v>
      </c>
      <c r="B1275">
        <v>582.47</v>
      </c>
      <c r="C1275">
        <v>742.41</v>
      </c>
      <c r="D1275">
        <v>31.44</v>
      </c>
      <c r="E1275">
        <v>17.2</v>
      </c>
      <c r="F1275">
        <v>0.83</v>
      </c>
      <c r="G1275">
        <v>0</v>
      </c>
    </row>
    <row r="1276" spans="1:7">
      <c r="A1276" t="s">
        <v>1695</v>
      </c>
      <c r="B1276">
        <v>443.39</v>
      </c>
      <c r="C1276">
        <v>560.47</v>
      </c>
      <c r="D1276">
        <v>23.93</v>
      </c>
      <c r="E1276">
        <v>17.57</v>
      </c>
      <c r="F1276">
        <v>0.76</v>
      </c>
      <c r="G1276">
        <v>0</v>
      </c>
    </row>
    <row r="1277" spans="1:7">
      <c r="A1277" t="s">
        <v>1696</v>
      </c>
      <c r="B1277">
        <v>243.64</v>
      </c>
      <c r="C1277">
        <v>320.42</v>
      </c>
      <c r="D1277">
        <v>14.71</v>
      </c>
      <c r="E1277">
        <v>17.52</v>
      </c>
      <c r="F1277">
        <v>0.55000000000000004</v>
      </c>
      <c r="G1277">
        <v>0</v>
      </c>
    </row>
    <row r="1278" spans="1:7">
      <c r="A1278" t="s">
        <v>1697</v>
      </c>
      <c r="B1278">
        <v>13.05</v>
      </c>
      <c r="C1278">
        <v>30.42</v>
      </c>
      <c r="D1278">
        <v>4.41</v>
      </c>
      <c r="E1278">
        <v>16.88</v>
      </c>
      <c r="F1278">
        <v>0.55000000000000004</v>
      </c>
      <c r="G1278">
        <v>0</v>
      </c>
    </row>
    <row r="1279" spans="1:7">
      <c r="A1279" t="s">
        <v>1698</v>
      </c>
      <c r="B1279">
        <v>0</v>
      </c>
      <c r="C1279">
        <v>0</v>
      </c>
      <c r="D1279">
        <v>0</v>
      </c>
      <c r="E1279">
        <v>15.74</v>
      </c>
      <c r="F1279">
        <v>0.21</v>
      </c>
      <c r="G1279">
        <v>0</v>
      </c>
    </row>
    <row r="1280" spans="1:7">
      <c r="A1280" t="s">
        <v>1699</v>
      </c>
      <c r="B1280">
        <v>0</v>
      </c>
      <c r="C1280">
        <v>0</v>
      </c>
      <c r="D1280">
        <v>0</v>
      </c>
      <c r="E1280">
        <v>14.29</v>
      </c>
      <c r="F1280">
        <v>0.55000000000000004</v>
      </c>
      <c r="G1280">
        <v>0</v>
      </c>
    </row>
    <row r="1281" spans="1:7">
      <c r="A1281" t="s">
        <v>1700</v>
      </c>
      <c r="B1281">
        <v>0</v>
      </c>
      <c r="C1281">
        <v>0</v>
      </c>
      <c r="D1281">
        <v>0</v>
      </c>
      <c r="E1281">
        <v>13.06</v>
      </c>
      <c r="F1281">
        <v>1.1000000000000001</v>
      </c>
      <c r="G1281">
        <v>0</v>
      </c>
    </row>
    <row r="1282" spans="1:7">
      <c r="A1282" t="s">
        <v>1701</v>
      </c>
      <c r="B1282">
        <v>0</v>
      </c>
      <c r="C1282">
        <v>0</v>
      </c>
      <c r="D1282">
        <v>0</v>
      </c>
      <c r="E1282">
        <v>10.23</v>
      </c>
      <c r="F1282">
        <v>1.38</v>
      </c>
      <c r="G1282">
        <v>0</v>
      </c>
    </row>
    <row r="1283" spans="1:7">
      <c r="A1283" t="s">
        <v>1702</v>
      </c>
      <c r="B1283">
        <v>0</v>
      </c>
      <c r="C1283">
        <v>0</v>
      </c>
      <c r="D1283">
        <v>0</v>
      </c>
      <c r="E1283">
        <v>8.2200000000000006</v>
      </c>
      <c r="F1283">
        <v>1.66</v>
      </c>
      <c r="G1283">
        <v>0</v>
      </c>
    </row>
    <row r="1284" spans="1:7">
      <c r="A1284" t="s">
        <v>1703</v>
      </c>
      <c r="B1284">
        <v>0</v>
      </c>
      <c r="C1284">
        <v>0</v>
      </c>
      <c r="D1284">
        <v>0</v>
      </c>
      <c r="E1284">
        <v>7.08</v>
      </c>
      <c r="F1284">
        <v>1.66</v>
      </c>
      <c r="G1284">
        <v>0</v>
      </c>
    </row>
    <row r="1285" spans="1:7">
      <c r="A1285" t="s">
        <v>1704</v>
      </c>
      <c r="B1285">
        <v>0</v>
      </c>
      <c r="C1285">
        <v>0</v>
      </c>
      <c r="D1285">
        <v>0</v>
      </c>
      <c r="E1285">
        <v>6.27</v>
      </c>
      <c r="F1285">
        <v>1.52</v>
      </c>
      <c r="G1285">
        <v>0</v>
      </c>
    </row>
    <row r="1286" spans="1:7">
      <c r="A1286" t="s">
        <v>1705</v>
      </c>
      <c r="B1286">
        <v>0</v>
      </c>
      <c r="C1286">
        <v>0</v>
      </c>
      <c r="D1286">
        <v>0</v>
      </c>
      <c r="E1286">
        <v>5.53</v>
      </c>
      <c r="F1286">
        <v>1.38</v>
      </c>
      <c r="G1286">
        <v>0</v>
      </c>
    </row>
    <row r="1287" spans="1:7">
      <c r="A1287" t="s">
        <v>1706</v>
      </c>
      <c r="B1287">
        <v>0</v>
      </c>
      <c r="C1287">
        <v>0</v>
      </c>
      <c r="D1287">
        <v>0</v>
      </c>
      <c r="E1287">
        <v>5.18</v>
      </c>
      <c r="F1287">
        <v>1.1000000000000001</v>
      </c>
      <c r="G1287">
        <v>0</v>
      </c>
    </row>
    <row r="1288" spans="1:7">
      <c r="A1288" t="s">
        <v>1707</v>
      </c>
      <c r="B1288">
        <v>0</v>
      </c>
      <c r="C1288">
        <v>0</v>
      </c>
      <c r="D1288">
        <v>0</v>
      </c>
      <c r="E1288">
        <v>5.05</v>
      </c>
      <c r="F1288">
        <v>0.83</v>
      </c>
      <c r="G1288">
        <v>0</v>
      </c>
    </row>
    <row r="1289" spans="1:7">
      <c r="A1289" t="s">
        <v>1708</v>
      </c>
      <c r="B1289">
        <v>0</v>
      </c>
      <c r="C1289">
        <v>0</v>
      </c>
      <c r="D1289">
        <v>0</v>
      </c>
      <c r="E1289">
        <v>4.6399999999999997</v>
      </c>
      <c r="F1289">
        <v>0.69</v>
      </c>
      <c r="G1289">
        <v>0</v>
      </c>
    </row>
    <row r="1290" spans="1:7">
      <c r="A1290" t="s">
        <v>1709</v>
      </c>
      <c r="B1290">
        <v>0</v>
      </c>
      <c r="C1290">
        <v>0</v>
      </c>
      <c r="D1290">
        <v>0</v>
      </c>
      <c r="E1290">
        <v>4.29</v>
      </c>
      <c r="F1290">
        <v>0.62</v>
      </c>
      <c r="G1290">
        <v>0</v>
      </c>
    </row>
    <row r="1291" spans="1:7">
      <c r="A1291" t="s">
        <v>1710</v>
      </c>
      <c r="B1291">
        <v>0</v>
      </c>
      <c r="C1291">
        <v>0</v>
      </c>
      <c r="D1291">
        <v>0</v>
      </c>
      <c r="E1291">
        <v>4.01</v>
      </c>
      <c r="F1291">
        <v>0.69</v>
      </c>
      <c r="G1291">
        <v>0</v>
      </c>
    </row>
    <row r="1292" spans="1:7">
      <c r="A1292" t="s">
        <v>1711</v>
      </c>
      <c r="B1292">
        <v>8.19</v>
      </c>
      <c r="C1292">
        <v>20.87</v>
      </c>
      <c r="D1292">
        <v>4.2</v>
      </c>
      <c r="E1292">
        <v>3.75</v>
      </c>
      <c r="F1292">
        <v>0.76</v>
      </c>
      <c r="G1292">
        <v>0</v>
      </c>
    </row>
    <row r="1293" spans="1:7">
      <c r="A1293" t="s">
        <v>1712</v>
      </c>
      <c r="B1293">
        <v>142.34</v>
      </c>
      <c r="C1293">
        <v>181.99</v>
      </c>
      <c r="D1293">
        <v>14.56</v>
      </c>
      <c r="E1293">
        <v>5.66</v>
      </c>
      <c r="F1293">
        <v>0.21</v>
      </c>
      <c r="G1293">
        <v>0</v>
      </c>
    </row>
    <row r="1294" spans="1:7">
      <c r="A1294" t="s">
        <v>1713</v>
      </c>
      <c r="B1294">
        <v>245.82</v>
      </c>
      <c r="C1294">
        <v>301.12</v>
      </c>
      <c r="D1294">
        <v>23.86</v>
      </c>
      <c r="E1294">
        <v>9.1</v>
      </c>
      <c r="F1294">
        <v>0.41</v>
      </c>
      <c r="G1294">
        <v>0</v>
      </c>
    </row>
    <row r="1295" spans="1:7">
      <c r="A1295" t="s">
        <v>1714</v>
      </c>
      <c r="B1295">
        <v>323.75</v>
      </c>
      <c r="C1295">
        <v>396.01</v>
      </c>
      <c r="D1295">
        <v>31.49</v>
      </c>
      <c r="E1295">
        <v>12.08</v>
      </c>
      <c r="F1295">
        <v>1.1000000000000001</v>
      </c>
      <c r="G1295">
        <v>0</v>
      </c>
    </row>
    <row r="1296" spans="1:7">
      <c r="A1296" t="s">
        <v>1715</v>
      </c>
      <c r="B1296">
        <v>686.74</v>
      </c>
      <c r="C1296">
        <v>864.36</v>
      </c>
      <c r="D1296">
        <v>36.65</v>
      </c>
      <c r="E1296">
        <v>14.51</v>
      </c>
      <c r="F1296">
        <v>1.66</v>
      </c>
      <c r="G1296">
        <v>0</v>
      </c>
    </row>
    <row r="1297" spans="1:7">
      <c r="A1297" t="s">
        <v>1716</v>
      </c>
      <c r="B1297">
        <v>693.79</v>
      </c>
      <c r="C1297">
        <v>879.06</v>
      </c>
      <c r="D1297">
        <v>38.53</v>
      </c>
      <c r="E1297">
        <v>16.43</v>
      </c>
      <c r="F1297">
        <v>2</v>
      </c>
      <c r="G1297">
        <v>0</v>
      </c>
    </row>
    <row r="1298" spans="1:7">
      <c r="A1298" t="s">
        <v>1717</v>
      </c>
      <c r="B1298">
        <v>688.62</v>
      </c>
      <c r="C1298">
        <v>873.71</v>
      </c>
      <c r="D1298">
        <v>36.79</v>
      </c>
      <c r="E1298">
        <v>17.850000000000001</v>
      </c>
      <c r="F1298">
        <v>2.2799999999999998</v>
      </c>
      <c r="G1298">
        <v>0</v>
      </c>
    </row>
    <row r="1299" spans="1:7">
      <c r="A1299" t="s">
        <v>1718</v>
      </c>
      <c r="B1299">
        <v>598.32000000000005</v>
      </c>
      <c r="C1299">
        <v>753.26</v>
      </c>
      <c r="D1299">
        <v>31.76</v>
      </c>
      <c r="E1299">
        <v>18.82</v>
      </c>
      <c r="F1299">
        <v>2.34</v>
      </c>
      <c r="G1299">
        <v>0</v>
      </c>
    </row>
    <row r="1300" spans="1:7">
      <c r="A1300" t="s">
        <v>1719</v>
      </c>
      <c r="B1300">
        <v>460.72</v>
      </c>
      <c r="C1300">
        <v>578.49</v>
      </c>
      <c r="D1300">
        <v>24.21</v>
      </c>
      <c r="E1300">
        <v>19.260000000000002</v>
      </c>
      <c r="F1300">
        <v>2.21</v>
      </c>
      <c r="G1300">
        <v>0</v>
      </c>
    </row>
    <row r="1301" spans="1:7">
      <c r="A1301" t="s">
        <v>1720</v>
      </c>
      <c r="B1301">
        <v>270.67</v>
      </c>
      <c r="C1301">
        <v>355.02</v>
      </c>
      <c r="D1301">
        <v>14.96</v>
      </c>
      <c r="E1301">
        <v>19.22</v>
      </c>
      <c r="F1301">
        <v>2</v>
      </c>
      <c r="G1301">
        <v>0</v>
      </c>
    </row>
    <row r="1302" spans="1:7">
      <c r="A1302" t="s">
        <v>1721</v>
      </c>
      <c r="B1302">
        <v>17.170000000000002</v>
      </c>
      <c r="C1302">
        <v>37.56</v>
      </c>
      <c r="D1302">
        <v>4.6500000000000004</v>
      </c>
      <c r="E1302">
        <v>18.16</v>
      </c>
      <c r="F1302">
        <v>1.52</v>
      </c>
      <c r="G1302">
        <v>0</v>
      </c>
    </row>
    <row r="1303" spans="1:7">
      <c r="A1303" t="s">
        <v>1722</v>
      </c>
      <c r="B1303">
        <v>0</v>
      </c>
      <c r="C1303">
        <v>0</v>
      </c>
      <c r="D1303">
        <v>0</v>
      </c>
      <c r="E1303">
        <v>15.23</v>
      </c>
      <c r="F1303">
        <v>1.66</v>
      </c>
      <c r="G1303">
        <v>0</v>
      </c>
    </row>
    <row r="1304" spans="1:7">
      <c r="A1304" t="s">
        <v>1723</v>
      </c>
      <c r="B1304">
        <v>0</v>
      </c>
      <c r="C1304">
        <v>0</v>
      </c>
      <c r="D1304">
        <v>0</v>
      </c>
      <c r="E1304">
        <v>15.21</v>
      </c>
      <c r="F1304">
        <v>1.03</v>
      </c>
      <c r="G1304">
        <v>0</v>
      </c>
    </row>
    <row r="1305" spans="1:7">
      <c r="A1305" t="s">
        <v>1724</v>
      </c>
      <c r="B1305">
        <v>0</v>
      </c>
      <c r="C1305">
        <v>0</v>
      </c>
      <c r="D1305">
        <v>0</v>
      </c>
      <c r="E1305">
        <v>14.68</v>
      </c>
      <c r="F1305">
        <v>0.55000000000000004</v>
      </c>
      <c r="G1305">
        <v>0</v>
      </c>
    </row>
    <row r="1306" spans="1:7">
      <c r="A1306" t="s">
        <v>1725</v>
      </c>
      <c r="B1306">
        <v>0</v>
      </c>
      <c r="C1306">
        <v>0</v>
      </c>
      <c r="D1306">
        <v>0</v>
      </c>
      <c r="E1306">
        <v>13.61</v>
      </c>
      <c r="F1306">
        <v>0.48</v>
      </c>
      <c r="G1306">
        <v>0</v>
      </c>
    </row>
    <row r="1307" spans="1:7">
      <c r="A1307" t="s">
        <v>1726</v>
      </c>
      <c r="B1307">
        <v>0</v>
      </c>
      <c r="C1307">
        <v>0</v>
      </c>
      <c r="D1307">
        <v>0</v>
      </c>
      <c r="E1307">
        <v>12.3</v>
      </c>
      <c r="F1307">
        <v>0.62</v>
      </c>
      <c r="G1307">
        <v>0</v>
      </c>
    </row>
    <row r="1308" spans="1:7">
      <c r="A1308" t="s">
        <v>1727</v>
      </c>
      <c r="B1308">
        <v>0</v>
      </c>
      <c r="C1308">
        <v>0</v>
      </c>
      <c r="D1308">
        <v>0</v>
      </c>
      <c r="E1308">
        <v>10.88</v>
      </c>
      <c r="F1308">
        <v>0.9</v>
      </c>
      <c r="G1308">
        <v>0</v>
      </c>
    </row>
    <row r="1309" spans="1:7">
      <c r="A1309" t="s">
        <v>1728</v>
      </c>
      <c r="B1309">
        <v>0</v>
      </c>
      <c r="C1309">
        <v>0</v>
      </c>
      <c r="D1309">
        <v>0</v>
      </c>
      <c r="E1309">
        <v>9.4600000000000009</v>
      </c>
      <c r="F1309">
        <v>0.9</v>
      </c>
      <c r="G1309">
        <v>0</v>
      </c>
    </row>
    <row r="1310" spans="1:7">
      <c r="A1310" t="s">
        <v>1729</v>
      </c>
      <c r="B1310">
        <v>0</v>
      </c>
      <c r="C1310">
        <v>0</v>
      </c>
      <c r="D1310">
        <v>0</v>
      </c>
      <c r="E1310">
        <v>8.34</v>
      </c>
      <c r="F1310">
        <v>0.83</v>
      </c>
      <c r="G1310">
        <v>0</v>
      </c>
    </row>
    <row r="1311" spans="1:7">
      <c r="A1311" t="s">
        <v>1730</v>
      </c>
      <c r="B1311">
        <v>0</v>
      </c>
      <c r="C1311">
        <v>0</v>
      </c>
      <c r="D1311">
        <v>0</v>
      </c>
      <c r="E1311">
        <v>7.39</v>
      </c>
      <c r="F1311">
        <v>0.69</v>
      </c>
      <c r="G1311">
        <v>0</v>
      </c>
    </row>
    <row r="1312" spans="1:7">
      <c r="A1312" t="s">
        <v>1731</v>
      </c>
      <c r="B1312">
        <v>0</v>
      </c>
      <c r="C1312">
        <v>0</v>
      </c>
      <c r="D1312">
        <v>0</v>
      </c>
      <c r="E1312">
        <v>6.67</v>
      </c>
      <c r="F1312">
        <v>0.69</v>
      </c>
      <c r="G1312">
        <v>0</v>
      </c>
    </row>
    <row r="1313" spans="1:7">
      <c r="A1313" t="s">
        <v>1732</v>
      </c>
      <c r="B1313">
        <v>0</v>
      </c>
      <c r="C1313">
        <v>0</v>
      </c>
      <c r="D1313">
        <v>0</v>
      </c>
      <c r="E1313">
        <v>6.17</v>
      </c>
      <c r="F1313">
        <v>0.69</v>
      </c>
      <c r="G1313">
        <v>0</v>
      </c>
    </row>
    <row r="1314" spans="1:7">
      <c r="A1314" t="s">
        <v>1733</v>
      </c>
      <c r="B1314">
        <v>0</v>
      </c>
      <c r="C1314">
        <v>0</v>
      </c>
      <c r="D1314">
        <v>0</v>
      </c>
      <c r="E1314">
        <v>5.85</v>
      </c>
      <c r="F1314">
        <v>0.62</v>
      </c>
      <c r="G1314">
        <v>0</v>
      </c>
    </row>
    <row r="1315" spans="1:7">
      <c r="A1315" t="s">
        <v>1734</v>
      </c>
      <c r="B1315">
        <v>0</v>
      </c>
      <c r="C1315">
        <v>0</v>
      </c>
      <c r="D1315">
        <v>0</v>
      </c>
      <c r="E1315">
        <v>5.5</v>
      </c>
      <c r="F1315">
        <v>0.62</v>
      </c>
      <c r="G1315">
        <v>0</v>
      </c>
    </row>
    <row r="1316" spans="1:7">
      <c r="A1316" t="s">
        <v>1735</v>
      </c>
      <c r="B1316">
        <v>11.86</v>
      </c>
      <c r="C1316">
        <v>26.9</v>
      </c>
      <c r="D1316">
        <v>4.4800000000000004</v>
      </c>
      <c r="E1316">
        <v>5.25</v>
      </c>
      <c r="F1316">
        <v>0.69</v>
      </c>
      <c r="G1316">
        <v>0</v>
      </c>
    </row>
    <row r="1317" spans="1:7">
      <c r="A1317" t="s">
        <v>1736</v>
      </c>
      <c r="B1317">
        <v>197.55</v>
      </c>
      <c r="C1317">
        <v>248.54</v>
      </c>
      <c r="D1317">
        <v>14.85</v>
      </c>
      <c r="E1317">
        <v>6.53</v>
      </c>
      <c r="F1317">
        <v>0.21</v>
      </c>
      <c r="G1317">
        <v>0</v>
      </c>
    </row>
    <row r="1318" spans="1:7">
      <c r="A1318" t="s">
        <v>1737</v>
      </c>
      <c r="B1318">
        <v>303.27999999999997</v>
      </c>
      <c r="C1318">
        <v>370.38</v>
      </c>
      <c r="D1318">
        <v>24.18</v>
      </c>
      <c r="E1318">
        <v>9.76</v>
      </c>
      <c r="F1318">
        <v>0.28000000000000003</v>
      </c>
      <c r="G1318">
        <v>0</v>
      </c>
    </row>
    <row r="1319" spans="1:7">
      <c r="A1319" t="s">
        <v>1738</v>
      </c>
      <c r="B1319">
        <v>578.12</v>
      </c>
      <c r="C1319">
        <v>718.99</v>
      </c>
      <c r="D1319">
        <v>31.83</v>
      </c>
      <c r="E1319">
        <v>12.48</v>
      </c>
      <c r="F1319">
        <v>0.83</v>
      </c>
      <c r="G1319">
        <v>0</v>
      </c>
    </row>
    <row r="1320" spans="1:7">
      <c r="A1320" t="s">
        <v>1739</v>
      </c>
      <c r="B1320">
        <v>690.08</v>
      </c>
      <c r="C1320">
        <v>874.97</v>
      </c>
      <c r="D1320">
        <v>37.01</v>
      </c>
      <c r="E1320">
        <v>14.79</v>
      </c>
      <c r="F1320">
        <v>1.38</v>
      </c>
      <c r="G1320">
        <v>0</v>
      </c>
    </row>
    <row r="1321" spans="1:7">
      <c r="A1321" t="s">
        <v>1740</v>
      </c>
      <c r="B1321">
        <v>704.34</v>
      </c>
      <c r="C1321">
        <v>896.71</v>
      </c>
      <c r="D1321">
        <v>38.9</v>
      </c>
      <c r="E1321">
        <v>16.78</v>
      </c>
      <c r="F1321">
        <v>1.93</v>
      </c>
      <c r="G1321">
        <v>0</v>
      </c>
    </row>
    <row r="1322" spans="1:7">
      <c r="A1322" t="s">
        <v>1741</v>
      </c>
      <c r="B1322">
        <v>695.61</v>
      </c>
      <c r="C1322">
        <v>884.28</v>
      </c>
      <c r="D1322">
        <v>37.14</v>
      </c>
      <c r="E1322">
        <v>18.37</v>
      </c>
      <c r="F1322">
        <v>2.41</v>
      </c>
      <c r="G1322">
        <v>0</v>
      </c>
    </row>
    <row r="1323" spans="1:7">
      <c r="A1323" t="s">
        <v>1742</v>
      </c>
      <c r="B1323">
        <v>606.97</v>
      </c>
      <c r="C1323">
        <v>764.01</v>
      </c>
      <c r="D1323">
        <v>32.08</v>
      </c>
      <c r="E1323">
        <v>19.510000000000002</v>
      </c>
      <c r="F1323">
        <v>2.76</v>
      </c>
      <c r="G1323">
        <v>0</v>
      </c>
    </row>
    <row r="1324" spans="1:7">
      <c r="A1324" t="s">
        <v>1743</v>
      </c>
      <c r="B1324">
        <v>474.74</v>
      </c>
      <c r="C1324">
        <v>596.17999999999995</v>
      </c>
      <c r="D1324">
        <v>24.5</v>
      </c>
      <c r="E1324">
        <v>20.149999999999999</v>
      </c>
      <c r="F1324">
        <v>2.76</v>
      </c>
      <c r="G1324">
        <v>0</v>
      </c>
    </row>
    <row r="1325" spans="1:7">
      <c r="A1325" t="s">
        <v>1744</v>
      </c>
      <c r="B1325">
        <v>278.06</v>
      </c>
      <c r="C1325">
        <v>365.03</v>
      </c>
      <c r="D1325">
        <v>15.22</v>
      </c>
      <c r="E1325">
        <v>20.149999999999999</v>
      </c>
      <c r="F1325">
        <v>2.41</v>
      </c>
      <c r="G1325">
        <v>0</v>
      </c>
    </row>
    <row r="1326" spans="1:7">
      <c r="A1326" t="s">
        <v>1745</v>
      </c>
      <c r="B1326">
        <v>20.16</v>
      </c>
      <c r="C1326">
        <v>42.24</v>
      </c>
      <c r="D1326">
        <v>4.88</v>
      </c>
      <c r="E1326">
        <v>18.809999999999999</v>
      </c>
      <c r="F1326">
        <v>1.72</v>
      </c>
      <c r="G1326">
        <v>0</v>
      </c>
    </row>
    <row r="1327" spans="1:7">
      <c r="A1327" t="s">
        <v>1746</v>
      </c>
      <c r="B1327">
        <v>0</v>
      </c>
      <c r="C1327">
        <v>0</v>
      </c>
      <c r="D1327">
        <v>0</v>
      </c>
      <c r="E1327">
        <v>15.59</v>
      </c>
      <c r="F1327">
        <v>1.72</v>
      </c>
      <c r="G1327">
        <v>0</v>
      </c>
    </row>
    <row r="1328" spans="1:7">
      <c r="A1328" t="s">
        <v>1747</v>
      </c>
      <c r="B1328">
        <v>0</v>
      </c>
      <c r="C1328">
        <v>0</v>
      </c>
      <c r="D1328">
        <v>0</v>
      </c>
      <c r="E1328">
        <v>13.73</v>
      </c>
      <c r="F1328">
        <v>1.52</v>
      </c>
      <c r="G1328">
        <v>0</v>
      </c>
    </row>
    <row r="1329" spans="1:7">
      <c r="A1329" t="s">
        <v>1748</v>
      </c>
      <c r="B1329">
        <v>0</v>
      </c>
      <c r="C1329">
        <v>0</v>
      </c>
      <c r="D1329">
        <v>0</v>
      </c>
      <c r="E1329">
        <v>14.72</v>
      </c>
      <c r="F1329">
        <v>1.03</v>
      </c>
      <c r="G1329">
        <v>0</v>
      </c>
    </row>
    <row r="1330" spans="1:7">
      <c r="A1330" t="s">
        <v>1749</v>
      </c>
      <c r="B1330">
        <v>0</v>
      </c>
      <c r="C1330">
        <v>0</v>
      </c>
      <c r="D1330">
        <v>0</v>
      </c>
      <c r="E1330">
        <v>13.5</v>
      </c>
      <c r="F1330">
        <v>0.62</v>
      </c>
      <c r="G1330">
        <v>0</v>
      </c>
    </row>
    <row r="1331" spans="1:7">
      <c r="A1331" t="s">
        <v>1750</v>
      </c>
      <c r="B1331">
        <v>0</v>
      </c>
      <c r="C1331">
        <v>0</v>
      </c>
      <c r="D1331">
        <v>0</v>
      </c>
      <c r="E1331">
        <v>12.12</v>
      </c>
      <c r="F1331">
        <v>0.55000000000000004</v>
      </c>
      <c r="G1331">
        <v>0</v>
      </c>
    </row>
    <row r="1332" spans="1:7">
      <c r="A1332" t="s">
        <v>1751</v>
      </c>
      <c r="B1332">
        <v>0</v>
      </c>
      <c r="C1332">
        <v>0</v>
      </c>
      <c r="D1332">
        <v>0</v>
      </c>
      <c r="E1332">
        <v>11.02</v>
      </c>
      <c r="F1332">
        <v>0.55000000000000004</v>
      </c>
      <c r="G1332">
        <v>0</v>
      </c>
    </row>
    <row r="1333" spans="1:7">
      <c r="A1333" t="s">
        <v>1752</v>
      </c>
      <c r="B1333">
        <v>0</v>
      </c>
      <c r="C1333">
        <v>0</v>
      </c>
      <c r="D1333">
        <v>0</v>
      </c>
      <c r="E1333">
        <v>10.18</v>
      </c>
      <c r="F1333">
        <v>0.48</v>
      </c>
      <c r="G1333">
        <v>0</v>
      </c>
    </row>
    <row r="1334" spans="1:7">
      <c r="A1334" t="s">
        <v>1753</v>
      </c>
      <c r="B1334">
        <v>0</v>
      </c>
      <c r="C1334">
        <v>0</v>
      </c>
      <c r="D1334">
        <v>0</v>
      </c>
      <c r="E1334">
        <v>9.66</v>
      </c>
      <c r="F1334">
        <v>0.28000000000000003</v>
      </c>
      <c r="G1334">
        <v>0</v>
      </c>
    </row>
    <row r="1335" spans="1:7">
      <c r="A1335" t="s">
        <v>1754</v>
      </c>
      <c r="B1335">
        <v>0</v>
      </c>
      <c r="C1335">
        <v>0</v>
      </c>
      <c r="D1335">
        <v>0</v>
      </c>
      <c r="E1335">
        <v>9.02</v>
      </c>
      <c r="F1335">
        <v>0.34</v>
      </c>
      <c r="G1335">
        <v>0</v>
      </c>
    </row>
    <row r="1336" spans="1:7">
      <c r="A1336" t="s">
        <v>1755</v>
      </c>
      <c r="B1336">
        <v>0</v>
      </c>
      <c r="C1336">
        <v>0</v>
      </c>
      <c r="D1336">
        <v>0</v>
      </c>
      <c r="E1336">
        <v>8.34</v>
      </c>
      <c r="F1336">
        <v>0.48</v>
      </c>
      <c r="G1336">
        <v>0</v>
      </c>
    </row>
    <row r="1337" spans="1:7">
      <c r="A1337" t="s">
        <v>1756</v>
      </c>
      <c r="B1337">
        <v>0</v>
      </c>
      <c r="C1337">
        <v>0</v>
      </c>
      <c r="D1337">
        <v>0</v>
      </c>
      <c r="E1337">
        <v>7.69</v>
      </c>
      <c r="F1337">
        <v>0.48</v>
      </c>
      <c r="G1337">
        <v>0</v>
      </c>
    </row>
    <row r="1338" spans="1:7">
      <c r="A1338" t="s">
        <v>1757</v>
      </c>
      <c r="B1338">
        <v>0</v>
      </c>
      <c r="C1338">
        <v>0</v>
      </c>
      <c r="D1338">
        <v>0</v>
      </c>
      <c r="E1338">
        <v>7.15</v>
      </c>
      <c r="F1338">
        <v>0.41</v>
      </c>
      <c r="G1338">
        <v>0</v>
      </c>
    </row>
    <row r="1339" spans="1:7">
      <c r="A1339" t="s">
        <v>1758</v>
      </c>
      <c r="B1339">
        <v>0</v>
      </c>
      <c r="C1339">
        <v>0</v>
      </c>
      <c r="D1339">
        <v>0</v>
      </c>
      <c r="E1339">
        <v>6.87</v>
      </c>
      <c r="F1339">
        <v>0.48</v>
      </c>
      <c r="G1339">
        <v>0</v>
      </c>
    </row>
    <row r="1340" spans="1:7">
      <c r="A1340" t="s">
        <v>1759</v>
      </c>
      <c r="B1340">
        <v>13.05</v>
      </c>
      <c r="C1340">
        <v>28.67</v>
      </c>
      <c r="D1340">
        <v>4.76</v>
      </c>
      <c r="E1340">
        <v>7.18</v>
      </c>
      <c r="F1340">
        <v>0.83</v>
      </c>
      <c r="G1340">
        <v>0</v>
      </c>
    </row>
    <row r="1341" spans="1:7">
      <c r="A1341" t="s">
        <v>1760</v>
      </c>
      <c r="B1341">
        <v>190.92</v>
      </c>
      <c r="C1341">
        <v>239.54</v>
      </c>
      <c r="D1341">
        <v>15.15</v>
      </c>
      <c r="E1341">
        <v>6.91</v>
      </c>
      <c r="F1341">
        <v>1.17</v>
      </c>
      <c r="G1341">
        <v>0</v>
      </c>
    </row>
    <row r="1342" spans="1:7">
      <c r="A1342" t="s">
        <v>1761</v>
      </c>
      <c r="B1342">
        <v>132.15</v>
      </c>
      <c r="C1342">
        <v>170.4</v>
      </c>
      <c r="D1342">
        <v>24.5</v>
      </c>
      <c r="E1342">
        <v>10.56</v>
      </c>
      <c r="F1342">
        <v>1.93</v>
      </c>
      <c r="G1342">
        <v>0</v>
      </c>
    </row>
    <row r="1343" spans="1:7">
      <c r="A1343" t="s">
        <v>1762</v>
      </c>
      <c r="B1343">
        <v>248.13</v>
      </c>
      <c r="C1343">
        <v>304.89</v>
      </c>
      <c r="D1343">
        <v>32.18</v>
      </c>
      <c r="E1343">
        <v>12.99</v>
      </c>
      <c r="F1343">
        <v>3.52</v>
      </c>
      <c r="G1343">
        <v>0</v>
      </c>
    </row>
    <row r="1344" spans="1:7">
      <c r="A1344" t="s">
        <v>1763</v>
      </c>
      <c r="B1344">
        <v>510.21</v>
      </c>
      <c r="C1344">
        <v>617.28</v>
      </c>
      <c r="D1344">
        <v>37.380000000000003</v>
      </c>
      <c r="E1344">
        <v>14.83</v>
      </c>
      <c r="F1344">
        <v>4.34</v>
      </c>
      <c r="G1344">
        <v>0</v>
      </c>
    </row>
    <row r="1345" spans="1:7">
      <c r="A1345" t="s">
        <v>1764</v>
      </c>
      <c r="B1345">
        <v>708.25</v>
      </c>
      <c r="C1345">
        <v>867.48</v>
      </c>
      <c r="D1345">
        <v>39.270000000000003</v>
      </c>
      <c r="E1345">
        <v>16.66</v>
      </c>
      <c r="F1345">
        <v>5.31</v>
      </c>
      <c r="G1345">
        <v>0</v>
      </c>
    </row>
    <row r="1346" spans="1:7">
      <c r="A1346" t="s">
        <v>1765</v>
      </c>
      <c r="B1346">
        <v>699.45</v>
      </c>
      <c r="C1346">
        <v>855.6</v>
      </c>
      <c r="D1346">
        <v>37.5</v>
      </c>
      <c r="E1346">
        <v>17.989999999999998</v>
      </c>
      <c r="F1346">
        <v>6.21</v>
      </c>
      <c r="G1346">
        <v>0</v>
      </c>
    </row>
    <row r="1347" spans="1:7">
      <c r="A1347" t="s">
        <v>1766</v>
      </c>
      <c r="B1347">
        <v>626.36</v>
      </c>
      <c r="C1347">
        <v>759.6</v>
      </c>
      <c r="D1347">
        <v>32.39</v>
      </c>
      <c r="E1347">
        <v>18.18</v>
      </c>
      <c r="F1347">
        <v>6.97</v>
      </c>
      <c r="G1347">
        <v>0</v>
      </c>
    </row>
    <row r="1348" spans="1:7">
      <c r="A1348" t="s">
        <v>1767</v>
      </c>
      <c r="B1348">
        <v>485.46</v>
      </c>
      <c r="C1348">
        <v>589.07000000000005</v>
      </c>
      <c r="D1348">
        <v>24.78</v>
      </c>
      <c r="E1348">
        <v>17.93</v>
      </c>
      <c r="F1348">
        <v>6.97</v>
      </c>
      <c r="G1348">
        <v>0</v>
      </c>
    </row>
    <row r="1349" spans="1:7">
      <c r="A1349" t="s">
        <v>1768</v>
      </c>
      <c r="B1349">
        <v>285.11</v>
      </c>
      <c r="C1349">
        <v>363.27</v>
      </c>
      <c r="D1349">
        <v>15.47</v>
      </c>
      <c r="E1349">
        <v>17.149999999999999</v>
      </c>
      <c r="F1349">
        <v>6.76</v>
      </c>
      <c r="G1349">
        <v>0</v>
      </c>
    </row>
    <row r="1350" spans="1:7">
      <c r="A1350" t="s">
        <v>1769</v>
      </c>
      <c r="B1350">
        <v>48.94</v>
      </c>
      <c r="C1350">
        <v>94.08</v>
      </c>
      <c r="D1350">
        <v>5.1100000000000003</v>
      </c>
      <c r="E1350">
        <v>15.72</v>
      </c>
      <c r="F1350">
        <v>6.48</v>
      </c>
      <c r="G1350">
        <v>0</v>
      </c>
    </row>
    <row r="1351" spans="1:7">
      <c r="A1351" t="s">
        <v>1770</v>
      </c>
      <c r="B1351">
        <v>0</v>
      </c>
      <c r="C1351">
        <v>0</v>
      </c>
      <c r="D1351">
        <v>0</v>
      </c>
      <c r="E1351">
        <v>14.01</v>
      </c>
      <c r="F1351">
        <v>5.86</v>
      </c>
      <c r="G1351">
        <v>0</v>
      </c>
    </row>
    <row r="1352" spans="1:7">
      <c r="A1352" t="s">
        <v>1771</v>
      </c>
      <c r="B1352">
        <v>0</v>
      </c>
      <c r="C1352">
        <v>0</v>
      </c>
      <c r="D1352">
        <v>0</v>
      </c>
      <c r="E1352">
        <v>14.06</v>
      </c>
      <c r="F1352">
        <v>4.55</v>
      </c>
      <c r="G1352">
        <v>0</v>
      </c>
    </row>
    <row r="1353" spans="1:7">
      <c r="A1353" t="s">
        <v>1772</v>
      </c>
      <c r="B1353">
        <v>0</v>
      </c>
      <c r="C1353">
        <v>0</v>
      </c>
      <c r="D1353">
        <v>0</v>
      </c>
      <c r="E1353">
        <v>13</v>
      </c>
      <c r="F1353">
        <v>4.6900000000000004</v>
      </c>
      <c r="G1353">
        <v>0</v>
      </c>
    </row>
    <row r="1354" spans="1:7">
      <c r="A1354" t="s">
        <v>1773</v>
      </c>
      <c r="B1354">
        <v>0</v>
      </c>
      <c r="C1354">
        <v>0</v>
      </c>
      <c r="D1354">
        <v>0</v>
      </c>
      <c r="E1354">
        <v>12.22</v>
      </c>
      <c r="F1354">
        <v>4.55</v>
      </c>
      <c r="G1354">
        <v>0</v>
      </c>
    </row>
    <row r="1355" spans="1:7">
      <c r="A1355" t="s">
        <v>1774</v>
      </c>
      <c r="B1355">
        <v>0</v>
      </c>
      <c r="C1355">
        <v>0</v>
      </c>
      <c r="D1355">
        <v>0</v>
      </c>
      <c r="E1355">
        <v>11.3</v>
      </c>
      <c r="F1355">
        <v>4.34</v>
      </c>
      <c r="G1355">
        <v>0</v>
      </c>
    </row>
    <row r="1356" spans="1:7">
      <c r="A1356" t="s">
        <v>1775</v>
      </c>
      <c r="B1356">
        <v>0</v>
      </c>
      <c r="C1356">
        <v>0</v>
      </c>
      <c r="D1356">
        <v>0</v>
      </c>
      <c r="E1356">
        <v>10.57</v>
      </c>
      <c r="F1356">
        <v>4.55</v>
      </c>
      <c r="G1356">
        <v>0</v>
      </c>
    </row>
    <row r="1357" spans="1:7">
      <c r="A1357" t="s">
        <v>1776</v>
      </c>
      <c r="B1357">
        <v>0</v>
      </c>
      <c r="C1357">
        <v>0</v>
      </c>
      <c r="D1357">
        <v>0</v>
      </c>
      <c r="E1357">
        <v>10.220000000000001</v>
      </c>
      <c r="F1357">
        <v>4.97</v>
      </c>
      <c r="G1357">
        <v>0</v>
      </c>
    </row>
    <row r="1358" spans="1:7">
      <c r="A1358" t="s">
        <v>1777</v>
      </c>
      <c r="B1358">
        <v>0</v>
      </c>
      <c r="C1358">
        <v>0</v>
      </c>
      <c r="D1358">
        <v>0</v>
      </c>
      <c r="E1358">
        <v>9.92</v>
      </c>
      <c r="F1358">
        <v>5.17</v>
      </c>
      <c r="G1358">
        <v>0</v>
      </c>
    </row>
    <row r="1359" spans="1:7">
      <c r="A1359" t="s">
        <v>1778</v>
      </c>
      <c r="B1359">
        <v>0</v>
      </c>
      <c r="C1359">
        <v>0</v>
      </c>
      <c r="D1359">
        <v>0</v>
      </c>
      <c r="E1359">
        <v>9.73</v>
      </c>
      <c r="F1359">
        <v>5.45</v>
      </c>
      <c r="G1359">
        <v>0</v>
      </c>
    </row>
    <row r="1360" spans="1:7">
      <c r="A1360" t="s">
        <v>1779</v>
      </c>
      <c r="B1360">
        <v>0</v>
      </c>
      <c r="C1360">
        <v>0</v>
      </c>
      <c r="D1360">
        <v>0</v>
      </c>
      <c r="E1360">
        <v>9.4600000000000009</v>
      </c>
      <c r="F1360">
        <v>5.59</v>
      </c>
      <c r="G1360">
        <v>0</v>
      </c>
    </row>
    <row r="1361" spans="1:7">
      <c r="A1361" t="s">
        <v>1780</v>
      </c>
      <c r="B1361">
        <v>0</v>
      </c>
      <c r="C1361">
        <v>0</v>
      </c>
      <c r="D1361">
        <v>0</v>
      </c>
      <c r="E1361">
        <v>9.34</v>
      </c>
      <c r="F1361">
        <v>5.72</v>
      </c>
      <c r="G1361">
        <v>0</v>
      </c>
    </row>
    <row r="1362" spans="1:7">
      <c r="A1362" t="s">
        <v>1781</v>
      </c>
      <c r="B1362">
        <v>0</v>
      </c>
      <c r="C1362">
        <v>0</v>
      </c>
      <c r="D1362">
        <v>0</v>
      </c>
      <c r="E1362">
        <v>8.9600000000000009</v>
      </c>
      <c r="F1362">
        <v>5.86</v>
      </c>
      <c r="G1362">
        <v>0</v>
      </c>
    </row>
    <row r="1363" spans="1:7">
      <c r="A1363" t="s">
        <v>1782</v>
      </c>
      <c r="B1363">
        <v>0</v>
      </c>
      <c r="C1363">
        <v>0</v>
      </c>
      <c r="D1363">
        <v>0</v>
      </c>
      <c r="E1363">
        <v>8.4499999999999993</v>
      </c>
      <c r="F1363">
        <v>5.93</v>
      </c>
      <c r="G1363">
        <v>0</v>
      </c>
    </row>
    <row r="1364" spans="1:7">
      <c r="A1364" t="s">
        <v>1783</v>
      </c>
      <c r="B1364">
        <v>13.6</v>
      </c>
      <c r="C1364">
        <v>29.47</v>
      </c>
      <c r="D1364">
        <v>5.04</v>
      </c>
      <c r="E1364">
        <v>8.7100000000000009</v>
      </c>
      <c r="F1364">
        <v>5.59</v>
      </c>
      <c r="G1364">
        <v>0</v>
      </c>
    </row>
    <row r="1365" spans="1:7">
      <c r="A1365" t="s">
        <v>1784</v>
      </c>
      <c r="B1365">
        <v>155.91</v>
      </c>
      <c r="C1365">
        <v>198.08</v>
      </c>
      <c r="D1365">
        <v>15.45</v>
      </c>
      <c r="E1365">
        <v>9.42</v>
      </c>
      <c r="F1365">
        <v>5.17</v>
      </c>
      <c r="G1365">
        <v>0</v>
      </c>
    </row>
    <row r="1366" spans="1:7">
      <c r="A1366" t="s">
        <v>1785</v>
      </c>
      <c r="B1366">
        <v>338.56</v>
      </c>
      <c r="C1366">
        <v>401.04</v>
      </c>
      <c r="D1366">
        <v>24.82</v>
      </c>
      <c r="E1366">
        <v>10.61</v>
      </c>
      <c r="F1366">
        <v>6.69</v>
      </c>
      <c r="G1366">
        <v>0</v>
      </c>
    </row>
    <row r="1367" spans="1:7">
      <c r="A1367" t="s">
        <v>1786</v>
      </c>
      <c r="B1367">
        <v>639.11</v>
      </c>
      <c r="C1367">
        <v>751.52</v>
      </c>
      <c r="D1367">
        <v>32.53</v>
      </c>
      <c r="E1367">
        <v>11.95</v>
      </c>
      <c r="F1367">
        <v>7.24</v>
      </c>
      <c r="G1367">
        <v>0</v>
      </c>
    </row>
    <row r="1368" spans="1:7">
      <c r="A1368" t="s">
        <v>1787</v>
      </c>
      <c r="B1368">
        <v>724.73</v>
      </c>
      <c r="C1368">
        <v>860.7</v>
      </c>
      <c r="D1368">
        <v>37.75</v>
      </c>
      <c r="E1368">
        <v>13.37</v>
      </c>
      <c r="F1368">
        <v>7.66</v>
      </c>
      <c r="G1368">
        <v>0</v>
      </c>
    </row>
    <row r="1369" spans="1:7">
      <c r="A1369" t="s">
        <v>1788</v>
      </c>
      <c r="B1369">
        <v>725.65</v>
      </c>
      <c r="C1369">
        <v>868.44</v>
      </c>
      <c r="D1369">
        <v>39.65</v>
      </c>
      <c r="E1369">
        <v>14.73</v>
      </c>
      <c r="F1369">
        <v>7.72</v>
      </c>
      <c r="G1369">
        <v>0</v>
      </c>
    </row>
    <row r="1370" spans="1:7">
      <c r="A1370" t="s">
        <v>1789</v>
      </c>
      <c r="B1370">
        <v>715.65</v>
      </c>
      <c r="C1370">
        <v>856.57</v>
      </c>
      <c r="D1370">
        <v>37.85</v>
      </c>
      <c r="E1370">
        <v>15.23</v>
      </c>
      <c r="F1370">
        <v>7.86</v>
      </c>
      <c r="G1370">
        <v>0</v>
      </c>
    </row>
    <row r="1371" spans="1:7">
      <c r="A1371" t="s">
        <v>1790</v>
      </c>
      <c r="B1371">
        <v>639.64</v>
      </c>
      <c r="C1371">
        <v>762</v>
      </c>
      <c r="D1371">
        <v>32.71</v>
      </c>
      <c r="E1371">
        <v>15.09</v>
      </c>
      <c r="F1371">
        <v>7.72</v>
      </c>
      <c r="G1371">
        <v>0</v>
      </c>
    </row>
    <row r="1372" spans="1:7">
      <c r="A1372" t="s">
        <v>1791</v>
      </c>
      <c r="B1372">
        <v>495.12</v>
      </c>
      <c r="C1372">
        <v>590.46</v>
      </c>
      <c r="D1372">
        <v>25.06</v>
      </c>
      <c r="E1372">
        <v>14.71</v>
      </c>
      <c r="F1372">
        <v>7.52</v>
      </c>
      <c r="G1372">
        <v>0</v>
      </c>
    </row>
    <row r="1373" spans="1:7">
      <c r="A1373" t="s">
        <v>1792</v>
      </c>
      <c r="B1373">
        <v>294.94</v>
      </c>
      <c r="C1373">
        <v>369.16</v>
      </c>
      <c r="D1373">
        <v>15.73</v>
      </c>
      <c r="E1373">
        <v>13.96</v>
      </c>
      <c r="F1373">
        <v>7.24</v>
      </c>
      <c r="G1373">
        <v>0</v>
      </c>
    </row>
    <row r="1374" spans="1:7">
      <c r="A1374" t="s">
        <v>1793</v>
      </c>
      <c r="B1374">
        <v>55.74</v>
      </c>
      <c r="C1374">
        <v>103.72</v>
      </c>
      <c r="D1374">
        <v>5.34</v>
      </c>
      <c r="E1374">
        <v>12.8</v>
      </c>
      <c r="F1374">
        <v>6.34</v>
      </c>
      <c r="G1374">
        <v>0</v>
      </c>
    </row>
    <row r="1375" spans="1:7">
      <c r="A1375" t="s">
        <v>1794</v>
      </c>
      <c r="B1375">
        <v>0</v>
      </c>
      <c r="C1375">
        <v>0</v>
      </c>
      <c r="D1375">
        <v>0</v>
      </c>
      <c r="E1375">
        <v>11.3</v>
      </c>
      <c r="F1375">
        <v>6</v>
      </c>
      <c r="G1375">
        <v>0</v>
      </c>
    </row>
    <row r="1376" spans="1:7">
      <c r="A1376" t="s">
        <v>1795</v>
      </c>
      <c r="B1376">
        <v>0</v>
      </c>
      <c r="C1376">
        <v>0</v>
      </c>
      <c r="D1376">
        <v>0</v>
      </c>
      <c r="E1376">
        <v>11.01</v>
      </c>
      <c r="F1376">
        <v>4.83</v>
      </c>
      <c r="G1376">
        <v>0</v>
      </c>
    </row>
    <row r="1377" spans="1:7">
      <c r="A1377" t="s">
        <v>1796</v>
      </c>
      <c r="B1377">
        <v>0</v>
      </c>
      <c r="C1377">
        <v>0</v>
      </c>
      <c r="D1377">
        <v>0</v>
      </c>
      <c r="E1377">
        <v>10.08</v>
      </c>
      <c r="F1377">
        <v>4.1399999999999997</v>
      </c>
      <c r="G1377">
        <v>0</v>
      </c>
    </row>
    <row r="1378" spans="1:7">
      <c r="A1378" t="s">
        <v>1797</v>
      </c>
      <c r="B1378">
        <v>0</v>
      </c>
      <c r="C1378">
        <v>0</v>
      </c>
      <c r="D1378">
        <v>0</v>
      </c>
      <c r="E1378">
        <v>9.2100000000000009</v>
      </c>
      <c r="F1378">
        <v>3.59</v>
      </c>
      <c r="G1378">
        <v>0</v>
      </c>
    </row>
    <row r="1379" spans="1:7">
      <c r="A1379" t="s">
        <v>1798</v>
      </c>
      <c r="B1379">
        <v>0</v>
      </c>
      <c r="C1379">
        <v>0</v>
      </c>
      <c r="D1379">
        <v>0</v>
      </c>
      <c r="E1379">
        <v>8.4600000000000009</v>
      </c>
      <c r="F1379">
        <v>3.31</v>
      </c>
      <c r="G1379">
        <v>0</v>
      </c>
    </row>
    <row r="1380" spans="1:7">
      <c r="A1380" t="s">
        <v>1799</v>
      </c>
      <c r="B1380">
        <v>0</v>
      </c>
      <c r="C1380">
        <v>0</v>
      </c>
      <c r="D1380">
        <v>0</v>
      </c>
      <c r="E1380">
        <v>7.75</v>
      </c>
      <c r="F1380">
        <v>3.24</v>
      </c>
      <c r="G1380">
        <v>0</v>
      </c>
    </row>
    <row r="1381" spans="1:7">
      <c r="A1381" t="s">
        <v>1800</v>
      </c>
      <c r="B1381">
        <v>0</v>
      </c>
      <c r="C1381">
        <v>0</v>
      </c>
      <c r="D1381">
        <v>0</v>
      </c>
      <c r="E1381">
        <v>7.15</v>
      </c>
      <c r="F1381">
        <v>3.17</v>
      </c>
      <c r="G1381">
        <v>0</v>
      </c>
    </row>
    <row r="1382" spans="1:7">
      <c r="A1382" t="s">
        <v>1801</v>
      </c>
      <c r="B1382">
        <v>0</v>
      </c>
      <c r="C1382">
        <v>0</v>
      </c>
      <c r="D1382">
        <v>0</v>
      </c>
      <c r="E1382">
        <v>6.6</v>
      </c>
      <c r="F1382">
        <v>2.97</v>
      </c>
      <c r="G1382">
        <v>0</v>
      </c>
    </row>
    <row r="1383" spans="1:7">
      <c r="A1383" t="s">
        <v>1802</v>
      </c>
      <c r="B1383">
        <v>0</v>
      </c>
      <c r="C1383">
        <v>0</v>
      </c>
      <c r="D1383">
        <v>0</v>
      </c>
      <c r="E1383">
        <v>6.13</v>
      </c>
      <c r="F1383">
        <v>2.76</v>
      </c>
      <c r="G1383">
        <v>0</v>
      </c>
    </row>
    <row r="1384" spans="1:7">
      <c r="A1384" t="s">
        <v>1803</v>
      </c>
      <c r="B1384">
        <v>0</v>
      </c>
      <c r="C1384">
        <v>0</v>
      </c>
      <c r="D1384">
        <v>0</v>
      </c>
      <c r="E1384">
        <v>5.65</v>
      </c>
      <c r="F1384">
        <v>2.48</v>
      </c>
      <c r="G1384">
        <v>0</v>
      </c>
    </row>
    <row r="1385" spans="1:7">
      <c r="A1385" t="s">
        <v>1804</v>
      </c>
      <c r="B1385">
        <v>0</v>
      </c>
      <c r="C1385">
        <v>0</v>
      </c>
      <c r="D1385">
        <v>0</v>
      </c>
      <c r="E1385">
        <v>4.92</v>
      </c>
      <c r="F1385">
        <v>1.86</v>
      </c>
      <c r="G1385">
        <v>0</v>
      </c>
    </row>
    <row r="1386" spans="1:7">
      <c r="A1386" t="s">
        <v>1805</v>
      </c>
      <c r="B1386">
        <v>0</v>
      </c>
      <c r="C1386">
        <v>0</v>
      </c>
      <c r="D1386">
        <v>0</v>
      </c>
      <c r="E1386">
        <v>4.49</v>
      </c>
      <c r="F1386">
        <v>1.38</v>
      </c>
      <c r="G1386">
        <v>0</v>
      </c>
    </row>
    <row r="1387" spans="1:7">
      <c r="A1387" t="s">
        <v>1806</v>
      </c>
      <c r="B1387">
        <v>0</v>
      </c>
      <c r="C1387">
        <v>0</v>
      </c>
      <c r="D1387">
        <v>0</v>
      </c>
      <c r="E1387">
        <v>4.8099999999999996</v>
      </c>
      <c r="F1387">
        <v>1.17</v>
      </c>
      <c r="G1387">
        <v>0</v>
      </c>
    </row>
    <row r="1388" spans="1:7">
      <c r="A1388" t="s">
        <v>1807</v>
      </c>
      <c r="B1388">
        <v>3.41</v>
      </c>
      <c r="C1388">
        <v>12.68</v>
      </c>
      <c r="D1388">
        <v>5.33</v>
      </c>
      <c r="E1388">
        <v>6.78</v>
      </c>
      <c r="F1388">
        <v>0.69</v>
      </c>
      <c r="G1388">
        <v>0</v>
      </c>
    </row>
    <row r="1389" spans="1:7">
      <c r="A1389" t="s">
        <v>1808</v>
      </c>
      <c r="B1389">
        <v>263.36</v>
      </c>
      <c r="C1389">
        <v>327.01</v>
      </c>
      <c r="D1389">
        <v>15.75</v>
      </c>
      <c r="E1389">
        <v>6.84</v>
      </c>
      <c r="F1389">
        <v>0.97</v>
      </c>
      <c r="G1389">
        <v>0</v>
      </c>
    </row>
    <row r="1390" spans="1:7">
      <c r="A1390" t="s">
        <v>1809</v>
      </c>
      <c r="B1390">
        <v>462.1</v>
      </c>
      <c r="C1390">
        <v>553.66999999999996</v>
      </c>
      <c r="D1390">
        <v>25.15</v>
      </c>
      <c r="E1390">
        <v>10.06</v>
      </c>
      <c r="F1390">
        <v>2.34</v>
      </c>
      <c r="G1390">
        <v>0</v>
      </c>
    </row>
    <row r="1391" spans="1:7">
      <c r="A1391" t="s">
        <v>1810</v>
      </c>
      <c r="B1391">
        <v>619.22</v>
      </c>
      <c r="C1391">
        <v>743.39</v>
      </c>
      <c r="D1391">
        <v>32.880000000000003</v>
      </c>
      <c r="E1391">
        <v>12.23</v>
      </c>
      <c r="F1391">
        <v>3.86</v>
      </c>
      <c r="G1391">
        <v>0</v>
      </c>
    </row>
    <row r="1392" spans="1:7">
      <c r="A1392" t="s">
        <v>1811</v>
      </c>
      <c r="B1392">
        <v>712.04</v>
      </c>
      <c r="C1392">
        <v>863.29</v>
      </c>
      <c r="D1392">
        <v>38.119999999999997</v>
      </c>
      <c r="E1392">
        <v>14.28</v>
      </c>
      <c r="F1392">
        <v>4.9000000000000004</v>
      </c>
      <c r="G1392">
        <v>0</v>
      </c>
    </row>
    <row r="1393" spans="1:7">
      <c r="A1393" t="s">
        <v>1812</v>
      </c>
      <c r="B1393">
        <v>705.99</v>
      </c>
      <c r="C1393">
        <v>858.89</v>
      </c>
      <c r="D1393">
        <v>40.020000000000003</v>
      </c>
      <c r="E1393">
        <v>16.239999999999998</v>
      </c>
      <c r="F1393">
        <v>5.93</v>
      </c>
      <c r="G1393">
        <v>0</v>
      </c>
    </row>
    <row r="1394" spans="1:7">
      <c r="A1394" t="s">
        <v>1813</v>
      </c>
      <c r="B1394">
        <v>696.57</v>
      </c>
      <c r="C1394">
        <v>846.99</v>
      </c>
      <c r="D1394">
        <v>38.21</v>
      </c>
      <c r="E1394">
        <v>17.59</v>
      </c>
      <c r="F1394">
        <v>6.83</v>
      </c>
      <c r="G1394">
        <v>0</v>
      </c>
    </row>
    <row r="1395" spans="1:7">
      <c r="A1395" t="s">
        <v>1814</v>
      </c>
      <c r="B1395">
        <v>595.94000000000005</v>
      </c>
      <c r="C1395">
        <v>719.99</v>
      </c>
      <c r="D1395">
        <v>33.03</v>
      </c>
      <c r="E1395">
        <v>18.09</v>
      </c>
      <c r="F1395">
        <v>7.59</v>
      </c>
      <c r="G1395">
        <v>0</v>
      </c>
    </row>
    <row r="1396" spans="1:7">
      <c r="A1396" t="s">
        <v>1815</v>
      </c>
      <c r="B1396">
        <v>457.01</v>
      </c>
      <c r="C1396">
        <v>553.52</v>
      </c>
      <c r="D1396">
        <v>25.35</v>
      </c>
      <c r="E1396">
        <v>17.940000000000001</v>
      </c>
      <c r="F1396">
        <v>7.59</v>
      </c>
      <c r="G1396">
        <v>0</v>
      </c>
    </row>
    <row r="1397" spans="1:7">
      <c r="A1397" t="s">
        <v>1816</v>
      </c>
      <c r="B1397">
        <v>239.4</v>
      </c>
      <c r="C1397">
        <v>305.64</v>
      </c>
      <c r="D1397">
        <v>15.98</v>
      </c>
      <c r="E1397">
        <v>17.43</v>
      </c>
      <c r="F1397">
        <v>7.31</v>
      </c>
      <c r="G1397">
        <v>0</v>
      </c>
    </row>
    <row r="1398" spans="1:7">
      <c r="A1398" t="s">
        <v>1817</v>
      </c>
      <c r="B1398">
        <v>50.88</v>
      </c>
      <c r="C1398">
        <v>95.38</v>
      </c>
      <c r="D1398">
        <v>5.57</v>
      </c>
      <c r="E1398">
        <v>16.260000000000002</v>
      </c>
      <c r="F1398">
        <v>6.83</v>
      </c>
      <c r="G1398">
        <v>0</v>
      </c>
    </row>
    <row r="1399" spans="1:7">
      <c r="A1399" t="s">
        <v>1818</v>
      </c>
      <c r="B1399">
        <v>0</v>
      </c>
      <c r="C1399">
        <v>0</v>
      </c>
      <c r="D1399">
        <v>0</v>
      </c>
      <c r="E1399">
        <v>14.72</v>
      </c>
      <c r="F1399">
        <v>6.21</v>
      </c>
      <c r="G1399">
        <v>0</v>
      </c>
    </row>
    <row r="1400" spans="1:7">
      <c r="A1400" t="s">
        <v>1819</v>
      </c>
      <c r="B1400">
        <v>0</v>
      </c>
      <c r="C1400">
        <v>0</v>
      </c>
      <c r="D1400">
        <v>0</v>
      </c>
      <c r="E1400">
        <v>14.36</v>
      </c>
      <c r="F1400">
        <v>4.83</v>
      </c>
      <c r="G1400">
        <v>0</v>
      </c>
    </row>
    <row r="1401" spans="1:7">
      <c r="A1401" t="s">
        <v>1820</v>
      </c>
      <c r="B1401">
        <v>0</v>
      </c>
      <c r="C1401">
        <v>0</v>
      </c>
      <c r="D1401">
        <v>0</v>
      </c>
      <c r="E1401">
        <v>13.8</v>
      </c>
      <c r="F1401">
        <v>5.17</v>
      </c>
      <c r="G1401">
        <v>0</v>
      </c>
    </row>
    <row r="1402" spans="1:7">
      <c r="A1402" t="s">
        <v>1821</v>
      </c>
      <c r="B1402">
        <v>0</v>
      </c>
      <c r="C1402">
        <v>0</v>
      </c>
      <c r="D1402">
        <v>0</v>
      </c>
      <c r="E1402">
        <v>13.44</v>
      </c>
      <c r="F1402">
        <v>5.38</v>
      </c>
      <c r="G1402">
        <v>0</v>
      </c>
    </row>
    <row r="1403" spans="1:7">
      <c r="A1403" t="s">
        <v>1822</v>
      </c>
      <c r="B1403">
        <v>0</v>
      </c>
      <c r="C1403">
        <v>0</v>
      </c>
      <c r="D1403">
        <v>0</v>
      </c>
      <c r="E1403">
        <v>13.08</v>
      </c>
      <c r="F1403">
        <v>5.31</v>
      </c>
      <c r="G1403">
        <v>0</v>
      </c>
    </row>
    <row r="1404" spans="1:7">
      <c r="A1404" t="s">
        <v>1823</v>
      </c>
      <c r="B1404">
        <v>0</v>
      </c>
      <c r="C1404">
        <v>0</v>
      </c>
      <c r="D1404">
        <v>0</v>
      </c>
      <c r="E1404">
        <v>12.63</v>
      </c>
      <c r="F1404">
        <v>5.17</v>
      </c>
      <c r="G1404">
        <v>0</v>
      </c>
    </row>
    <row r="1405" spans="1:7">
      <c r="A1405" t="s">
        <v>1824</v>
      </c>
      <c r="B1405">
        <v>0</v>
      </c>
      <c r="C1405">
        <v>0</v>
      </c>
      <c r="D1405">
        <v>0</v>
      </c>
      <c r="E1405">
        <v>12.12</v>
      </c>
      <c r="F1405">
        <v>4.9000000000000004</v>
      </c>
      <c r="G1405">
        <v>0</v>
      </c>
    </row>
    <row r="1406" spans="1:7">
      <c r="A1406" t="s">
        <v>1825</v>
      </c>
      <c r="B1406">
        <v>0</v>
      </c>
      <c r="C1406">
        <v>0</v>
      </c>
      <c r="D1406">
        <v>0</v>
      </c>
      <c r="E1406">
        <v>11.5</v>
      </c>
      <c r="F1406">
        <v>4.4800000000000004</v>
      </c>
      <c r="G1406">
        <v>0</v>
      </c>
    </row>
    <row r="1407" spans="1:7">
      <c r="A1407" t="s">
        <v>1826</v>
      </c>
      <c r="B1407">
        <v>0</v>
      </c>
      <c r="C1407">
        <v>0</v>
      </c>
      <c r="D1407">
        <v>0</v>
      </c>
      <c r="E1407">
        <v>10.95</v>
      </c>
      <c r="F1407">
        <v>3.93</v>
      </c>
      <c r="G1407">
        <v>0</v>
      </c>
    </row>
    <row r="1408" spans="1:7">
      <c r="A1408" t="s">
        <v>1827</v>
      </c>
      <c r="B1408">
        <v>0</v>
      </c>
      <c r="C1408">
        <v>0</v>
      </c>
      <c r="D1408">
        <v>0</v>
      </c>
      <c r="E1408">
        <v>10.39</v>
      </c>
      <c r="F1408">
        <v>3.52</v>
      </c>
      <c r="G1408">
        <v>0</v>
      </c>
    </row>
    <row r="1409" spans="1:7">
      <c r="A1409" t="s">
        <v>1828</v>
      </c>
      <c r="B1409">
        <v>0</v>
      </c>
      <c r="C1409">
        <v>0</v>
      </c>
      <c r="D1409">
        <v>0</v>
      </c>
      <c r="E1409">
        <v>9.9600000000000009</v>
      </c>
      <c r="F1409">
        <v>3.24</v>
      </c>
      <c r="G1409">
        <v>0</v>
      </c>
    </row>
    <row r="1410" spans="1:7">
      <c r="A1410" t="s">
        <v>1829</v>
      </c>
      <c r="B1410">
        <v>0</v>
      </c>
      <c r="C1410">
        <v>0</v>
      </c>
      <c r="D1410">
        <v>0</v>
      </c>
      <c r="E1410">
        <v>9.32</v>
      </c>
      <c r="F1410">
        <v>2.97</v>
      </c>
      <c r="G1410">
        <v>0</v>
      </c>
    </row>
    <row r="1411" spans="1:7">
      <c r="A1411" t="s">
        <v>1830</v>
      </c>
      <c r="B1411">
        <v>0</v>
      </c>
      <c r="C1411">
        <v>0</v>
      </c>
      <c r="D1411">
        <v>0</v>
      </c>
      <c r="E1411">
        <v>8.6999999999999993</v>
      </c>
      <c r="F1411">
        <v>2.5499999999999998</v>
      </c>
      <c r="G1411">
        <v>0</v>
      </c>
    </row>
    <row r="1412" spans="1:7">
      <c r="A1412" t="s">
        <v>1831</v>
      </c>
      <c r="B1412">
        <v>54.88</v>
      </c>
      <c r="C1412">
        <v>100.49</v>
      </c>
      <c r="D1412">
        <v>5.62</v>
      </c>
      <c r="E1412">
        <v>8.5399999999999991</v>
      </c>
      <c r="F1412">
        <v>2.41</v>
      </c>
      <c r="G1412">
        <v>0</v>
      </c>
    </row>
    <row r="1413" spans="1:7">
      <c r="A1413" t="s">
        <v>1832</v>
      </c>
      <c r="B1413">
        <v>288.35000000000002</v>
      </c>
      <c r="C1413">
        <v>360.66</v>
      </c>
      <c r="D1413">
        <v>16.059999999999999</v>
      </c>
      <c r="E1413">
        <v>10.33</v>
      </c>
      <c r="F1413">
        <v>2.2799999999999998</v>
      </c>
      <c r="G1413">
        <v>0</v>
      </c>
    </row>
    <row r="1414" spans="1:7">
      <c r="A1414" t="s">
        <v>1833</v>
      </c>
      <c r="B1414">
        <v>470.03</v>
      </c>
      <c r="C1414">
        <v>567.34</v>
      </c>
      <c r="D1414">
        <v>25.48</v>
      </c>
      <c r="E1414">
        <v>12.74</v>
      </c>
      <c r="F1414">
        <v>3.03</v>
      </c>
      <c r="G1414">
        <v>0</v>
      </c>
    </row>
    <row r="1415" spans="1:7">
      <c r="A1415" t="s">
        <v>1834</v>
      </c>
      <c r="B1415">
        <v>462.93</v>
      </c>
      <c r="C1415">
        <v>562.29</v>
      </c>
      <c r="D1415">
        <v>33.24</v>
      </c>
      <c r="E1415">
        <v>14.7</v>
      </c>
      <c r="F1415">
        <v>3.24</v>
      </c>
      <c r="G1415">
        <v>0</v>
      </c>
    </row>
    <row r="1416" spans="1:7">
      <c r="A1416" t="s">
        <v>1835</v>
      </c>
      <c r="B1416">
        <v>665.5</v>
      </c>
      <c r="C1416">
        <v>825.82</v>
      </c>
      <c r="D1416">
        <v>38.5</v>
      </c>
      <c r="E1416">
        <v>16.309999999999999</v>
      </c>
      <c r="F1416">
        <v>3.17</v>
      </c>
      <c r="G1416">
        <v>0</v>
      </c>
    </row>
    <row r="1417" spans="1:7">
      <c r="A1417" t="s">
        <v>1836</v>
      </c>
      <c r="B1417">
        <v>674.18</v>
      </c>
      <c r="C1417">
        <v>846.1</v>
      </c>
      <c r="D1417">
        <v>40.4</v>
      </c>
      <c r="E1417">
        <v>17.63</v>
      </c>
      <c r="F1417">
        <v>2.97</v>
      </c>
      <c r="G1417">
        <v>0</v>
      </c>
    </row>
    <row r="1418" spans="1:7">
      <c r="A1418" t="s">
        <v>1837</v>
      </c>
      <c r="B1418">
        <v>632.26</v>
      </c>
      <c r="C1418">
        <v>797</v>
      </c>
      <c r="D1418">
        <v>38.56</v>
      </c>
      <c r="E1418">
        <v>18.510000000000002</v>
      </c>
      <c r="F1418">
        <v>2.5499999999999998</v>
      </c>
      <c r="G1418">
        <v>0</v>
      </c>
    </row>
    <row r="1419" spans="1:7">
      <c r="A1419" t="s">
        <v>1838</v>
      </c>
      <c r="B1419">
        <v>544.77</v>
      </c>
      <c r="C1419">
        <v>687.02</v>
      </c>
      <c r="D1419">
        <v>33.35</v>
      </c>
      <c r="E1419">
        <v>19.12</v>
      </c>
      <c r="F1419">
        <v>1.93</v>
      </c>
      <c r="G1419">
        <v>0</v>
      </c>
    </row>
    <row r="1420" spans="1:7">
      <c r="A1420" t="s">
        <v>1839</v>
      </c>
      <c r="B1420">
        <v>429.92</v>
      </c>
      <c r="C1420">
        <v>545.16</v>
      </c>
      <c r="D1420">
        <v>25.63</v>
      </c>
      <c r="E1420">
        <v>19.48</v>
      </c>
      <c r="F1420">
        <v>1.1000000000000001</v>
      </c>
      <c r="G1420">
        <v>0</v>
      </c>
    </row>
    <row r="1421" spans="1:7">
      <c r="A1421" t="s">
        <v>1840</v>
      </c>
      <c r="B1421">
        <v>213.66</v>
      </c>
      <c r="C1421">
        <v>281.29000000000002</v>
      </c>
      <c r="D1421">
        <v>16.23</v>
      </c>
      <c r="E1421">
        <v>19.239999999999998</v>
      </c>
      <c r="F1421">
        <v>1.03</v>
      </c>
      <c r="G1421">
        <v>0</v>
      </c>
    </row>
    <row r="1422" spans="1:7">
      <c r="A1422" t="s">
        <v>1841</v>
      </c>
      <c r="B1422">
        <v>34.46</v>
      </c>
      <c r="C1422">
        <v>63.77</v>
      </c>
      <c r="D1422">
        <v>5.8</v>
      </c>
      <c r="E1422">
        <v>17.809999999999999</v>
      </c>
      <c r="F1422">
        <v>2.69</v>
      </c>
      <c r="G1422">
        <v>0</v>
      </c>
    </row>
    <row r="1423" spans="1:7">
      <c r="A1423" t="s">
        <v>1842</v>
      </c>
      <c r="B1423">
        <v>0</v>
      </c>
      <c r="C1423">
        <v>0</v>
      </c>
      <c r="D1423">
        <v>0</v>
      </c>
      <c r="E1423">
        <v>14.85</v>
      </c>
      <c r="F1423">
        <v>4</v>
      </c>
      <c r="G1423">
        <v>0</v>
      </c>
    </row>
    <row r="1424" spans="1:7">
      <c r="A1424" t="s">
        <v>1843</v>
      </c>
      <c r="B1424">
        <v>0</v>
      </c>
      <c r="C1424">
        <v>0</v>
      </c>
      <c r="D1424">
        <v>0</v>
      </c>
      <c r="E1424">
        <v>13.68</v>
      </c>
      <c r="F1424">
        <v>3.79</v>
      </c>
      <c r="G1424">
        <v>0</v>
      </c>
    </row>
    <row r="1425" spans="1:7">
      <c r="A1425" t="s">
        <v>1844</v>
      </c>
      <c r="B1425">
        <v>0</v>
      </c>
      <c r="C1425">
        <v>0</v>
      </c>
      <c r="D1425">
        <v>0</v>
      </c>
      <c r="E1425">
        <v>12.25</v>
      </c>
      <c r="F1425">
        <v>3.45</v>
      </c>
      <c r="G1425">
        <v>0</v>
      </c>
    </row>
    <row r="1426" spans="1:7">
      <c r="A1426" t="s">
        <v>1845</v>
      </c>
      <c r="B1426">
        <v>0</v>
      </c>
      <c r="C1426">
        <v>0</v>
      </c>
      <c r="D1426">
        <v>0</v>
      </c>
      <c r="E1426">
        <v>11.45</v>
      </c>
      <c r="F1426">
        <v>3.03</v>
      </c>
      <c r="G1426">
        <v>0</v>
      </c>
    </row>
    <row r="1427" spans="1:7">
      <c r="A1427" t="s">
        <v>1846</v>
      </c>
      <c r="B1427">
        <v>0</v>
      </c>
      <c r="C1427">
        <v>0</v>
      </c>
      <c r="D1427">
        <v>0</v>
      </c>
      <c r="E1427">
        <v>10.95</v>
      </c>
      <c r="F1427">
        <v>2.76</v>
      </c>
      <c r="G1427">
        <v>0</v>
      </c>
    </row>
    <row r="1428" spans="1:7">
      <c r="A1428" t="s">
        <v>1847</v>
      </c>
      <c r="B1428">
        <v>0</v>
      </c>
      <c r="C1428">
        <v>0</v>
      </c>
      <c r="D1428">
        <v>0</v>
      </c>
      <c r="E1428">
        <v>10.73</v>
      </c>
      <c r="F1428">
        <v>2.69</v>
      </c>
      <c r="G1428">
        <v>0</v>
      </c>
    </row>
    <row r="1429" spans="1:7">
      <c r="A1429" t="s">
        <v>1848</v>
      </c>
      <c r="B1429">
        <v>0</v>
      </c>
      <c r="C1429">
        <v>0</v>
      </c>
      <c r="D1429">
        <v>0</v>
      </c>
      <c r="E1429">
        <v>10.130000000000001</v>
      </c>
      <c r="F1429">
        <v>2.5499999999999998</v>
      </c>
      <c r="G1429">
        <v>0</v>
      </c>
    </row>
    <row r="1430" spans="1:7">
      <c r="A1430" t="s">
        <v>1849</v>
      </c>
      <c r="B1430">
        <v>0</v>
      </c>
      <c r="C1430">
        <v>0</v>
      </c>
      <c r="D1430">
        <v>0</v>
      </c>
      <c r="E1430">
        <v>9.7899999999999991</v>
      </c>
      <c r="F1430">
        <v>2.5499999999999998</v>
      </c>
      <c r="G1430">
        <v>0</v>
      </c>
    </row>
    <row r="1431" spans="1:7">
      <c r="A1431" t="s">
        <v>1850</v>
      </c>
      <c r="B1431">
        <v>0</v>
      </c>
      <c r="C1431">
        <v>0</v>
      </c>
      <c r="D1431">
        <v>0</v>
      </c>
      <c r="E1431">
        <v>9.1999999999999993</v>
      </c>
      <c r="F1431">
        <v>2.48</v>
      </c>
      <c r="G1431">
        <v>0</v>
      </c>
    </row>
    <row r="1432" spans="1:7">
      <c r="A1432" t="s">
        <v>1851</v>
      </c>
      <c r="B1432">
        <v>0</v>
      </c>
      <c r="C1432">
        <v>0</v>
      </c>
      <c r="D1432">
        <v>0</v>
      </c>
      <c r="E1432">
        <v>9.08</v>
      </c>
      <c r="F1432">
        <v>2.41</v>
      </c>
      <c r="G1432">
        <v>0</v>
      </c>
    </row>
    <row r="1433" spans="1:7">
      <c r="A1433" t="s">
        <v>1852</v>
      </c>
      <c r="B1433">
        <v>0</v>
      </c>
      <c r="C1433">
        <v>0</v>
      </c>
      <c r="D1433">
        <v>0</v>
      </c>
      <c r="E1433">
        <v>8.6199999999999992</v>
      </c>
      <c r="F1433">
        <v>2.21</v>
      </c>
      <c r="G1433">
        <v>0</v>
      </c>
    </row>
    <row r="1434" spans="1:7">
      <c r="A1434" t="s">
        <v>1853</v>
      </c>
      <c r="B1434">
        <v>0</v>
      </c>
      <c r="C1434">
        <v>0</v>
      </c>
      <c r="D1434">
        <v>0</v>
      </c>
      <c r="E1434">
        <v>8.36</v>
      </c>
      <c r="F1434">
        <v>2</v>
      </c>
      <c r="G1434">
        <v>0</v>
      </c>
    </row>
    <row r="1435" spans="1:7">
      <c r="A1435" t="s">
        <v>1854</v>
      </c>
      <c r="B1435">
        <v>0</v>
      </c>
      <c r="C1435">
        <v>0</v>
      </c>
      <c r="D1435">
        <v>0</v>
      </c>
      <c r="E1435">
        <v>7.93</v>
      </c>
      <c r="F1435">
        <v>1.79</v>
      </c>
      <c r="G1435">
        <v>0</v>
      </c>
    </row>
    <row r="1436" spans="1:7">
      <c r="A1436" t="s">
        <v>1855</v>
      </c>
      <c r="B1436">
        <v>58.77</v>
      </c>
      <c r="C1436">
        <v>106.26</v>
      </c>
      <c r="D1436">
        <v>5.62</v>
      </c>
      <c r="E1436">
        <v>8.8000000000000007</v>
      </c>
      <c r="F1436">
        <v>1.72</v>
      </c>
      <c r="G1436">
        <v>0</v>
      </c>
    </row>
    <row r="1437" spans="1:7">
      <c r="A1437" t="s">
        <v>1856</v>
      </c>
      <c r="B1437">
        <v>272.14999999999998</v>
      </c>
      <c r="C1437">
        <v>340.71</v>
      </c>
      <c r="D1437">
        <v>16.059999999999999</v>
      </c>
      <c r="E1437">
        <v>9.99</v>
      </c>
      <c r="F1437">
        <v>1.72</v>
      </c>
      <c r="G1437">
        <v>0</v>
      </c>
    </row>
    <row r="1438" spans="1:7">
      <c r="A1438" t="s">
        <v>1857</v>
      </c>
      <c r="B1438">
        <v>461.76</v>
      </c>
      <c r="C1438">
        <v>563.47</v>
      </c>
      <c r="D1438">
        <v>25.48</v>
      </c>
      <c r="E1438">
        <v>11.67</v>
      </c>
      <c r="F1438">
        <v>1.24</v>
      </c>
      <c r="G1438">
        <v>0</v>
      </c>
    </row>
    <row r="1439" spans="1:7">
      <c r="A1439" t="s">
        <v>1858</v>
      </c>
      <c r="B1439">
        <v>505.84</v>
      </c>
      <c r="C1439">
        <v>628.36</v>
      </c>
      <c r="D1439">
        <v>33.24</v>
      </c>
      <c r="E1439">
        <v>13.45</v>
      </c>
      <c r="F1439">
        <v>0.69</v>
      </c>
      <c r="G1439">
        <v>0</v>
      </c>
    </row>
    <row r="1440" spans="1:7">
      <c r="A1440" t="s">
        <v>1859</v>
      </c>
      <c r="B1440">
        <v>617.13</v>
      </c>
      <c r="C1440">
        <v>794.02</v>
      </c>
      <c r="D1440">
        <v>38.5</v>
      </c>
      <c r="E1440">
        <v>15.62</v>
      </c>
      <c r="F1440">
        <v>0.34</v>
      </c>
      <c r="G1440">
        <v>0</v>
      </c>
    </row>
    <row r="1441" spans="1:7">
      <c r="A1441" t="s">
        <v>1860</v>
      </c>
      <c r="B1441">
        <v>233.29</v>
      </c>
      <c r="C1441">
        <v>295.88</v>
      </c>
      <c r="D1441">
        <v>40.4</v>
      </c>
      <c r="E1441">
        <v>17.190000000000001</v>
      </c>
      <c r="F1441">
        <v>1.86</v>
      </c>
      <c r="G1441">
        <v>0</v>
      </c>
    </row>
    <row r="1442" spans="1:7">
      <c r="A1442" t="s">
        <v>1861</v>
      </c>
      <c r="B1442">
        <v>136.88999999999999</v>
      </c>
      <c r="C1442">
        <v>181.47</v>
      </c>
      <c r="D1442">
        <v>38.56</v>
      </c>
      <c r="E1442">
        <v>18.079999999999998</v>
      </c>
      <c r="F1442">
        <v>2.83</v>
      </c>
      <c r="G1442">
        <v>0</v>
      </c>
    </row>
    <row r="1443" spans="1:7">
      <c r="A1443" t="s">
        <v>1862</v>
      </c>
      <c r="B1443">
        <v>365.39</v>
      </c>
      <c r="C1443">
        <v>453.1</v>
      </c>
      <c r="D1443">
        <v>33.35</v>
      </c>
      <c r="E1443">
        <v>18.7</v>
      </c>
      <c r="F1443">
        <v>3.38</v>
      </c>
      <c r="G1443">
        <v>0</v>
      </c>
    </row>
    <row r="1444" spans="1:7">
      <c r="A1444" t="s">
        <v>1863</v>
      </c>
      <c r="B1444">
        <v>334.93</v>
      </c>
      <c r="C1444">
        <v>415.52</v>
      </c>
      <c r="D1444">
        <v>25.63</v>
      </c>
      <c r="E1444">
        <v>19.55</v>
      </c>
      <c r="F1444">
        <v>4.83</v>
      </c>
      <c r="G1444">
        <v>0</v>
      </c>
    </row>
    <row r="1445" spans="1:7">
      <c r="A1445" t="s">
        <v>1864</v>
      </c>
      <c r="B1445">
        <v>133.03</v>
      </c>
      <c r="C1445">
        <v>178.64</v>
      </c>
      <c r="D1445">
        <v>16.23</v>
      </c>
      <c r="E1445">
        <v>19.45</v>
      </c>
      <c r="F1445">
        <v>5.17</v>
      </c>
      <c r="G1445">
        <v>0</v>
      </c>
    </row>
    <row r="1446" spans="1:7">
      <c r="A1446" t="s">
        <v>1865</v>
      </c>
      <c r="B1446">
        <v>48.11</v>
      </c>
      <c r="C1446">
        <v>87.01</v>
      </c>
      <c r="D1446">
        <v>5.8</v>
      </c>
      <c r="E1446">
        <v>18.55</v>
      </c>
      <c r="F1446">
        <v>4.9000000000000004</v>
      </c>
      <c r="G1446">
        <v>0</v>
      </c>
    </row>
    <row r="1447" spans="1:7">
      <c r="A1447" t="s">
        <v>1866</v>
      </c>
      <c r="B1447">
        <v>0</v>
      </c>
      <c r="C1447">
        <v>0</v>
      </c>
      <c r="D1447">
        <v>0</v>
      </c>
      <c r="E1447">
        <v>17.53</v>
      </c>
      <c r="F1447">
        <v>4.4800000000000004</v>
      </c>
      <c r="G1447">
        <v>0</v>
      </c>
    </row>
    <row r="1448" spans="1:7">
      <c r="A1448" t="s">
        <v>1867</v>
      </c>
      <c r="B1448">
        <v>0</v>
      </c>
      <c r="C1448">
        <v>0</v>
      </c>
      <c r="D1448">
        <v>0</v>
      </c>
      <c r="E1448">
        <v>16.57</v>
      </c>
      <c r="F1448">
        <v>2.97</v>
      </c>
      <c r="G1448">
        <v>0</v>
      </c>
    </row>
    <row r="1449" spans="1:7">
      <c r="A1449" t="s">
        <v>1868</v>
      </c>
      <c r="B1449">
        <v>0</v>
      </c>
      <c r="C1449">
        <v>0</v>
      </c>
      <c r="D1449">
        <v>0</v>
      </c>
      <c r="E1449">
        <v>15.74</v>
      </c>
      <c r="F1449">
        <v>3.03</v>
      </c>
      <c r="G1449">
        <v>0</v>
      </c>
    </row>
    <row r="1450" spans="1:7">
      <c r="A1450" t="s">
        <v>1869</v>
      </c>
      <c r="B1450">
        <v>0</v>
      </c>
      <c r="C1450">
        <v>0</v>
      </c>
      <c r="D1450">
        <v>0</v>
      </c>
      <c r="E1450">
        <v>15.21</v>
      </c>
      <c r="F1450">
        <v>3.17</v>
      </c>
      <c r="G1450">
        <v>0</v>
      </c>
    </row>
    <row r="1451" spans="1:7">
      <c r="A1451" t="s">
        <v>1870</v>
      </c>
      <c r="B1451">
        <v>0</v>
      </c>
      <c r="C1451">
        <v>0</v>
      </c>
      <c r="D1451">
        <v>0</v>
      </c>
      <c r="E1451">
        <v>14.48</v>
      </c>
      <c r="F1451">
        <v>3.38</v>
      </c>
      <c r="G1451">
        <v>0</v>
      </c>
    </row>
    <row r="1452" spans="1:7">
      <c r="A1452" t="s">
        <v>1871</v>
      </c>
      <c r="B1452">
        <v>0</v>
      </c>
      <c r="C1452">
        <v>0</v>
      </c>
      <c r="D1452">
        <v>0</v>
      </c>
      <c r="E1452">
        <v>13.74</v>
      </c>
      <c r="F1452">
        <v>3.38</v>
      </c>
      <c r="G1452">
        <v>0</v>
      </c>
    </row>
    <row r="1453" spans="1:7">
      <c r="A1453" t="s">
        <v>1872</v>
      </c>
      <c r="B1453">
        <v>0</v>
      </c>
      <c r="C1453">
        <v>0</v>
      </c>
      <c r="D1453">
        <v>0</v>
      </c>
      <c r="E1453">
        <v>12.91</v>
      </c>
      <c r="F1453">
        <v>3.45</v>
      </c>
      <c r="G1453">
        <v>0</v>
      </c>
    </row>
    <row r="1454" spans="1:7">
      <c r="A1454" t="s">
        <v>1873</v>
      </c>
      <c r="B1454">
        <v>0</v>
      </c>
      <c r="C1454">
        <v>0</v>
      </c>
      <c r="D1454">
        <v>0</v>
      </c>
      <c r="E1454">
        <v>12.54</v>
      </c>
      <c r="F1454">
        <v>3.59</v>
      </c>
      <c r="G1454">
        <v>0</v>
      </c>
    </row>
    <row r="1455" spans="1:7">
      <c r="A1455" t="s">
        <v>1874</v>
      </c>
      <c r="B1455">
        <v>0</v>
      </c>
      <c r="C1455">
        <v>0</v>
      </c>
      <c r="D1455">
        <v>0</v>
      </c>
      <c r="E1455">
        <v>12.49</v>
      </c>
      <c r="F1455">
        <v>3.79</v>
      </c>
      <c r="G1455">
        <v>0</v>
      </c>
    </row>
    <row r="1456" spans="1:7">
      <c r="A1456" t="s">
        <v>1875</v>
      </c>
      <c r="B1456">
        <v>0</v>
      </c>
      <c r="C1456">
        <v>0</v>
      </c>
      <c r="D1456">
        <v>0</v>
      </c>
      <c r="E1456">
        <v>12.14</v>
      </c>
      <c r="F1456">
        <v>3.86</v>
      </c>
      <c r="G1456">
        <v>0</v>
      </c>
    </row>
    <row r="1457" spans="1:7">
      <c r="A1457" t="s">
        <v>1876</v>
      </c>
      <c r="B1457">
        <v>0</v>
      </c>
      <c r="C1457">
        <v>0</v>
      </c>
      <c r="D1457">
        <v>0</v>
      </c>
      <c r="E1457">
        <v>11.55</v>
      </c>
      <c r="F1457">
        <v>3.86</v>
      </c>
      <c r="G1457">
        <v>0</v>
      </c>
    </row>
    <row r="1458" spans="1:7">
      <c r="A1458" t="s">
        <v>1877</v>
      </c>
      <c r="B1458">
        <v>0</v>
      </c>
      <c r="C1458">
        <v>0</v>
      </c>
      <c r="D1458">
        <v>0</v>
      </c>
      <c r="E1458">
        <v>11.11</v>
      </c>
      <c r="F1458">
        <v>3.72</v>
      </c>
      <c r="G1458">
        <v>0</v>
      </c>
    </row>
    <row r="1459" spans="1:7">
      <c r="A1459" t="s">
        <v>1878</v>
      </c>
      <c r="B1459">
        <v>0</v>
      </c>
      <c r="C1459">
        <v>0</v>
      </c>
      <c r="D1459">
        <v>0</v>
      </c>
      <c r="E1459">
        <v>10.62</v>
      </c>
      <c r="F1459">
        <v>3.59</v>
      </c>
      <c r="G1459">
        <v>0</v>
      </c>
    </row>
    <row r="1460" spans="1:7">
      <c r="A1460" t="s">
        <v>1879</v>
      </c>
      <c r="B1460">
        <v>47.93</v>
      </c>
      <c r="C1460">
        <v>82.82</v>
      </c>
      <c r="D1460">
        <v>5.91</v>
      </c>
      <c r="E1460">
        <v>10.34</v>
      </c>
      <c r="F1460">
        <v>2.76</v>
      </c>
      <c r="G1460">
        <v>0</v>
      </c>
    </row>
    <row r="1461" spans="1:7">
      <c r="A1461" t="s">
        <v>1880</v>
      </c>
      <c r="B1461">
        <v>288.63</v>
      </c>
      <c r="C1461">
        <v>361.41</v>
      </c>
      <c r="D1461">
        <v>16.37</v>
      </c>
      <c r="E1461">
        <v>11.49</v>
      </c>
      <c r="F1461">
        <v>2.5499999999999998</v>
      </c>
      <c r="G1461">
        <v>0</v>
      </c>
    </row>
    <row r="1462" spans="1:7">
      <c r="A1462" t="s">
        <v>1881</v>
      </c>
      <c r="B1462">
        <v>442.43</v>
      </c>
      <c r="C1462">
        <v>534.16999999999996</v>
      </c>
      <c r="D1462">
        <v>25.81</v>
      </c>
      <c r="E1462">
        <v>13.51</v>
      </c>
      <c r="F1462">
        <v>3.59</v>
      </c>
      <c r="G1462">
        <v>0</v>
      </c>
    </row>
    <row r="1463" spans="1:7">
      <c r="A1463" t="s">
        <v>1882</v>
      </c>
      <c r="B1463">
        <v>555.32000000000005</v>
      </c>
      <c r="C1463">
        <v>669.98</v>
      </c>
      <c r="D1463">
        <v>33.6</v>
      </c>
      <c r="E1463">
        <v>15.02</v>
      </c>
      <c r="F1463">
        <v>4.9000000000000004</v>
      </c>
      <c r="G1463">
        <v>0</v>
      </c>
    </row>
    <row r="1464" spans="1:7">
      <c r="A1464" t="s">
        <v>1883</v>
      </c>
      <c r="B1464">
        <v>485.43</v>
      </c>
      <c r="C1464">
        <v>585.73</v>
      </c>
      <c r="D1464">
        <v>38.880000000000003</v>
      </c>
      <c r="E1464">
        <v>16.690000000000001</v>
      </c>
      <c r="F1464">
        <v>7.03</v>
      </c>
      <c r="G1464">
        <v>0</v>
      </c>
    </row>
    <row r="1465" spans="1:7">
      <c r="A1465" t="s">
        <v>1884</v>
      </c>
      <c r="B1465">
        <v>535.21</v>
      </c>
      <c r="C1465">
        <v>650.62</v>
      </c>
      <c r="D1465">
        <v>40.78</v>
      </c>
      <c r="E1465">
        <v>17.7</v>
      </c>
      <c r="F1465">
        <v>6.48</v>
      </c>
      <c r="G1465">
        <v>0</v>
      </c>
    </row>
    <row r="1466" spans="1:7">
      <c r="A1466" t="s">
        <v>1885</v>
      </c>
      <c r="B1466">
        <v>516.08000000000004</v>
      </c>
      <c r="C1466">
        <v>628.92999999999995</v>
      </c>
      <c r="D1466">
        <v>38.92</v>
      </c>
      <c r="E1466">
        <v>19.09</v>
      </c>
      <c r="F1466">
        <v>7.31</v>
      </c>
      <c r="G1466">
        <v>0</v>
      </c>
    </row>
    <row r="1467" spans="1:7">
      <c r="A1467" t="s">
        <v>1886</v>
      </c>
      <c r="B1467">
        <v>486.03</v>
      </c>
      <c r="C1467">
        <v>592.69000000000005</v>
      </c>
      <c r="D1467">
        <v>33.67</v>
      </c>
      <c r="E1467">
        <v>19.579999999999998</v>
      </c>
      <c r="F1467">
        <v>7.31</v>
      </c>
      <c r="G1467">
        <v>0</v>
      </c>
    </row>
    <row r="1468" spans="1:7">
      <c r="A1468" t="s">
        <v>1887</v>
      </c>
      <c r="B1468">
        <v>475.61</v>
      </c>
      <c r="C1468">
        <v>582.29999999999995</v>
      </c>
      <c r="D1468">
        <v>25.91</v>
      </c>
      <c r="E1468">
        <v>19.52</v>
      </c>
      <c r="F1468">
        <v>6.55</v>
      </c>
      <c r="G1468">
        <v>0</v>
      </c>
    </row>
    <row r="1469" spans="1:7">
      <c r="A1469" t="s">
        <v>1888</v>
      </c>
      <c r="B1469">
        <v>284.02</v>
      </c>
      <c r="C1469">
        <v>365.03</v>
      </c>
      <c r="D1469">
        <v>16.48</v>
      </c>
      <c r="E1469">
        <v>19.5</v>
      </c>
      <c r="F1469">
        <v>5.66</v>
      </c>
      <c r="G1469">
        <v>0</v>
      </c>
    </row>
    <row r="1470" spans="1:7">
      <c r="A1470" t="s">
        <v>1889</v>
      </c>
      <c r="B1470">
        <v>64.52</v>
      </c>
      <c r="C1470">
        <v>114.89</v>
      </c>
      <c r="D1470">
        <v>6.03</v>
      </c>
      <c r="E1470">
        <v>18.899999999999999</v>
      </c>
      <c r="F1470">
        <v>4</v>
      </c>
      <c r="G1470">
        <v>0</v>
      </c>
    </row>
    <row r="1471" spans="1:7">
      <c r="A1471" t="s">
        <v>1890</v>
      </c>
      <c r="B1471">
        <v>0</v>
      </c>
      <c r="C1471">
        <v>0</v>
      </c>
      <c r="D1471">
        <v>0</v>
      </c>
      <c r="E1471">
        <v>17.190000000000001</v>
      </c>
      <c r="F1471">
        <v>3.03</v>
      </c>
      <c r="G1471">
        <v>0</v>
      </c>
    </row>
    <row r="1472" spans="1:7">
      <c r="A1472" t="s">
        <v>1891</v>
      </c>
      <c r="B1472">
        <v>0</v>
      </c>
      <c r="C1472">
        <v>0</v>
      </c>
      <c r="D1472">
        <v>0</v>
      </c>
      <c r="E1472">
        <v>15.73</v>
      </c>
      <c r="F1472">
        <v>2</v>
      </c>
      <c r="G1472">
        <v>0</v>
      </c>
    </row>
    <row r="1473" spans="1:7">
      <c r="A1473" t="s">
        <v>1892</v>
      </c>
      <c r="B1473">
        <v>0</v>
      </c>
      <c r="C1473">
        <v>0</v>
      </c>
      <c r="D1473">
        <v>0</v>
      </c>
      <c r="E1473">
        <v>13.9</v>
      </c>
      <c r="F1473">
        <v>2.83</v>
      </c>
      <c r="G1473">
        <v>0</v>
      </c>
    </row>
    <row r="1474" spans="1:7">
      <c r="A1474" t="s">
        <v>1893</v>
      </c>
      <c r="B1474">
        <v>0</v>
      </c>
      <c r="C1474">
        <v>0</v>
      </c>
      <c r="D1474">
        <v>0</v>
      </c>
      <c r="E1474">
        <v>13.72</v>
      </c>
      <c r="F1474">
        <v>3.66</v>
      </c>
      <c r="G1474">
        <v>0</v>
      </c>
    </row>
    <row r="1475" spans="1:7">
      <c r="A1475" t="s">
        <v>1894</v>
      </c>
      <c r="B1475">
        <v>0</v>
      </c>
      <c r="C1475">
        <v>0</v>
      </c>
      <c r="D1475">
        <v>0</v>
      </c>
      <c r="E1475">
        <v>13.71</v>
      </c>
      <c r="F1475">
        <v>3.38</v>
      </c>
      <c r="G1475">
        <v>0</v>
      </c>
    </row>
    <row r="1476" spans="1:7">
      <c r="A1476" t="s">
        <v>1895</v>
      </c>
      <c r="B1476">
        <v>0</v>
      </c>
      <c r="C1476">
        <v>0</v>
      </c>
      <c r="D1476">
        <v>0</v>
      </c>
      <c r="E1476">
        <v>13.57</v>
      </c>
      <c r="F1476">
        <v>2.9</v>
      </c>
      <c r="G1476">
        <v>0</v>
      </c>
    </row>
    <row r="1477" spans="1:7">
      <c r="A1477" t="s">
        <v>1896</v>
      </c>
      <c r="B1477">
        <v>0</v>
      </c>
      <c r="C1477">
        <v>0</v>
      </c>
      <c r="D1477">
        <v>0</v>
      </c>
      <c r="E1477">
        <v>12.88</v>
      </c>
      <c r="F1477">
        <v>2.2799999999999998</v>
      </c>
      <c r="G1477">
        <v>0</v>
      </c>
    </row>
    <row r="1478" spans="1:7">
      <c r="A1478" t="s">
        <v>1897</v>
      </c>
      <c r="B1478">
        <v>0</v>
      </c>
      <c r="C1478">
        <v>0</v>
      </c>
      <c r="D1478">
        <v>0</v>
      </c>
      <c r="E1478">
        <v>11.91</v>
      </c>
      <c r="F1478">
        <v>2.76</v>
      </c>
      <c r="G1478">
        <v>0</v>
      </c>
    </row>
    <row r="1479" spans="1:7">
      <c r="A1479" t="s">
        <v>1898</v>
      </c>
      <c r="B1479">
        <v>0</v>
      </c>
      <c r="C1479">
        <v>0</v>
      </c>
      <c r="D1479">
        <v>0</v>
      </c>
      <c r="E1479">
        <v>11.79</v>
      </c>
      <c r="F1479">
        <v>3.59</v>
      </c>
      <c r="G1479">
        <v>0</v>
      </c>
    </row>
    <row r="1480" spans="1:7">
      <c r="A1480" t="s">
        <v>1899</v>
      </c>
      <c r="B1480">
        <v>0</v>
      </c>
      <c r="C1480">
        <v>0</v>
      </c>
      <c r="D1480">
        <v>0</v>
      </c>
      <c r="E1480">
        <v>11.92</v>
      </c>
      <c r="F1480">
        <v>4</v>
      </c>
      <c r="G1480">
        <v>0</v>
      </c>
    </row>
    <row r="1481" spans="1:7">
      <c r="A1481" t="s">
        <v>1900</v>
      </c>
      <c r="B1481">
        <v>0</v>
      </c>
      <c r="C1481">
        <v>0</v>
      </c>
      <c r="D1481">
        <v>0</v>
      </c>
      <c r="E1481">
        <v>11.97</v>
      </c>
      <c r="F1481">
        <v>4.07</v>
      </c>
      <c r="G1481">
        <v>0</v>
      </c>
    </row>
    <row r="1482" spans="1:7">
      <c r="A1482" t="s">
        <v>1901</v>
      </c>
      <c r="B1482">
        <v>0</v>
      </c>
      <c r="C1482">
        <v>0</v>
      </c>
      <c r="D1482">
        <v>0</v>
      </c>
      <c r="E1482">
        <v>12.12</v>
      </c>
      <c r="F1482">
        <v>3.72</v>
      </c>
      <c r="G1482">
        <v>0</v>
      </c>
    </row>
    <row r="1483" spans="1:7">
      <c r="A1483" t="s">
        <v>1902</v>
      </c>
      <c r="B1483">
        <v>0</v>
      </c>
      <c r="C1483">
        <v>0</v>
      </c>
      <c r="D1483">
        <v>0</v>
      </c>
      <c r="E1483">
        <v>12.61</v>
      </c>
      <c r="F1483">
        <v>4.9000000000000004</v>
      </c>
      <c r="G1483">
        <v>0</v>
      </c>
    </row>
    <row r="1484" spans="1:7">
      <c r="A1484" t="s">
        <v>1903</v>
      </c>
      <c r="B1484">
        <v>62.89</v>
      </c>
      <c r="C1484">
        <v>107</v>
      </c>
      <c r="D1484">
        <v>6.21</v>
      </c>
      <c r="E1484">
        <v>13.78</v>
      </c>
      <c r="F1484">
        <v>7.52</v>
      </c>
      <c r="G1484">
        <v>0</v>
      </c>
    </row>
    <row r="1485" spans="1:7">
      <c r="A1485" t="s">
        <v>1904</v>
      </c>
      <c r="B1485">
        <v>308.22000000000003</v>
      </c>
      <c r="C1485">
        <v>383.25</v>
      </c>
      <c r="D1485">
        <v>16.68</v>
      </c>
      <c r="E1485">
        <v>14.33</v>
      </c>
      <c r="F1485">
        <v>8.76</v>
      </c>
      <c r="G1485">
        <v>0</v>
      </c>
    </row>
    <row r="1486" spans="1:7">
      <c r="A1486" t="s">
        <v>1905</v>
      </c>
      <c r="B1486">
        <v>493.72</v>
      </c>
      <c r="C1486">
        <v>581.53</v>
      </c>
      <c r="D1486">
        <v>26.14</v>
      </c>
      <c r="E1486">
        <v>12.87</v>
      </c>
      <c r="F1486">
        <v>8.9</v>
      </c>
      <c r="G1486">
        <v>0</v>
      </c>
    </row>
    <row r="1487" spans="1:7">
      <c r="A1487" t="s">
        <v>1906</v>
      </c>
      <c r="B1487">
        <v>490.41</v>
      </c>
      <c r="C1487">
        <v>574.80999999999995</v>
      </c>
      <c r="D1487">
        <v>33.96</v>
      </c>
      <c r="E1487">
        <v>11.84</v>
      </c>
      <c r="F1487">
        <v>8.5500000000000007</v>
      </c>
      <c r="G1487">
        <v>0</v>
      </c>
    </row>
    <row r="1488" spans="1:7">
      <c r="A1488" t="s">
        <v>1907</v>
      </c>
      <c r="B1488">
        <v>756.71</v>
      </c>
      <c r="C1488">
        <v>894.44</v>
      </c>
      <c r="D1488">
        <v>39.26</v>
      </c>
      <c r="E1488">
        <v>13.07</v>
      </c>
      <c r="F1488">
        <v>8.9</v>
      </c>
      <c r="G1488">
        <v>0</v>
      </c>
    </row>
    <row r="1489" spans="1:7">
      <c r="A1489" t="s">
        <v>1908</v>
      </c>
      <c r="B1489">
        <v>715.59</v>
      </c>
      <c r="C1489">
        <v>849.49</v>
      </c>
      <c r="D1489">
        <v>41.16</v>
      </c>
      <c r="E1489">
        <v>13.99</v>
      </c>
      <c r="F1489">
        <v>8.9700000000000006</v>
      </c>
      <c r="G1489">
        <v>0</v>
      </c>
    </row>
    <row r="1490" spans="1:7">
      <c r="A1490" t="s">
        <v>1909</v>
      </c>
      <c r="B1490">
        <v>748.4</v>
      </c>
      <c r="C1490">
        <v>889.11</v>
      </c>
      <c r="D1490">
        <v>39.28</v>
      </c>
      <c r="E1490">
        <v>14.45</v>
      </c>
      <c r="F1490">
        <v>9.24</v>
      </c>
      <c r="G1490">
        <v>0</v>
      </c>
    </row>
    <row r="1491" spans="1:7">
      <c r="A1491" t="s">
        <v>1910</v>
      </c>
      <c r="B1491">
        <v>654.52</v>
      </c>
      <c r="C1491">
        <v>773.12</v>
      </c>
      <c r="D1491">
        <v>33.99</v>
      </c>
      <c r="E1491">
        <v>14.09</v>
      </c>
      <c r="F1491">
        <v>9.0299999999999994</v>
      </c>
      <c r="G1491">
        <v>0</v>
      </c>
    </row>
    <row r="1492" spans="1:7">
      <c r="A1492" t="s">
        <v>1911</v>
      </c>
      <c r="B1492">
        <v>509.82</v>
      </c>
      <c r="C1492">
        <v>603.28</v>
      </c>
      <c r="D1492">
        <v>26.19</v>
      </c>
      <c r="E1492">
        <v>13.82</v>
      </c>
      <c r="F1492">
        <v>8.6199999999999992</v>
      </c>
      <c r="G1492">
        <v>0</v>
      </c>
    </row>
    <row r="1493" spans="1:7">
      <c r="A1493" t="s">
        <v>1912</v>
      </c>
      <c r="B1493">
        <v>292.87</v>
      </c>
      <c r="C1493">
        <v>362.51</v>
      </c>
      <c r="D1493">
        <v>16.73</v>
      </c>
      <c r="E1493">
        <v>13.12</v>
      </c>
      <c r="F1493">
        <v>8.2100000000000009</v>
      </c>
      <c r="G1493">
        <v>0</v>
      </c>
    </row>
    <row r="1494" spans="1:7">
      <c r="A1494" t="s">
        <v>1913</v>
      </c>
      <c r="B1494">
        <v>74.27</v>
      </c>
      <c r="C1494">
        <v>125.77</v>
      </c>
      <c r="D1494">
        <v>6.26</v>
      </c>
      <c r="E1494">
        <v>11.8</v>
      </c>
      <c r="F1494">
        <v>7.17</v>
      </c>
      <c r="G1494">
        <v>0</v>
      </c>
    </row>
    <row r="1495" spans="1:7">
      <c r="A1495" t="s">
        <v>1914</v>
      </c>
      <c r="B1495">
        <v>0</v>
      </c>
      <c r="C1495">
        <v>0</v>
      </c>
      <c r="D1495">
        <v>0</v>
      </c>
      <c r="E1495">
        <v>10.32</v>
      </c>
      <c r="F1495">
        <v>7.24</v>
      </c>
      <c r="G1495">
        <v>0</v>
      </c>
    </row>
    <row r="1496" spans="1:7">
      <c r="A1496" t="s">
        <v>1915</v>
      </c>
      <c r="B1496">
        <v>0</v>
      </c>
      <c r="C1496">
        <v>0</v>
      </c>
      <c r="D1496">
        <v>0</v>
      </c>
      <c r="E1496">
        <v>9.3000000000000007</v>
      </c>
      <c r="F1496">
        <v>6.9</v>
      </c>
      <c r="G1496">
        <v>0</v>
      </c>
    </row>
    <row r="1497" spans="1:7">
      <c r="A1497" t="s">
        <v>1916</v>
      </c>
      <c r="B1497">
        <v>0</v>
      </c>
      <c r="C1497">
        <v>0</v>
      </c>
      <c r="D1497">
        <v>0</v>
      </c>
      <c r="E1497">
        <v>8.42</v>
      </c>
      <c r="F1497">
        <v>6.69</v>
      </c>
      <c r="G1497">
        <v>0</v>
      </c>
    </row>
    <row r="1498" spans="1:7">
      <c r="A1498" t="s">
        <v>1917</v>
      </c>
      <c r="B1498">
        <v>0</v>
      </c>
      <c r="C1498">
        <v>0</v>
      </c>
      <c r="D1498">
        <v>0</v>
      </c>
      <c r="E1498">
        <v>7.78</v>
      </c>
      <c r="F1498">
        <v>6.34</v>
      </c>
      <c r="G1498">
        <v>0</v>
      </c>
    </row>
    <row r="1499" spans="1:7">
      <c r="A1499" t="s">
        <v>1918</v>
      </c>
      <c r="B1499">
        <v>0</v>
      </c>
      <c r="C1499">
        <v>0</v>
      </c>
      <c r="D1499">
        <v>0</v>
      </c>
      <c r="E1499">
        <v>7.33</v>
      </c>
      <c r="F1499">
        <v>6.07</v>
      </c>
      <c r="G1499">
        <v>0</v>
      </c>
    </row>
    <row r="1500" spans="1:7">
      <c r="A1500" t="s">
        <v>1919</v>
      </c>
      <c r="B1500">
        <v>0</v>
      </c>
      <c r="C1500">
        <v>0</v>
      </c>
      <c r="D1500">
        <v>0</v>
      </c>
      <c r="E1500">
        <v>7.02</v>
      </c>
      <c r="F1500">
        <v>5.86</v>
      </c>
      <c r="G1500">
        <v>0</v>
      </c>
    </row>
    <row r="1501" spans="1:7">
      <c r="A1501" t="s">
        <v>1920</v>
      </c>
      <c r="B1501">
        <v>0</v>
      </c>
      <c r="C1501">
        <v>0</v>
      </c>
      <c r="D1501">
        <v>0</v>
      </c>
      <c r="E1501">
        <v>6.79</v>
      </c>
      <c r="F1501">
        <v>5.79</v>
      </c>
      <c r="G1501">
        <v>0</v>
      </c>
    </row>
    <row r="1502" spans="1:7">
      <c r="A1502" t="s">
        <v>1921</v>
      </c>
      <c r="B1502">
        <v>0</v>
      </c>
      <c r="C1502">
        <v>0</v>
      </c>
      <c r="D1502">
        <v>0</v>
      </c>
      <c r="E1502">
        <v>6.54</v>
      </c>
      <c r="F1502">
        <v>5.45</v>
      </c>
      <c r="G1502">
        <v>0</v>
      </c>
    </row>
    <row r="1503" spans="1:7">
      <c r="A1503" t="s">
        <v>1922</v>
      </c>
      <c r="B1503">
        <v>0</v>
      </c>
      <c r="C1503">
        <v>0</v>
      </c>
      <c r="D1503">
        <v>0</v>
      </c>
      <c r="E1503">
        <v>6.32</v>
      </c>
      <c r="F1503">
        <v>4.9000000000000004</v>
      </c>
      <c r="G1503">
        <v>0</v>
      </c>
    </row>
    <row r="1504" spans="1:7">
      <c r="A1504" t="s">
        <v>1923</v>
      </c>
      <c r="B1504">
        <v>0</v>
      </c>
      <c r="C1504">
        <v>0</v>
      </c>
      <c r="D1504">
        <v>0</v>
      </c>
      <c r="E1504">
        <v>6.05</v>
      </c>
      <c r="F1504">
        <v>4.55</v>
      </c>
      <c r="G1504">
        <v>0</v>
      </c>
    </row>
    <row r="1505" spans="1:7">
      <c r="A1505" t="s">
        <v>1924</v>
      </c>
      <c r="B1505">
        <v>0</v>
      </c>
      <c r="C1505">
        <v>0</v>
      </c>
      <c r="D1505">
        <v>0</v>
      </c>
      <c r="E1505">
        <v>5.84</v>
      </c>
      <c r="F1505">
        <v>4.34</v>
      </c>
      <c r="G1505">
        <v>0</v>
      </c>
    </row>
    <row r="1506" spans="1:7">
      <c r="A1506" t="s">
        <v>1925</v>
      </c>
      <c r="B1506">
        <v>0</v>
      </c>
      <c r="C1506">
        <v>0</v>
      </c>
      <c r="D1506">
        <v>0</v>
      </c>
      <c r="E1506">
        <v>5.76</v>
      </c>
      <c r="F1506">
        <v>4.1399999999999997</v>
      </c>
      <c r="G1506">
        <v>0</v>
      </c>
    </row>
    <row r="1507" spans="1:7">
      <c r="A1507" t="s">
        <v>1926</v>
      </c>
      <c r="B1507">
        <v>0</v>
      </c>
      <c r="C1507">
        <v>0</v>
      </c>
      <c r="D1507">
        <v>0</v>
      </c>
      <c r="E1507">
        <v>5.83</v>
      </c>
      <c r="F1507">
        <v>3.66</v>
      </c>
      <c r="G1507">
        <v>0</v>
      </c>
    </row>
    <row r="1508" spans="1:7">
      <c r="A1508" t="s">
        <v>1927</v>
      </c>
      <c r="B1508">
        <v>1.84</v>
      </c>
      <c r="C1508">
        <v>9.76</v>
      </c>
      <c r="D1508">
        <v>6.5</v>
      </c>
      <c r="E1508">
        <v>6.25</v>
      </c>
      <c r="F1508">
        <v>3.31</v>
      </c>
      <c r="G1508">
        <v>0</v>
      </c>
    </row>
    <row r="1509" spans="1:7">
      <c r="A1509" t="s">
        <v>1928</v>
      </c>
      <c r="B1509">
        <v>104.49</v>
      </c>
      <c r="C1509">
        <v>137.13</v>
      </c>
      <c r="D1509">
        <v>16.989999999999998</v>
      </c>
      <c r="E1509">
        <v>7.45</v>
      </c>
      <c r="F1509">
        <v>2.69</v>
      </c>
      <c r="G1509">
        <v>0</v>
      </c>
    </row>
    <row r="1510" spans="1:7">
      <c r="A1510" t="s">
        <v>1929</v>
      </c>
      <c r="B1510">
        <v>257.3</v>
      </c>
      <c r="C1510">
        <v>309.13</v>
      </c>
      <c r="D1510">
        <v>26.48</v>
      </c>
      <c r="E1510">
        <v>8.31</v>
      </c>
      <c r="F1510">
        <v>3.1</v>
      </c>
      <c r="G1510">
        <v>0</v>
      </c>
    </row>
    <row r="1511" spans="1:7">
      <c r="A1511" t="s">
        <v>1930</v>
      </c>
      <c r="B1511">
        <v>242.75</v>
      </c>
      <c r="C1511">
        <v>294.33999999999997</v>
      </c>
      <c r="D1511">
        <v>34.32</v>
      </c>
      <c r="E1511">
        <v>9.1300000000000008</v>
      </c>
      <c r="F1511">
        <v>3.03</v>
      </c>
      <c r="G1511">
        <v>0</v>
      </c>
    </row>
    <row r="1512" spans="1:7">
      <c r="A1512" t="s">
        <v>1931</v>
      </c>
      <c r="B1512">
        <v>289.68</v>
      </c>
      <c r="C1512">
        <v>349.31</v>
      </c>
      <c r="D1512">
        <v>39.64</v>
      </c>
      <c r="E1512">
        <v>9.73</v>
      </c>
      <c r="F1512">
        <v>2.97</v>
      </c>
      <c r="G1512">
        <v>0</v>
      </c>
    </row>
    <row r="1513" spans="1:7">
      <c r="A1513" t="s">
        <v>1932</v>
      </c>
      <c r="B1513">
        <v>331.18</v>
      </c>
      <c r="C1513">
        <v>398.9</v>
      </c>
      <c r="D1513">
        <v>41.55</v>
      </c>
      <c r="E1513">
        <v>10.4</v>
      </c>
      <c r="F1513">
        <v>2.83</v>
      </c>
      <c r="G1513">
        <v>0</v>
      </c>
    </row>
    <row r="1514" spans="1:7">
      <c r="A1514" t="s">
        <v>1933</v>
      </c>
      <c r="B1514">
        <v>702.12</v>
      </c>
      <c r="C1514">
        <v>853.82</v>
      </c>
      <c r="D1514">
        <v>39.64</v>
      </c>
      <c r="E1514">
        <v>11.01</v>
      </c>
      <c r="F1514">
        <v>2.97</v>
      </c>
      <c r="G1514">
        <v>0</v>
      </c>
    </row>
    <row r="1515" spans="1:7">
      <c r="A1515" t="s">
        <v>1934</v>
      </c>
      <c r="B1515">
        <v>195.45</v>
      </c>
      <c r="C1515">
        <v>244.03</v>
      </c>
      <c r="D1515">
        <v>34.31</v>
      </c>
      <c r="E1515">
        <v>12.45</v>
      </c>
      <c r="F1515">
        <v>3.52</v>
      </c>
      <c r="G1515">
        <v>0</v>
      </c>
    </row>
    <row r="1516" spans="1:7">
      <c r="A1516" t="s">
        <v>1935</v>
      </c>
      <c r="B1516">
        <v>488</v>
      </c>
      <c r="C1516">
        <v>586.83000000000004</v>
      </c>
      <c r="D1516">
        <v>26.47</v>
      </c>
      <c r="E1516">
        <v>14.22</v>
      </c>
      <c r="F1516">
        <v>4.83</v>
      </c>
      <c r="G1516">
        <v>0</v>
      </c>
    </row>
    <row r="1517" spans="1:7">
      <c r="A1517" t="s">
        <v>1936</v>
      </c>
      <c r="B1517">
        <v>290.14999999999998</v>
      </c>
      <c r="C1517">
        <v>364.31</v>
      </c>
      <c r="D1517">
        <v>16.98</v>
      </c>
      <c r="E1517">
        <v>14.45</v>
      </c>
      <c r="F1517">
        <v>4.6900000000000004</v>
      </c>
      <c r="G1517">
        <v>0</v>
      </c>
    </row>
    <row r="1518" spans="1:7">
      <c r="A1518" t="s">
        <v>1937</v>
      </c>
      <c r="B1518">
        <v>33.840000000000003</v>
      </c>
      <c r="C1518">
        <v>59.53</v>
      </c>
      <c r="D1518">
        <v>6.49</v>
      </c>
      <c r="E1518">
        <v>14.06</v>
      </c>
      <c r="F1518">
        <v>8.5500000000000007</v>
      </c>
      <c r="G1518">
        <v>0</v>
      </c>
    </row>
    <row r="1519" spans="1:7">
      <c r="A1519" t="s">
        <v>1938</v>
      </c>
      <c r="B1519">
        <v>0</v>
      </c>
      <c r="C1519">
        <v>0</v>
      </c>
      <c r="D1519">
        <v>0</v>
      </c>
      <c r="E1519">
        <v>13.21</v>
      </c>
      <c r="F1519">
        <v>9.1</v>
      </c>
      <c r="G1519">
        <v>0</v>
      </c>
    </row>
    <row r="1520" spans="1:7">
      <c r="A1520" t="s">
        <v>1939</v>
      </c>
      <c r="B1520">
        <v>0</v>
      </c>
      <c r="C1520">
        <v>0</v>
      </c>
      <c r="D1520">
        <v>0</v>
      </c>
      <c r="E1520">
        <v>12.96</v>
      </c>
      <c r="F1520">
        <v>8.34</v>
      </c>
      <c r="G1520">
        <v>0</v>
      </c>
    </row>
    <row r="1521" spans="1:7">
      <c r="A1521" t="s">
        <v>1940</v>
      </c>
      <c r="B1521">
        <v>0</v>
      </c>
      <c r="C1521">
        <v>0</v>
      </c>
      <c r="D1521">
        <v>0</v>
      </c>
      <c r="E1521">
        <v>12.03</v>
      </c>
      <c r="F1521">
        <v>7.17</v>
      </c>
      <c r="G1521">
        <v>0</v>
      </c>
    </row>
    <row r="1522" spans="1:7">
      <c r="A1522" t="s">
        <v>1941</v>
      </c>
      <c r="B1522">
        <v>0</v>
      </c>
      <c r="C1522">
        <v>0</v>
      </c>
      <c r="D1522">
        <v>0</v>
      </c>
      <c r="E1522">
        <v>11.14</v>
      </c>
      <c r="F1522">
        <v>6.21</v>
      </c>
      <c r="G1522">
        <v>0</v>
      </c>
    </row>
    <row r="1523" spans="1:7">
      <c r="A1523" t="s">
        <v>1942</v>
      </c>
      <c r="B1523">
        <v>0</v>
      </c>
      <c r="C1523">
        <v>0</v>
      </c>
      <c r="D1523">
        <v>0</v>
      </c>
      <c r="E1523">
        <v>10.39</v>
      </c>
      <c r="F1523">
        <v>5.52</v>
      </c>
      <c r="G1523">
        <v>0</v>
      </c>
    </row>
    <row r="1524" spans="1:7">
      <c r="A1524" t="s">
        <v>1943</v>
      </c>
      <c r="B1524">
        <v>0</v>
      </c>
      <c r="C1524">
        <v>0</v>
      </c>
      <c r="D1524">
        <v>0</v>
      </c>
      <c r="E1524">
        <v>9.74</v>
      </c>
      <c r="F1524">
        <v>5.0999999999999996</v>
      </c>
      <c r="G1524">
        <v>0</v>
      </c>
    </row>
    <row r="1525" spans="1:7">
      <c r="A1525" t="s">
        <v>1944</v>
      </c>
      <c r="B1525">
        <v>0</v>
      </c>
      <c r="C1525">
        <v>0</v>
      </c>
      <c r="D1525">
        <v>0</v>
      </c>
      <c r="E1525">
        <v>9.15</v>
      </c>
      <c r="F1525">
        <v>4.76</v>
      </c>
      <c r="G1525">
        <v>0</v>
      </c>
    </row>
    <row r="1526" spans="1:7">
      <c r="A1526" t="s">
        <v>1945</v>
      </c>
      <c r="B1526">
        <v>0</v>
      </c>
      <c r="C1526">
        <v>0</v>
      </c>
      <c r="D1526">
        <v>0</v>
      </c>
      <c r="E1526">
        <v>8.69</v>
      </c>
      <c r="F1526">
        <v>4.6900000000000004</v>
      </c>
      <c r="G1526">
        <v>0</v>
      </c>
    </row>
    <row r="1527" spans="1:7">
      <c r="A1527" t="s">
        <v>1946</v>
      </c>
      <c r="B1527">
        <v>0</v>
      </c>
      <c r="C1527">
        <v>0</v>
      </c>
      <c r="D1527">
        <v>0</v>
      </c>
      <c r="E1527">
        <v>8.2899999999999991</v>
      </c>
      <c r="F1527">
        <v>4.55</v>
      </c>
      <c r="G1527">
        <v>0</v>
      </c>
    </row>
    <row r="1528" spans="1:7">
      <c r="A1528" t="s">
        <v>1947</v>
      </c>
      <c r="B1528">
        <v>0</v>
      </c>
      <c r="C1528">
        <v>0</v>
      </c>
      <c r="D1528">
        <v>0</v>
      </c>
      <c r="E1528">
        <v>7.98</v>
      </c>
      <c r="F1528">
        <v>4.34</v>
      </c>
      <c r="G1528">
        <v>0</v>
      </c>
    </row>
    <row r="1529" spans="1:7">
      <c r="A1529" t="s">
        <v>1948</v>
      </c>
      <c r="B1529">
        <v>0</v>
      </c>
      <c r="C1529">
        <v>0</v>
      </c>
      <c r="D1529">
        <v>0</v>
      </c>
      <c r="E1529">
        <v>7.6</v>
      </c>
      <c r="F1529">
        <v>4.1399999999999997</v>
      </c>
      <c r="G1529">
        <v>0</v>
      </c>
    </row>
    <row r="1530" spans="1:7">
      <c r="A1530" t="s">
        <v>1949</v>
      </c>
      <c r="B1530">
        <v>0</v>
      </c>
      <c r="C1530">
        <v>0</v>
      </c>
      <c r="D1530">
        <v>0</v>
      </c>
      <c r="E1530">
        <v>7.25</v>
      </c>
      <c r="F1530">
        <v>3.79</v>
      </c>
      <c r="G1530">
        <v>0</v>
      </c>
    </row>
    <row r="1531" spans="1:7">
      <c r="A1531" t="s">
        <v>1950</v>
      </c>
      <c r="B1531">
        <v>0</v>
      </c>
      <c r="C1531">
        <v>0</v>
      </c>
      <c r="D1531">
        <v>0</v>
      </c>
      <c r="E1531">
        <v>7.01</v>
      </c>
      <c r="F1531">
        <v>3.38</v>
      </c>
      <c r="G1531">
        <v>0</v>
      </c>
    </row>
    <row r="1532" spans="1:7">
      <c r="A1532" t="s">
        <v>1951</v>
      </c>
      <c r="B1532">
        <v>44.43</v>
      </c>
      <c r="C1532">
        <v>73.319999999999993</v>
      </c>
      <c r="D1532">
        <v>6.8</v>
      </c>
      <c r="E1532">
        <v>7.39</v>
      </c>
      <c r="F1532">
        <v>2.48</v>
      </c>
      <c r="G1532">
        <v>0</v>
      </c>
    </row>
    <row r="1533" spans="1:7">
      <c r="A1533" t="s">
        <v>1952</v>
      </c>
      <c r="B1533">
        <v>300.33999999999997</v>
      </c>
      <c r="C1533">
        <v>371.38</v>
      </c>
      <c r="D1533">
        <v>17.309999999999999</v>
      </c>
      <c r="E1533">
        <v>9.5</v>
      </c>
      <c r="F1533">
        <v>2.34</v>
      </c>
      <c r="G1533">
        <v>0</v>
      </c>
    </row>
    <row r="1534" spans="1:7">
      <c r="A1534" t="s">
        <v>1953</v>
      </c>
      <c r="B1534">
        <v>281.11</v>
      </c>
      <c r="C1534">
        <v>342.66</v>
      </c>
      <c r="D1534">
        <v>26.82</v>
      </c>
      <c r="E1534">
        <v>12.68</v>
      </c>
      <c r="F1534">
        <v>3.1</v>
      </c>
      <c r="G1534">
        <v>0</v>
      </c>
    </row>
    <row r="1535" spans="1:7">
      <c r="A1535" t="s">
        <v>1954</v>
      </c>
      <c r="B1535">
        <v>577.4</v>
      </c>
      <c r="C1535">
        <v>703.45</v>
      </c>
      <c r="D1535">
        <v>34.69</v>
      </c>
      <c r="E1535">
        <v>15.17</v>
      </c>
      <c r="F1535">
        <v>3.66</v>
      </c>
      <c r="G1535">
        <v>0</v>
      </c>
    </row>
    <row r="1536" spans="1:7">
      <c r="A1536" t="s">
        <v>1955</v>
      </c>
      <c r="B1536">
        <v>607.25</v>
      </c>
      <c r="C1536">
        <v>743.93</v>
      </c>
      <c r="D1536">
        <v>40.020000000000003</v>
      </c>
      <c r="E1536">
        <v>17.05</v>
      </c>
      <c r="F1536">
        <v>4.6900000000000004</v>
      </c>
      <c r="G1536">
        <v>0</v>
      </c>
    </row>
    <row r="1537" spans="1:7">
      <c r="A1537" t="s">
        <v>1956</v>
      </c>
      <c r="B1537">
        <v>585.86</v>
      </c>
      <c r="C1537">
        <v>719.12</v>
      </c>
      <c r="D1537">
        <v>41.93</v>
      </c>
      <c r="E1537">
        <v>18.57</v>
      </c>
      <c r="F1537">
        <v>5.59</v>
      </c>
      <c r="G1537">
        <v>0</v>
      </c>
    </row>
    <row r="1538" spans="1:7">
      <c r="A1538" t="s">
        <v>1957</v>
      </c>
      <c r="B1538">
        <v>640.48</v>
      </c>
      <c r="C1538">
        <v>786.57</v>
      </c>
      <c r="D1538">
        <v>40</v>
      </c>
      <c r="E1538">
        <v>19.600000000000001</v>
      </c>
      <c r="F1538">
        <v>6.55</v>
      </c>
      <c r="G1538">
        <v>0</v>
      </c>
    </row>
    <row r="1539" spans="1:7">
      <c r="A1539" t="s">
        <v>1958</v>
      </c>
      <c r="B1539">
        <v>475.79</v>
      </c>
      <c r="C1539">
        <v>583.14</v>
      </c>
      <c r="D1539">
        <v>34.630000000000003</v>
      </c>
      <c r="E1539">
        <v>19.8</v>
      </c>
      <c r="F1539">
        <v>6.21</v>
      </c>
      <c r="G1539">
        <v>0</v>
      </c>
    </row>
    <row r="1540" spans="1:7">
      <c r="A1540" t="s">
        <v>1959</v>
      </c>
      <c r="B1540">
        <v>489.27</v>
      </c>
      <c r="C1540">
        <v>600.45000000000005</v>
      </c>
      <c r="D1540">
        <v>26.75</v>
      </c>
      <c r="E1540">
        <v>19.52</v>
      </c>
      <c r="F1540">
        <v>5.72</v>
      </c>
      <c r="G1540">
        <v>0</v>
      </c>
    </row>
    <row r="1541" spans="1:7">
      <c r="A1541" t="s">
        <v>1960</v>
      </c>
      <c r="B1541">
        <v>279.14999999999998</v>
      </c>
      <c r="C1541">
        <v>357.54</v>
      </c>
      <c r="D1541">
        <v>17.23</v>
      </c>
      <c r="E1541">
        <v>19.170000000000002</v>
      </c>
      <c r="F1541">
        <v>5.52</v>
      </c>
      <c r="G1541">
        <v>0</v>
      </c>
    </row>
    <row r="1542" spans="1:7">
      <c r="A1542" t="s">
        <v>1961</v>
      </c>
      <c r="B1542">
        <v>65.650000000000006</v>
      </c>
      <c r="C1542">
        <v>112.93</v>
      </c>
      <c r="D1542">
        <v>6.72</v>
      </c>
      <c r="E1542">
        <v>18.38</v>
      </c>
      <c r="F1542">
        <v>4.55</v>
      </c>
      <c r="G1542">
        <v>0</v>
      </c>
    </row>
    <row r="1543" spans="1:7">
      <c r="A1543" t="s">
        <v>1962</v>
      </c>
      <c r="B1543">
        <v>0</v>
      </c>
      <c r="C1543">
        <v>0</v>
      </c>
      <c r="D1543">
        <v>0</v>
      </c>
      <c r="E1543">
        <v>16.8</v>
      </c>
      <c r="F1543">
        <v>4</v>
      </c>
      <c r="G1543">
        <v>0</v>
      </c>
    </row>
    <row r="1544" spans="1:7">
      <c r="A1544" t="s">
        <v>1963</v>
      </c>
      <c r="B1544">
        <v>0</v>
      </c>
      <c r="C1544">
        <v>0</v>
      </c>
      <c r="D1544">
        <v>0</v>
      </c>
      <c r="E1544">
        <v>15.9</v>
      </c>
      <c r="F1544">
        <v>2.69</v>
      </c>
      <c r="G1544">
        <v>0</v>
      </c>
    </row>
    <row r="1545" spans="1:7">
      <c r="A1545" t="s">
        <v>1964</v>
      </c>
      <c r="B1545">
        <v>0</v>
      </c>
      <c r="C1545">
        <v>0</v>
      </c>
      <c r="D1545">
        <v>0</v>
      </c>
      <c r="E1545">
        <v>14.56</v>
      </c>
      <c r="F1545">
        <v>2.41</v>
      </c>
      <c r="G1545">
        <v>0</v>
      </c>
    </row>
    <row r="1546" spans="1:7">
      <c r="A1546" t="s">
        <v>1965</v>
      </c>
      <c r="B1546">
        <v>0</v>
      </c>
      <c r="C1546">
        <v>0</v>
      </c>
      <c r="D1546">
        <v>0</v>
      </c>
      <c r="E1546">
        <v>13.07</v>
      </c>
      <c r="F1546">
        <v>2.21</v>
      </c>
      <c r="G1546">
        <v>0</v>
      </c>
    </row>
    <row r="1547" spans="1:7">
      <c r="A1547" t="s">
        <v>1966</v>
      </c>
      <c r="B1547">
        <v>0</v>
      </c>
      <c r="C1547">
        <v>0</v>
      </c>
      <c r="D1547">
        <v>0</v>
      </c>
      <c r="E1547">
        <v>11.83</v>
      </c>
      <c r="F1547">
        <v>2</v>
      </c>
      <c r="G1547">
        <v>0</v>
      </c>
    </row>
    <row r="1548" spans="1:7">
      <c r="A1548" t="s">
        <v>1967</v>
      </c>
      <c r="B1548">
        <v>0</v>
      </c>
      <c r="C1548">
        <v>0</v>
      </c>
      <c r="D1548">
        <v>0</v>
      </c>
      <c r="E1548">
        <v>10.72</v>
      </c>
      <c r="F1548">
        <v>2.0699999999999998</v>
      </c>
      <c r="G1548">
        <v>0</v>
      </c>
    </row>
    <row r="1549" spans="1:7">
      <c r="A1549" t="s">
        <v>1968</v>
      </c>
      <c r="B1549">
        <v>0</v>
      </c>
      <c r="C1549">
        <v>0</v>
      </c>
      <c r="D1549">
        <v>0</v>
      </c>
      <c r="E1549">
        <v>10.1</v>
      </c>
      <c r="F1549">
        <v>2.2799999999999998</v>
      </c>
      <c r="G1549">
        <v>0</v>
      </c>
    </row>
    <row r="1550" spans="1:7">
      <c r="A1550" t="s">
        <v>1969</v>
      </c>
      <c r="B1550">
        <v>0</v>
      </c>
      <c r="C1550">
        <v>0</v>
      </c>
      <c r="D1550">
        <v>0</v>
      </c>
      <c r="E1550">
        <v>9.66</v>
      </c>
      <c r="F1550">
        <v>2.21</v>
      </c>
      <c r="G1550">
        <v>0</v>
      </c>
    </row>
    <row r="1551" spans="1:7">
      <c r="A1551" t="s">
        <v>1970</v>
      </c>
      <c r="B1551">
        <v>0</v>
      </c>
      <c r="C1551">
        <v>0</v>
      </c>
      <c r="D1551">
        <v>0</v>
      </c>
      <c r="E1551">
        <v>9.27</v>
      </c>
      <c r="F1551">
        <v>1.86</v>
      </c>
      <c r="G1551">
        <v>0</v>
      </c>
    </row>
    <row r="1552" spans="1:7">
      <c r="A1552" t="s">
        <v>1971</v>
      </c>
      <c r="B1552">
        <v>0</v>
      </c>
      <c r="C1552">
        <v>0</v>
      </c>
      <c r="D1552">
        <v>0</v>
      </c>
      <c r="E1552">
        <v>9.06</v>
      </c>
      <c r="F1552">
        <v>1.72</v>
      </c>
      <c r="G1552">
        <v>0</v>
      </c>
    </row>
    <row r="1553" spans="1:7">
      <c r="A1553" t="s">
        <v>1972</v>
      </c>
      <c r="B1553">
        <v>0</v>
      </c>
      <c r="C1553">
        <v>0</v>
      </c>
      <c r="D1553">
        <v>0</v>
      </c>
      <c r="E1553">
        <v>9.18</v>
      </c>
      <c r="F1553">
        <v>1.52</v>
      </c>
      <c r="G1553">
        <v>0</v>
      </c>
    </row>
    <row r="1554" spans="1:7">
      <c r="A1554" t="s">
        <v>1973</v>
      </c>
      <c r="B1554">
        <v>0</v>
      </c>
      <c r="C1554">
        <v>0</v>
      </c>
      <c r="D1554">
        <v>0</v>
      </c>
      <c r="E1554">
        <v>10.119999999999999</v>
      </c>
      <c r="F1554">
        <v>1.1000000000000001</v>
      </c>
      <c r="G1554">
        <v>0</v>
      </c>
    </row>
    <row r="1555" spans="1:7">
      <c r="A1555" t="s">
        <v>1974</v>
      </c>
      <c r="B1555">
        <v>0</v>
      </c>
      <c r="C1555">
        <v>0</v>
      </c>
      <c r="D1555">
        <v>0</v>
      </c>
      <c r="E1555">
        <v>10.29</v>
      </c>
      <c r="F1555">
        <v>0.97</v>
      </c>
      <c r="G1555">
        <v>0</v>
      </c>
    </row>
    <row r="1556" spans="1:7">
      <c r="A1556" t="s">
        <v>1975</v>
      </c>
      <c r="B1556">
        <v>41.24</v>
      </c>
      <c r="C1556">
        <v>68.92</v>
      </c>
      <c r="D1556">
        <v>7.11</v>
      </c>
      <c r="E1556">
        <v>10.63</v>
      </c>
      <c r="F1556">
        <v>0.62</v>
      </c>
      <c r="G1556">
        <v>0</v>
      </c>
    </row>
    <row r="1557" spans="1:7">
      <c r="A1557" t="s">
        <v>1976</v>
      </c>
      <c r="B1557">
        <v>203.77</v>
      </c>
      <c r="C1557">
        <v>258.93</v>
      </c>
      <c r="D1557">
        <v>17.63</v>
      </c>
      <c r="E1557">
        <v>11.79</v>
      </c>
      <c r="F1557">
        <v>0.62</v>
      </c>
      <c r="G1557">
        <v>0</v>
      </c>
    </row>
    <row r="1558" spans="1:7">
      <c r="A1558" t="s">
        <v>1977</v>
      </c>
      <c r="B1558">
        <v>92.55</v>
      </c>
      <c r="C1558">
        <v>126.84</v>
      </c>
      <c r="D1558">
        <v>27.16</v>
      </c>
      <c r="E1558">
        <v>14.27</v>
      </c>
      <c r="F1558">
        <v>1.72</v>
      </c>
      <c r="G1558">
        <v>0</v>
      </c>
    </row>
    <row r="1559" spans="1:7">
      <c r="A1559" t="s">
        <v>1978</v>
      </c>
      <c r="B1559">
        <v>366.96</v>
      </c>
      <c r="C1559">
        <v>449.78</v>
      </c>
      <c r="D1559">
        <v>35.06</v>
      </c>
      <c r="E1559">
        <v>15.54</v>
      </c>
      <c r="F1559">
        <v>2.9</v>
      </c>
      <c r="G1559">
        <v>0</v>
      </c>
    </row>
    <row r="1560" spans="1:7">
      <c r="A1560" t="s">
        <v>1979</v>
      </c>
      <c r="B1560">
        <v>441.75</v>
      </c>
      <c r="C1560">
        <v>541.58000000000004</v>
      </c>
      <c r="D1560">
        <v>40.409999999999997</v>
      </c>
      <c r="E1560">
        <v>17.09</v>
      </c>
      <c r="F1560">
        <v>4.07</v>
      </c>
      <c r="G1560">
        <v>0</v>
      </c>
    </row>
    <row r="1561" spans="1:7">
      <c r="A1561" t="s">
        <v>1980</v>
      </c>
      <c r="B1561">
        <v>266.70999999999998</v>
      </c>
      <c r="C1561">
        <v>334.42</v>
      </c>
      <c r="D1561">
        <v>42.32</v>
      </c>
      <c r="E1561">
        <v>19.12</v>
      </c>
      <c r="F1561">
        <v>5.66</v>
      </c>
      <c r="G1561">
        <v>0</v>
      </c>
    </row>
    <row r="1562" spans="1:7">
      <c r="A1562" t="s">
        <v>1981</v>
      </c>
      <c r="B1562">
        <v>565.51</v>
      </c>
      <c r="C1562">
        <v>690.31</v>
      </c>
      <c r="D1562">
        <v>40.36</v>
      </c>
      <c r="E1562">
        <v>18.8</v>
      </c>
      <c r="F1562">
        <v>6.62</v>
      </c>
      <c r="G1562">
        <v>0</v>
      </c>
    </row>
    <row r="1563" spans="1:7">
      <c r="A1563" t="s">
        <v>1982</v>
      </c>
      <c r="B1563">
        <v>265.22000000000003</v>
      </c>
      <c r="C1563">
        <v>329.36</v>
      </c>
      <c r="D1563">
        <v>34.950000000000003</v>
      </c>
      <c r="E1563">
        <v>18.03</v>
      </c>
      <c r="F1563">
        <v>6.83</v>
      </c>
      <c r="G1563">
        <v>0</v>
      </c>
    </row>
    <row r="1564" spans="1:7">
      <c r="A1564" t="s">
        <v>1983</v>
      </c>
      <c r="B1564">
        <v>278.37</v>
      </c>
      <c r="C1564">
        <v>343.76</v>
      </c>
      <c r="D1564">
        <v>27.03</v>
      </c>
      <c r="E1564">
        <v>17.899999999999999</v>
      </c>
      <c r="F1564">
        <v>7.1</v>
      </c>
      <c r="G1564">
        <v>0</v>
      </c>
    </row>
    <row r="1565" spans="1:7">
      <c r="A1565" t="s">
        <v>1984</v>
      </c>
      <c r="B1565">
        <v>282.86</v>
      </c>
      <c r="C1565">
        <v>358.11</v>
      </c>
      <c r="D1565">
        <v>17.48</v>
      </c>
      <c r="E1565">
        <v>18.14</v>
      </c>
      <c r="F1565">
        <v>8.07</v>
      </c>
      <c r="G1565">
        <v>0</v>
      </c>
    </row>
    <row r="1566" spans="1:7">
      <c r="A1566" t="s">
        <v>1985</v>
      </c>
      <c r="B1566">
        <v>70.02</v>
      </c>
      <c r="C1566">
        <v>118</v>
      </c>
      <c r="D1566">
        <v>6.95</v>
      </c>
      <c r="E1566">
        <v>15.98</v>
      </c>
      <c r="F1566">
        <v>8</v>
      </c>
      <c r="G1566">
        <v>0</v>
      </c>
    </row>
    <row r="1567" spans="1:7">
      <c r="A1567" t="s">
        <v>1986</v>
      </c>
      <c r="B1567">
        <v>0</v>
      </c>
      <c r="C1567">
        <v>0</v>
      </c>
      <c r="D1567">
        <v>0</v>
      </c>
      <c r="E1567">
        <v>13.38</v>
      </c>
      <c r="F1567">
        <v>7.03</v>
      </c>
      <c r="G1567">
        <v>0</v>
      </c>
    </row>
    <row r="1568" spans="1:7">
      <c r="A1568" t="s">
        <v>1987</v>
      </c>
      <c r="B1568">
        <v>0</v>
      </c>
      <c r="C1568">
        <v>0</v>
      </c>
      <c r="D1568">
        <v>0</v>
      </c>
      <c r="E1568">
        <v>12.44</v>
      </c>
      <c r="F1568">
        <v>6.41</v>
      </c>
      <c r="G1568">
        <v>0</v>
      </c>
    </row>
    <row r="1569" spans="1:7">
      <c r="A1569" t="s">
        <v>1988</v>
      </c>
      <c r="B1569">
        <v>0</v>
      </c>
      <c r="C1569">
        <v>0</v>
      </c>
      <c r="D1569">
        <v>0</v>
      </c>
      <c r="E1569">
        <v>11.34</v>
      </c>
      <c r="F1569">
        <v>6.34</v>
      </c>
      <c r="G1569">
        <v>0</v>
      </c>
    </row>
    <row r="1570" spans="1:7">
      <c r="A1570" t="s">
        <v>1989</v>
      </c>
      <c r="B1570">
        <v>0</v>
      </c>
      <c r="C1570">
        <v>0</v>
      </c>
      <c r="D1570">
        <v>0</v>
      </c>
      <c r="E1570">
        <v>10.46</v>
      </c>
      <c r="F1570">
        <v>6.07</v>
      </c>
      <c r="G1570">
        <v>0</v>
      </c>
    </row>
    <row r="1571" spans="1:7">
      <c r="A1571" t="s">
        <v>1990</v>
      </c>
      <c r="B1571">
        <v>0</v>
      </c>
      <c r="C1571">
        <v>0</v>
      </c>
      <c r="D1571">
        <v>0</v>
      </c>
      <c r="E1571">
        <v>9.74</v>
      </c>
      <c r="F1571">
        <v>5.66</v>
      </c>
      <c r="G1571">
        <v>0</v>
      </c>
    </row>
    <row r="1572" spans="1:7">
      <c r="A1572" t="s">
        <v>1991</v>
      </c>
      <c r="B1572">
        <v>0</v>
      </c>
      <c r="C1572">
        <v>0</v>
      </c>
      <c r="D1572">
        <v>0</v>
      </c>
      <c r="E1572">
        <v>9.0500000000000007</v>
      </c>
      <c r="F1572">
        <v>5.24</v>
      </c>
      <c r="G1572">
        <v>0</v>
      </c>
    </row>
    <row r="1573" spans="1:7">
      <c r="A1573" t="s">
        <v>1992</v>
      </c>
      <c r="B1573">
        <v>0</v>
      </c>
      <c r="C1573">
        <v>0</v>
      </c>
      <c r="D1573">
        <v>0</v>
      </c>
      <c r="E1573">
        <v>8.42</v>
      </c>
      <c r="F1573">
        <v>5.03</v>
      </c>
      <c r="G1573">
        <v>0</v>
      </c>
    </row>
    <row r="1574" spans="1:7">
      <c r="A1574" t="s">
        <v>1993</v>
      </c>
      <c r="B1574">
        <v>0</v>
      </c>
      <c r="C1574">
        <v>0</v>
      </c>
      <c r="D1574">
        <v>0</v>
      </c>
      <c r="E1574">
        <v>7.86</v>
      </c>
      <c r="F1574">
        <v>4.6900000000000004</v>
      </c>
      <c r="G1574">
        <v>0</v>
      </c>
    </row>
    <row r="1575" spans="1:7">
      <c r="A1575" t="s">
        <v>1994</v>
      </c>
      <c r="B1575">
        <v>0</v>
      </c>
      <c r="C1575">
        <v>0</v>
      </c>
      <c r="D1575">
        <v>0</v>
      </c>
      <c r="E1575">
        <v>7.35</v>
      </c>
      <c r="F1575">
        <v>4.41</v>
      </c>
      <c r="G1575">
        <v>0</v>
      </c>
    </row>
    <row r="1576" spans="1:7">
      <c r="A1576" t="s">
        <v>1995</v>
      </c>
      <c r="B1576">
        <v>0</v>
      </c>
      <c r="C1576">
        <v>0</v>
      </c>
      <c r="D1576">
        <v>0</v>
      </c>
      <c r="E1576">
        <v>6.9</v>
      </c>
      <c r="F1576">
        <v>4.1399999999999997</v>
      </c>
      <c r="G1576">
        <v>0</v>
      </c>
    </row>
    <row r="1577" spans="1:7">
      <c r="A1577" t="s">
        <v>1996</v>
      </c>
      <c r="B1577">
        <v>0</v>
      </c>
      <c r="C1577">
        <v>0</v>
      </c>
      <c r="D1577">
        <v>0</v>
      </c>
      <c r="E1577">
        <v>6.5</v>
      </c>
      <c r="F1577">
        <v>3.79</v>
      </c>
      <c r="G1577">
        <v>0</v>
      </c>
    </row>
    <row r="1578" spans="1:7">
      <c r="A1578" t="s">
        <v>1997</v>
      </c>
      <c r="B1578">
        <v>0</v>
      </c>
      <c r="C1578">
        <v>0</v>
      </c>
      <c r="D1578">
        <v>0</v>
      </c>
      <c r="E1578">
        <v>6.06</v>
      </c>
      <c r="F1578">
        <v>3.38</v>
      </c>
      <c r="G1578">
        <v>0</v>
      </c>
    </row>
    <row r="1579" spans="1:7">
      <c r="A1579" t="s">
        <v>1998</v>
      </c>
      <c r="B1579">
        <v>0</v>
      </c>
      <c r="C1579">
        <v>0</v>
      </c>
      <c r="D1579">
        <v>0</v>
      </c>
      <c r="E1579">
        <v>5.67</v>
      </c>
      <c r="F1579">
        <v>3.24</v>
      </c>
      <c r="G1579">
        <v>0</v>
      </c>
    </row>
    <row r="1580" spans="1:7">
      <c r="A1580" t="s">
        <v>1999</v>
      </c>
      <c r="B1580">
        <v>80.09</v>
      </c>
      <c r="C1580">
        <v>125.32</v>
      </c>
      <c r="D1580">
        <v>7.41</v>
      </c>
      <c r="E1580">
        <v>6.44</v>
      </c>
      <c r="F1580">
        <v>3.66</v>
      </c>
      <c r="G1580">
        <v>0</v>
      </c>
    </row>
    <row r="1581" spans="1:7">
      <c r="A1581" t="s">
        <v>2000</v>
      </c>
      <c r="B1581">
        <v>306.08999999999997</v>
      </c>
      <c r="C1581">
        <v>371.11</v>
      </c>
      <c r="D1581">
        <v>17.95</v>
      </c>
      <c r="E1581">
        <v>7.92</v>
      </c>
      <c r="F1581">
        <v>4.28</v>
      </c>
      <c r="G1581">
        <v>0</v>
      </c>
    </row>
    <row r="1582" spans="1:7">
      <c r="A1582" t="s">
        <v>2001</v>
      </c>
      <c r="B1582">
        <v>551.49</v>
      </c>
      <c r="C1582">
        <v>644.15</v>
      </c>
      <c r="D1582">
        <v>27.51</v>
      </c>
      <c r="E1582">
        <v>9.4499999999999993</v>
      </c>
      <c r="F1582">
        <v>6.28</v>
      </c>
      <c r="G1582">
        <v>0</v>
      </c>
    </row>
    <row r="1583" spans="1:7">
      <c r="A1583" t="s">
        <v>2002</v>
      </c>
      <c r="B1583">
        <v>633.35</v>
      </c>
      <c r="C1583">
        <v>742.18</v>
      </c>
      <c r="D1583">
        <v>35.43</v>
      </c>
      <c r="E1583">
        <v>10.99</v>
      </c>
      <c r="F1583">
        <v>7.38</v>
      </c>
      <c r="G1583">
        <v>0</v>
      </c>
    </row>
    <row r="1584" spans="1:7">
      <c r="A1584" t="s">
        <v>2003</v>
      </c>
      <c r="B1584">
        <v>766.6</v>
      </c>
      <c r="C1584">
        <v>902.1</v>
      </c>
      <c r="D1584">
        <v>40.799999999999997</v>
      </c>
      <c r="E1584">
        <v>11.73</v>
      </c>
      <c r="F1584">
        <v>8.69</v>
      </c>
      <c r="G1584">
        <v>0</v>
      </c>
    </row>
    <row r="1585" spans="1:7">
      <c r="A1585" t="s">
        <v>2004</v>
      </c>
      <c r="B1585">
        <v>606.04999999999995</v>
      </c>
      <c r="C1585">
        <v>710.73</v>
      </c>
      <c r="D1585">
        <v>42.7</v>
      </c>
      <c r="E1585">
        <v>11.78</v>
      </c>
      <c r="F1585">
        <v>9.0299999999999994</v>
      </c>
      <c r="G1585">
        <v>0</v>
      </c>
    </row>
    <row r="1586" spans="1:7">
      <c r="A1586" t="s">
        <v>2005</v>
      </c>
      <c r="B1586">
        <v>775.71</v>
      </c>
      <c r="C1586">
        <v>911.31</v>
      </c>
      <c r="D1586">
        <v>40.72</v>
      </c>
      <c r="E1586">
        <v>11.87</v>
      </c>
      <c r="F1586">
        <v>9.24</v>
      </c>
      <c r="G1586">
        <v>0</v>
      </c>
    </row>
    <row r="1587" spans="1:7">
      <c r="A1587" t="s">
        <v>2006</v>
      </c>
      <c r="B1587">
        <v>679.15</v>
      </c>
      <c r="C1587">
        <v>793.21</v>
      </c>
      <c r="D1587">
        <v>35.270000000000003</v>
      </c>
      <c r="E1587">
        <v>11.91</v>
      </c>
      <c r="F1587">
        <v>9.4499999999999993</v>
      </c>
      <c r="G1587">
        <v>0</v>
      </c>
    </row>
    <row r="1588" spans="1:7">
      <c r="A1588" t="s">
        <v>2007</v>
      </c>
      <c r="B1588">
        <v>521.92999999999995</v>
      </c>
      <c r="C1588">
        <v>609.95000000000005</v>
      </c>
      <c r="D1588">
        <v>27.31</v>
      </c>
      <c r="E1588">
        <v>11.45</v>
      </c>
      <c r="F1588">
        <v>8.9700000000000006</v>
      </c>
      <c r="G1588">
        <v>0</v>
      </c>
    </row>
    <row r="1589" spans="1:7">
      <c r="A1589" t="s">
        <v>2008</v>
      </c>
      <c r="B1589">
        <v>310.98</v>
      </c>
      <c r="C1589">
        <v>378.56</v>
      </c>
      <c r="D1589">
        <v>17.72</v>
      </c>
      <c r="E1589">
        <v>10.57</v>
      </c>
      <c r="F1589">
        <v>8.34</v>
      </c>
      <c r="G1589">
        <v>0</v>
      </c>
    </row>
    <row r="1590" spans="1:7">
      <c r="A1590" t="s">
        <v>2009</v>
      </c>
      <c r="B1590">
        <v>81.349999999999994</v>
      </c>
      <c r="C1590">
        <v>131.07</v>
      </c>
      <c r="D1590">
        <v>7.17</v>
      </c>
      <c r="E1590">
        <v>9.74</v>
      </c>
      <c r="F1590">
        <v>7.59</v>
      </c>
      <c r="G1590">
        <v>0</v>
      </c>
    </row>
    <row r="1591" spans="1:7">
      <c r="A1591" t="s">
        <v>2010</v>
      </c>
      <c r="B1591">
        <v>0</v>
      </c>
      <c r="C1591">
        <v>0</v>
      </c>
      <c r="D1591">
        <v>0</v>
      </c>
      <c r="E1591">
        <v>8.76</v>
      </c>
      <c r="F1591">
        <v>7.45</v>
      </c>
      <c r="G1591">
        <v>0</v>
      </c>
    </row>
    <row r="1592" spans="1:7">
      <c r="A1592" t="s">
        <v>2011</v>
      </c>
      <c r="B1592">
        <v>0</v>
      </c>
      <c r="C1592">
        <v>0</v>
      </c>
      <c r="D1592">
        <v>0</v>
      </c>
      <c r="E1592">
        <v>8.2200000000000006</v>
      </c>
      <c r="F1592">
        <v>7.03</v>
      </c>
      <c r="G1592">
        <v>0</v>
      </c>
    </row>
    <row r="1593" spans="1:7">
      <c r="A1593" t="s">
        <v>2012</v>
      </c>
      <c r="B1593">
        <v>0</v>
      </c>
      <c r="C1593">
        <v>0</v>
      </c>
      <c r="D1593">
        <v>0</v>
      </c>
      <c r="E1593">
        <v>7.59</v>
      </c>
      <c r="F1593">
        <v>6.41</v>
      </c>
      <c r="G1593">
        <v>0</v>
      </c>
    </row>
    <row r="1594" spans="1:7">
      <c r="A1594" t="s">
        <v>2013</v>
      </c>
      <c r="B1594">
        <v>0</v>
      </c>
      <c r="C1594">
        <v>0</v>
      </c>
      <c r="D1594">
        <v>0</v>
      </c>
      <c r="E1594">
        <v>7.16</v>
      </c>
      <c r="F1594">
        <v>6.21</v>
      </c>
      <c r="G1594">
        <v>0</v>
      </c>
    </row>
    <row r="1595" spans="1:7">
      <c r="A1595" t="s">
        <v>2014</v>
      </c>
      <c r="B1595">
        <v>0</v>
      </c>
      <c r="C1595">
        <v>0</v>
      </c>
      <c r="D1595">
        <v>0</v>
      </c>
      <c r="E1595">
        <v>6.88</v>
      </c>
      <c r="F1595">
        <v>6.28</v>
      </c>
      <c r="G1595">
        <v>0</v>
      </c>
    </row>
    <row r="1596" spans="1:7">
      <c r="A1596" t="s">
        <v>2015</v>
      </c>
      <c r="B1596">
        <v>0</v>
      </c>
      <c r="C1596">
        <v>0</v>
      </c>
      <c r="D1596">
        <v>0</v>
      </c>
      <c r="E1596">
        <v>6.68</v>
      </c>
      <c r="F1596">
        <v>6.21</v>
      </c>
      <c r="G1596">
        <v>0</v>
      </c>
    </row>
    <row r="1597" spans="1:7">
      <c r="A1597" t="s">
        <v>2016</v>
      </c>
      <c r="B1597">
        <v>0</v>
      </c>
      <c r="C1597">
        <v>0</v>
      </c>
      <c r="D1597">
        <v>0</v>
      </c>
      <c r="E1597">
        <v>6.47</v>
      </c>
      <c r="F1597">
        <v>6.07</v>
      </c>
      <c r="G1597">
        <v>0</v>
      </c>
    </row>
    <row r="1598" spans="1:7">
      <c r="A1598" t="s">
        <v>2017</v>
      </c>
      <c r="B1598">
        <v>0</v>
      </c>
      <c r="C1598">
        <v>0</v>
      </c>
      <c r="D1598">
        <v>0</v>
      </c>
      <c r="E1598">
        <v>6.28</v>
      </c>
      <c r="F1598">
        <v>5.72</v>
      </c>
      <c r="G1598">
        <v>0</v>
      </c>
    </row>
    <row r="1599" spans="1:7">
      <c r="A1599" t="s">
        <v>2018</v>
      </c>
      <c r="B1599">
        <v>0</v>
      </c>
      <c r="C1599">
        <v>0</v>
      </c>
      <c r="D1599">
        <v>0</v>
      </c>
      <c r="E1599">
        <v>6.14</v>
      </c>
      <c r="F1599">
        <v>5.52</v>
      </c>
      <c r="G1599">
        <v>0</v>
      </c>
    </row>
    <row r="1600" spans="1:7">
      <c r="A1600" t="s">
        <v>2019</v>
      </c>
      <c r="B1600">
        <v>0</v>
      </c>
      <c r="C1600">
        <v>0</v>
      </c>
      <c r="D1600">
        <v>0</v>
      </c>
      <c r="E1600">
        <v>5.97</v>
      </c>
      <c r="F1600">
        <v>5.31</v>
      </c>
      <c r="G1600">
        <v>0</v>
      </c>
    </row>
    <row r="1601" spans="1:7">
      <c r="A1601" t="s">
        <v>2020</v>
      </c>
      <c r="B1601">
        <v>0</v>
      </c>
      <c r="C1601">
        <v>0</v>
      </c>
      <c r="D1601">
        <v>0</v>
      </c>
      <c r="E1601">
        <v>5.79</v>
      </c>
      <c r="F1601">
        <v>5.24</v>
      </c>
      <c r="G1601">
        <v>0</v>
      </c>
    </row>
    <row r="1602" spans="1:7">
      <c r="A1602" t="s">
        <v>2021</v>
      </c>
      <c r="B1602">
        <v>0</v>
      </c>
      <c r="C1602">
        <v>0</v>
      </c>
      <c r="D1602">
        <v>0</v>
      </c>
      <c r="E1602">
        <v>5.65</v>
      </c>
      <c r="F1602">
        <v>5.0999999999999996</v>
      </c>
      <c r="G1602">
        <v>0</v>
      </c>
    </row>
    <row r="1603" spans="1:7">
      <c r="A1603" t="s">
        <v>2022</v>
      </c>
      <c r="B1603">
        <v>0</v>
      </c>
      <c r="C1603">
        <v>0</v>
      </c>
      <c r="D1603">
        <v>0</v>
      </c>
      <c r="E1603">
        <v>5.59</v>
      </c>
      <c r="F1603">
        <v>4.9000000000000004</v>
      </c>
      <c r="G1603">
        <v>0</v>
      </c>
    </row>
    <row r="1604" spans="1:7">
      <c r="A1604" t="s">
        <v>2023</v>
      </c>
      <c r="B1604">
        <v>91.3</v>
      </c>
      <c r="C1604">
        <v>141.66999999999999</v>
      </c>
      <c r="D1604">
        <v>7.72</v>
      </c>
      <c r="E1604">
        <v>6.33</v>
      </c>
      <c r="F1604">
        <v>4.34</v>
      </c>
      <c r="G1604">
        <v>0</v>
      </c>
    </row>
    <row r="1605" spans="1:7">
      <c r="A1605" t="s">
        <v>2024</v>
      </c>
      <c r="B1605">
        <v>299.29000000000002</v>
      </c>
      <c r="C1605">
        <v>362.85</v>
      </c>
      <c r="D1605">
        <v>18.27</v>
      </c>
      <c r="E1605">
        <v>7.94</v>
      </c>
      <c r="F1605">
        <v>4.07</v>
      </c>
      <c r="G1605">
        <v>0</v>
      </c>
    </row>
    <row r="1606" spans="1:7">
      <c r="A1606" t="s">
        <v>2025</v>
      </c>
      <c r="B1606">
        <v>462.49</v>
      </c>
      <c r="C1606">
        <v>543.5</v>
      </c>
      <c r="D1606">
        <v>27.86</v>
      </c>
      <c r="E1606">
        <v>9.69</v>
      </c>
      <c r="F1606">
        <v>5.24</v>
      </c>
      <c r="G1606">
        <v>0</v>
      </c>
    </row>
    <row r="1607" spans="1:7">
      <c r="A1607" t="s">
        <v>2026</v>
      </c>
      <c r="B1607">
        <v>657.26</v>
      </c>
      <c r="C1607">
        <v>779.28</v>
      </c>
      <c r="D1607">
        <v>35.799999999999997</v>
      </c>
      <c r="E1607">
        <v>11.51</v>
      </c>
      <c r="F1607">
        <v>5.66</v>
      </c>
      <c r="G1607">
        <v>0</v>
      </c>
    </row>
    <row r="1608" spans="1:7">
      <c r="A1608" t="s">
        <v>2027</v>
      </c>
      <c r="B1608">
        <v>741.34</v>
      </c>
      <c r="C1608">
        <v>891.79</v>
      </c>
      <c r="D1608">
        <v>41.19</v>
      </c>
      <c r="E1608">
        <v>13.38</v>
      </c>
      <c r="F1608">
        <v>5.93</v>
      </c>
      <c r="G1608">
        <v>0</v>
      </c>
    </row>
    <row r="1609" spans="1:7">
      <c r="A1609" t="s">
        <v>2028</v>
      </c>
      <c r="B1609">
        <v>706.03</v>
      </c>
      <c r="C1609">
        <v>857.59</v>
      </c>
      <c r="D1609">
        <v>43.09</v>
      </c>
      <c r="E1609">
        <v>14.79</v>
      </c>
      <c r="F1609">
        <v>5.45</v>
      </c>
      <c r="G1609">
        <v>0</v>
      </c>
    </row>
    <row r="1610" spans="1:7">
      <c r="A1610" t="s">
        <v>2029</v>
      </c>
      <c r="B1610">
        <v>726.65</v>
      </c>
      <c r="C1610">
        <v>889.38</v>
      </c>
      <c r="D1610">
        <v>41.08</v>
      </c>
      <c r="E1610">
        <v>15.48</v>
      </c>
      <c r="F1610">
        <v>4.9000000000000004</v>
      </c>
      <c r="G1610">
        <v>0</v>
      </c>
    </row>
    <row r="1611" spans="1:7">
      <c r="A1611" t="s">
        <v>2030</v>
      </c>
      <c r="B1611">
        <v>640.22</v>
      </c>
      <c r="C1611">
        <v>779.29</v>
      </c>
      <c r="D1611">
        <v>35.590000000000003</v>
      </c>
      <c r="E1611">
        <v>16.23</v>
      </c>
      <c r="F1611">
        <v>5.03</v>
      </c>
      <c r="G1611">
        <v>0</v>
      </c>
    </row>
    <row r="1612" spans="1:7">
      <c r="A1612" t="s">
        <v>2031</v>
      </c>
      <c r="B1612">
        <v>386.26</v>
      </c>
      <c r="C1612">
        <v>470.09</v>
      </c>
      <c r="D1612">
        <v>27.59</v>
      </c>
      <c r="E1612">
        <v>16.27</v>
      </c>
      <c r="F1612">
        <v>4.9000000000000004</v>
      </c>
      <c r="G1612">
        <v>0</v>
      </c>
    </row>
    <row r="1613" spans="1:7">
      <c r="A1613" t="s">
        <v>2032</v>
      </c>
      <c r="B1613">
        <v>121.19</v>
      </c>
      <c r="C1613">
        <v>161.31</v>
      </c>
      <c r="D1613">
        <v>17.97</v>
      </c>
      <c r="E1613">
        <v>15.94</v>
      </c>
      <c r="F1613">
        <v>5.17</v>
      </c>
      <c r="G1613">
        <v>0</v>
      </c>
    </row>
    <row r="1614" spans="1:7">
      <c r="A1614" t="s">
        <v>2033</v>
      </c>
      <c r="B1614">
        <v>34.31</v>
      </c>
      <c r="C1614">
        <v>59.1</v>
      </c>
      <c r="D1614">
        <v>7.4</v>
      </c>
      <c r="E1614">
        <v>14.96</v>
      </c>
      <c r="F1614">
        <v>4.41</v>
      </c>
      <c r="G1614">
        <v>0</v>
      </c>
    </row>
    <row r="1615" spans="1:7">
      <c r="A1615" t="s">
        <v>2034</v>
      </c>
      <c r="B1615">
        <v>0</v>
      </c>
      <c r="C1615">
        <v>0</v>
      </c>
      <c r="D1615">
        <v>0</v>
      </c>
      <c r="E1615">
        <v>13.38</v>
      </c>
      <c r="F1615">
        <v>3.79</v>
      </c>
      <c r="G1615">
        <v>0</v>
      </c>
    </row>
    <row r="1616" spans="1:7">
      <c r="A1616" t="s">
        <v>2035</v>
      </c>
      <c r="B1616">
        <v>0</v>
      </c>
      <c r="C1616">
        <v>0</v>
      </c>
      <c r="D1616">
        <v>0</v>
      </c>
      <c r="E1616">
        <v>12.64</v>
      </c>
      <c r="F1616">
        <v>3.24</v>
      </c>
      <c r="G1616">
        <v>0</v>
      </c>
    </row>
    <row r="1617" spans="1:7">
      <c r="A1617" t="s">
        <v>2036</v>
      </c>
      <c r="B1617">
        <v>0</v>
      </c>
      <c r="C1617">
        <v>0</v>
      </c>
      <c r="D1617">
        <v>0</v>
      </c>
      <c r="E1617">
        <v>11.41</v>
      </c>
      <c r="F1617">
        <v>3.52</v>
      </c>
      <c r="G1617">
        <v>0</v>
      </c>
    </row>
    <row r="1618" spans="1:7">
      <c r="A1618" t="s">
        <v>2037</v>
      </c>
      <c r="B1618">
        <v>0</v>
      </c>
      <c r="C1618">
        <v>0</v>
      </c>
      <c r="D1618">
        <v>0</v>
      </c>
      <c r="E1618">
        <v>10.31</v>
      </c>
      <c r="F1618">
        <v>3.31</v>
      </c>
      <c r="G1618">
        <v>0</v>
      </c>
    </row>
    <row r="1619" spans="1:7">
      <c r="A1619" t="s">
        <v>2038</v>
      </c>
      <c r="B1619">
        <v>0</v>
      </c>
      <c r="C1619">
        <v>0</v>
      </c>
      <c r="D1619">
        <v>0</v>
      </c>
      <c r="E1619">
        <v>9.41</v>
      </c>
      <c r="F1619">
        <v>2.76</v>
      </c>
      <c r="G1619">
        <v>0</v>
      </c>
    </row>
    <row r="1620" spans="1:7">
      <c r="A1620" t="s">
        <v>2039</v>
      </c>
      <c r="B1620">
        <v>0</v>
      </c>
      <c r="C1620">
        <v>0</v>
      </c>
      <c r="D1620">
        <v>0</v>
      </c>
      <c r="E1620">
        <v>8.7100000000000009</v>
      </c>
      <c r="F1620">
        <v>2.2799999999999998</v>
      </c>
      <c r="G1620">
        <v>0</v>
      </c>
    </row>
    <row r="1621" spans="1:7">
      <c r="A1621" t="s">
        <v>2040</v>
      </c>
      <c r="B1621">
        <v>0</v>
      </c>
      <c r="C1621">
        <v>0</v>
      </c>
      <c r="D1621">
        <v>0</v>
      </c>
      <c r="E1621">
        <v>8.0299999999999994</v>
      </c>
      <c r="F1621">
        <v>2.14</v>
      </c>
      <c r="G1621">
        <v>0</v>
      </c>
    </row>
    <row r="1622" spans="1:7">
      <c r="A1622" t="s">
        <v>2041</v>
      </c>
      <c r="B1622">
        <v>0</v>
      </c>
      <c r="C1622">
        <v>0</v>
      </c>
      <c r="D1622">
        <v>0</v>
      </c>
      <c r="E1622">
        <v>7.24</v>
      </c>
      <c r="F1622">
        <v>2.14</v>
      </c>
      <c r="G1622">
        <v>0</v>
      </c>
    </row>
    <row r="1623" spans="1:7">
      <c r="A1623" t="s">
        <v>2042</v>
      </c>
      <c r="B1623">
        <v>0</v>
      </c>
      <c r="C1623">
        <v>0</v>
      </c>
      <c r="D1623">
        <v>0</v>
      </c>
      <c r="E1623">
        <v>6.2</v>
      </c>
      <c r="F1623">
        <v>2</v>
      </c>
      <c r="G1623">
        <v>0</v>
      </c>
    </row>
    <row r="1624" spans="1:7">
      <c r="A1624" t="s">
        <v>2043</v>
      </c>
      <c r="B1624">
        <v>0</v>
      </c>
      <c r="C1624">
        <v>0</v>
      </c>
      <c r="D1624">
        <v>0</v>
      </c>
      <c r="E1624">
        <v>5.07</v>
      </c>
      <c r="F1624">
        <v>1.86</v>
      </c>
      <c r="G1624">
        <v>0</v>
      </c>
    </row>
    <row r="1625" spans="1:7">
      <c r="A1625" t="s">
        <v>2044</v>
      </c>
      <c r="B1625">
        <v>0</v>
      </c>
      <c r="C1625">
        <v>0</v>
      </c>
      <c r="D1625">
        <v>0</v>
      </c>
      <c r="E1625">
        <v>5.32</v>
      </c>
      <c r="F1625">
        <v>1.24</v>
      </c>
      <c r="G1625">
        <v>0</v>
      </c>
    </row>
    <row r="1626" spans="1:7">
      <c r="A1626" t="s">
        <v>2045</v>
      </c>
      <c r="B1626">
        <v>0</v>
      </c>
      <c r="C1626">
        <v>0</v>
      </c>
      <c r="D1626">
        <v>0</v>
      </c>
      <c r="E1626">
        <v>6.23</v>
      </c>
      <c r="F1626">
        <v>0.83</v>
      </c>
      <c r="G1626">
        <v>0</v>
      </c>
    </row>
    <row r="1627" spans="1:7">
      <c r="A1627" t="s">
        <v>2046</v>
      </c>
      <c r="B1627">
        <v>0</v>
      </c>
      <c r="C1627">
        <v>0</v>
      </c>
      <c r="D1627">
        <v>0</v>
      </c>
      <c r="E1627">
        <v>5.83</v>
      </c>
      <c r="F1627">
        <v>0.62</v>
      </c>
      <c r="G1627">
        <v>0</v>
      </c>
    </row>
    <row r="1628" spans="1:7">
      <c r="A1628" t="s">
        <v>2047</v>
      </c>
      <c r="B1628">
        <v>94.75</v>
      </c>
      <c r="C1628">
        <v>146.19999999999999</v>
      </c>
      <c r="D1628">
        <v>8.0299999999999994</v>
      </c>
      <c r="E1628">
        <v>6.12</v>
      </c>
      <c r="F1628">
        <v>0.62</v>
      </c>
      <c r="G1628">
        <v>0</v>
      </c>
    </row>
    <row r="1629" spans="1:7">
      <c r="A1629" t="s">
        <v>2048</v>
      </c>
      <c r="B1629">
        <v>311.98</v>
      </c>
      <c r="C1629">
        <v>382.49</v>
      </c>
      <c r="D1629">
        <v>18.600000000000001</v>
      </c>
      <c r="E1629">
        <v>7.08</v>
      </c>
      <c r="F1629">
        <v>0.9</v>
      </c>
      <c r="G1629">
        <v>0</v>
      </c>
    </row>
    <row r="1630" spans="1:7">
      <c r="A1630" t="s">
        <v>2049</v>
      </c>
      <c r="B1630">
        <v>511.78</v>
      </c>
      <c r="C1630">
        <v>618.38</v>
      </c>
      <c r="D1630">
        <v>28.2</v>
      </c>
      <c r="E1630">
        <v>9.89</v>
      </c>
      <c r="F1630">
        <v>1.59</v>
      </c>
      <c r="G1630">
        <v>0</v>
      </c>
    </row>
    <row r="1631" spans="1:7">
      <c r="A1631" t="s">
        <v>2050</v>
      </c>
      <c r="B1631">
        <v>658.99</v>
      </c>
      <c r="C1631">
        <v>809.77</v>
      </c>
      <c r="D1631">
        <v>36.17</v>
      </c>
      <c r="E1631">
        <v>12.14</v>
      </c>
      <c r="F1631">
        <v>2.14</v>
      </c>
      <c r="G1631">
        <v>0</v>
      </c>
    </row>
    <row r="1632" spans="1:7">
      <c r="A1632" t="s">
        <v>2051</v>
      </c>
      <c r="B1632">
        <v>728.03</v>
      </c>
      <c r="C1632">
        <v>907.2</v>
      </c>
      <c r="D1632">
        <v>41.58</v>
      </c>
      <c r="E1632">
        <v>14.25</v>
      </c>
      <c r="F1632">
        <v>2.69</v>
      </c>
      <c r="G1632">
        <v>0</v>
      </c>
    </row>
    <row r="1633" spans="1:7">
      <c r="A1633" t="s">
        <v>2052</v>
      </c>
      <c r="B1633">
        <v>712.91</v>
      </c>
      <c r="C1633">
        <v>892.44</v>
      </c>
      <c r="D1633">
        <v>43.48</v>
      </c>
      <c r="E1633">
        <v>16.04</v>
      </c>
      <c r="F1633">
        <v>3.03</v>
      </c>
      <c r="G1633">
        <v>0</v>
      </c>
    </row>
    <row r="1634" spans="1:7">
      <c r="A1634" t="s">
        <v>2053</v>
      </c>
      <c r="B1634">
        <v>627.26</v>
      </c>
      <c r="C1634">
        <v>782.07</v>
      </c>
      <c r="D1634">
        <v>41.44</v>
      </c>
      <c r="E1634">
        <v>17.36</v>
      </c>
      <c r="F1634">
        <v>3.17</v>
      </c>
      <c r="G1634">
        <v>0</v>
      </c>
    </row>
    <row r="1635" spans="1:7">
      <c r="A1635" t="s">
        <v>2054</v>
      </c>
      <c r="B1635">
        <v>600.02</v>
      </c>
      <c r="C1635">
        <v>746.75</v>
      </c>
      <c r="D1635">
        <v>35.909999999999997</v>
      </c>
      <c r="E1635">
        <v>18.25</v>
      </c>
      <c r="F1635">
        <v>3.31</v>
      </c>
      <c r="G1635">
        <v>0</v>
      </c>
    </row>
    <row r="1636" spans="1:7">
      <c r="A1636" t="s">
        <v>2055</v>
      </c>
      <c r="B1636">
        <v>366.68</v>
      </c>
      <c r="C1636">
        <v>454.87</v>
      </c>
      <c r="D1636">
        <v>27.87</v>
      </c>
      <c r="E1636">
        <v>18.75</v>
      </c>
      <c r="F1636">
        <v>3.52</v>
      </c>
      <c r="G1636">
        <v>0</v>
      </c>
    </row>
    <row r="1637" spans="1:7">
      <c r="A1637" t="s">
        <v>2056</v>
      </c>
      <c r="B1637">
        <v>219.54</v>
      </c>
      <c r="C1637">
        <v>283.25</v>
      </c>
      <c r="D1637">
        <v>18.22</v>
      </c>
      <c r="E1637">
        <v>18.649999999999999</v>
      </c>
      <c r="F1637">
        <v>3.38</v>
      </c>
      <c r="G1637">
        <v>0</v>
      </c>
    </row>
    <row r="1638" spans="1:7">
      <c r="A1638" t="s">
        <v>2057</v>
      </c>
      <c r="B1638">
        <v>58.24</v>
      </c>
      <c r="C1638">
        <v>96.52</v>
      </c>
      <c r="D1638">
        <v>7.62</v>
      </c>
      <c r="E1638">
        <v>17.8</v>
      </c>
      <c r="F1638">
        <v>2.48</v>
      </c>
      <c r="G1638">
        <v>0</v>
      </c>
    </row>
    <row r="1639" spans="1:7">
      <c r="A1639" t="s">
        <v>2058</v>
      </c>
      <c r="B1639">
        <v>0</v>
      </c>
      <c r="C1639">
        <v>0</v>
      </c>
      <c r="D1639">
        <v>0</v>
      </c>
      <c r="E1639">
        <v>16.16</v>
      </c>
      <c r="F1639">
        <v>2.41</v>
      </c>
      <c r="G1639">
        <v>0</v>
      </c>
    </row>
    <row r="1640" spans="1:7">
      <c r="A1640" t="s">
        <v>2059</v>
      </c>
      <c r="B1640">
        <v>0</v>
      </c>
      <c r="C1640">
        <v>0</v>
      </c>
      <c r="D1640">
        <v>0</v>
      </c>
      <c r="E1640">
        <v>14.19</v>
      </c>
      <c r="F1640">
        <v>2.2799999999999998</v>
      </c>
      <c r="G1640">
        <v>0</v>
      </c>
    </row>
    <row r="1641" spans="1:7">
      <c r="A1641" t="s">
        <v>2060</v>
      </c>
      <c r="B1641">
        <v>0</v>
      </c>
      <c r="C1641">
        <v>0</v>
      </c>
      <c r="D1641">
        <v>0</v>
      </c>
      <c r="E1641">
        <v>12.5</v>
      </c>
      <c r="F1641">
        <v>2.34</v>
      </c>
      <c r="G1641">
        <v>0</v>
      </c>
    </row>
    <row r="1642" spans="1:7">
      <c r="A1642" t="s">
        <v>2061</v>
      </c>
      <c r="B1642">
        <v>0</v>
      </c>
      <c r="C1642">
        <v>0</v>
      </c>
      <c r="D1642">
        <v>0</v>
      </c>
      <c r="E1642">
        <v>11.33</v>
      </c>
      <c r="F1642">
        <v>2.34</v>
      </c>
      <c r="G1642">
        <v>0</v>
      </c>
    </row>
    <row r="1643" spans="1:7">
      <c r="A1643" t="s">
        <v>2062</v>
      </c>
      <c r="B1643">
        <v>0</v>
      </c>
      <c r="C1643">
        <v>0</v>
      </c>
      <c r="D1643">
        <v>0</v>
      </c>
      <c r="E1643">
        <v>10.49</v>
      </c>
      <c r="F1643">
        <v>2.41</v>
      </c>
      <c r="G1643">
        <v>0</v>
      </c>
    </row>
    <row r="1644" spans="1:7">
      <c r="A1644" t="s">
        <v>2063</v>
      </c>
      <c r="B1644">
        <v>0</v>
      </c>
      <c r="C1644">
        <v>0</v>
      </c>
      <c r="D1644">
        <v>0</v>
      </c>
      <c r="E1644">
        <v>10.08</v>
      </c>
      <c r="F1644">
        <v>2.69</v>
      </c>
      <c r="G1644">
        <v>0</v>
      </c>
    </row>
    <row r="1645" spans="1:7">
      <c r="A1645" t="s">
        <v>2064</v>
      </c>
      <c r="B1645">
        <v>0</v>
      </c>
      <c r="C1645">
        <v>0</v>
      </c>
      <c r="D1645">
        <v>0</v>
      </c>
      <c r="E1645">
        <v>10.24</v>
      </c>
      <c r="F1645">
        <v>3.38</v>
      </c>
      <c r="G1645">
        <v>0</v>
      </c>
    </row>
    <row r="1646" spans="1:7">
      <c r="A1646" t="s">
        <v>2065</v>
      </c>
      <c r="B1646">
        <v>0</v>
      </c>
      <c r="C1646">
        <v>0</v>
      </c>
      <c r="D1646">
        <v>0</v>
      </c>
      <c r="E1646">
        <v>10.15</v>
      </c>
      <c r="F1646">
        <v>4.1399999999999997</v>
      </c>
      <c r="G1646">
        <v>0</v>
      </c>
    </row>
    <row r="1647" spans="1:7">
      <c r="A1647" t="s">
        <v>2066</v>
      </c>
      <c r="B1647">
        <v>0</v>
      </c>
      <c r="C1647">
        <v>0</v>
      </c>
      <c r="D1647">
        <v>0</v>
      </c>
      <c r="E1647">
        <v>10.41</v>
      </c>
      <c r="F1647">
        <v>4.83</v>
      </c>
      <c r="G1647">
        <v>0</v>
      </c>
    </row>
    <row r="1648" spans="1:7">
      <c r="A1648" t="s">
        <v>2067</v>
      </c>
      <c r="B1648">
        <v>0</v>
      </c>
      <c r="C1648">
        <v>0</v>
      </c>
      <c r="D1648">
        <v>0</v>
      </c>
      <c r="E1648">
        <v>10.41</v>
      </c>
      <c r="F1648">
        <v>5.03</v>
      </c>
      <c r="G1648">
        <v>0</v>
      </c>
    </row>
    <row r="1649" spans="1:7">
      <c r="A1649" t="s">
        <v>2068</v>
      </c>
      <c r="B1649">
        <v>0</v>
      </c>
      <c r="C1649">
        <v>0</v>
      </c>
      <c r="D1649">
        <v>0</v>
      </c>
      <c r="E1649">
        <v>10.06</v>
      </c>
      <c r="F1649">
        <v>5.31</v>
      </c>
      <c r="G1649">
        <v>0</v>
      </c>
    </row>
    <row r="1650" spans="1:7">
      <c r="A1650" t="s">
        <v>2069</v>
      </c>
      <c r="B1650">
        <v>0</v>
      </c>
      <c r="C1650">
        <v>0</v>
      </c>
      <c r="D1650">
        <v>0</v>
      </c>
      <c r="E1650">
        <v>9.9499999999999993</v>
      </c>
      <c r="F1650">
        <v>5.52</v>
      </c>
      <c r="G1650">
        <v>0</v>
      </c>
    </row>
    <row r="1651" spans="1:7">
      <c r="A1651" t="s">
        <v>2070</v>
      </c>
      <c r="B1651">
        <v>0</v>
      </c>
      <c r="C1651">
        <v>0</v>
      </c>
      <c r="D1651">
        <v>0</v>
      </c>
      <c r="E1651">
        <v>9.6</v>
      </c>
      <c r="F1651">
        <v>5.66</v>
      </c>
      <c r="G1651">
        <v>0</v>
      </c>
    </row>
    <row r="1652" spans="1:7">
      <c r="A1652" t="s">
        <v>2071</v>
      </c>
      <c r="B1652">
        <v>62.01</v>
      </c>
      <c r="C1652">
        <v>95.89</v>
      </c>
      <c r="D1652">
        <v>8.34</v>
      </c>
      <c r="E1652">
        <v>9.74</v>
      </c>
      <c r="F1652">
        <v>5.45</v>
      </c>
      <c r="G1652">
        <v>0</v>
      </c>
    </row>
    <row r="1653" spans="1:7">
      <c r="A1653" t="s">
        <v>2072</v>
      </c>
      <c r="B1653">
        <v>246.93</v>
      </c>
      <c r="C1653">
        <v>302.86</v>
      </c>
      <c r="D1653">
        <v>18.93</v>
      </c>
      <c r="E1653">
        <v>10.6</v>
      </c>
      <c r="F1653">
        <v>5.66</v>
      </c>
      <c r="G1653">
        <v>0</v>
      </c>
    </row>
    <row r="1654" spans="1:7">
      <c r="A1654" t="s">
        <v>2073</v>
      </c>
      <c r="B1654">
        <v>419.37</v>
      </c>
      <c r="C1654">
        <v>496.06</v>
      </c>
      <c r="D1654">
        <v>28.55</v>
      </c>
      <c r="E1654">
        <v>11.8</v>
      </c>
      <c r="F1654">
        <v>6.48</v>
      </c>
      <c r="G1654">
        <v>0</v>
      </c>
    </row>
    <row r="1655" spans="1:7">
      <c r="A1655" t="s">
        <v>2074</v>
      </c>
      <c r="B1655">
        <v>613.41</v>
      </c>
      <c r="C1655">
        <v>727.68</v>
      </c>
      <c r="D1655">
        <v>36.549999999999997</v>
      </c>
      <c r="E1655">
        <v>13.22</v>
      </c>
      <c r="F1655">
        <v>6.9</v>
      </c>
      <c r="G1655">
        <v>0</v>
      </c>
    </row>
    <row r="1656" spans="1:7">
      <c r="A1656" t="s">
        <v>2075</v>
      </c>
      <c r="B1656">
        <v>780.72</v>
      </c>
      <c r="C1656">
        <v>938.69</v>
      </c>
      <c r="D1656">
        <v>41.98</v>
      </c>
      <c r="E1656">
        <v>14.59</v>
      </c>
      <c r="F1656">
        <v>7.24</v>
      </c>
      <c r="G1656">
        <v>0</v>
      </c>
    </row>
    <row r="1657" spans="1:7">
      <c r="A1657" t="s">
        <v>2076</v>
      </c>
      <c r="B1657">
        <v>749.35</v>
      </c>
      <c r="C1657">
        <v>907.2</v>
      </c>
      <c r="D1657">
        <v>43.87</v>
      </c>
      <c r="E1657">
        <v>15.77</v>
      </c>
      <c r="F1657">
        <v>7.1</v>
      </c>
      <c r="G1657">
        <v>0</v>
      </c>
    </row>
    <row r="1658" spans="1:7">
      <c r="A1658" t="s">
        <v>2077</v>
      </c>
      <c r="B1658">
        <v>756.55</v>
      </c>
      <c r="C1658">
        <v>917.34</v>
      </c>
      <c r="D1658">
        <v>41.8</v>
      </c>
      <c r="E1658">
        <v>16.100000000000001</v>
      </c>
      <c r="F1658">
        <v>6.9</v>
      </c>
      <c r="G1658">
        <v>0</v>
      </c>
    </row>
    <row r="1659" spans="1:7">
      <c r="A1659" t="s">
        <v>2078</v>
      </c>
      <c r="B1659">
        <v>659.06</v>
      </c>
      <c r="C1659">
        <v>793.23</v>
      </c>
      <c r="D1659">
        <v>36.229999999999997</v>
      </c>
      <c r="E1659">
        <v>16.27</v>
      </c>
      <c r="F1659">
        <v>7.1</v>
      </c>
      <c r="G1659">
        <v>0</v>
      </c>
    </row>
    <row r="1660" spans="1:7">
      <c r="A1660" t="s">
        <v>2079</v>
      </c>
      <c r="B1660">
        <v>504.46</v>
      </c>
      <c r="C1660">
        <v>605.79999999999995</v>
      </c>
      <c r="D1660">
        <v>28.14</v>
      </c>
      <c r="E1660">
        <v>16.12</v>
      </c>
      <c r="F1660">
        <v>7.17</v>
      </c>
      <c r="G1660">
        <v>0</v>
      </c>
    </row>
    <row r="1661" spans="1:7">
      <c r="A1661" t="s">
        <v>2080</v>
      </c>
      <c r="B1661">
        <v>310.7</v>
      </c>
      <c r="C1661">
        <v>387.02</v>
      </c>
      <c r="D1661">
        <v>18.46</v>
      </c>
      <c r="E1661">
        <v>15.55</v>
      </c>
      <c r="F1661">
        <v>7.31</v>
      </c>
      <c r="G1661">
        <v>0</v>
      </c>
    </row>
    <row r="1662" spans="1:7">
      <c r="A1662" t="s">
        <v>2081</v>
      </c>
      <c r="B1662">
        <v>87.14</v>
      </c>
      <c r="C1662">
        <v>141.66999999999999</v>
      </c>
      <c r="D1662">
        <v>7.84</v>
      </c>
      <c r="E1662">
        <v>14.47</v>
      </c>
      <c r="F1662">
        <v>6.21</v>
      </c>
      <c r="G1662">
        <v>0</v>
      </c>
    </row>
    <row r="1663" spans="1:7">
      <c r="A1663" t="s">
        <v>2082</v>
      </c>
      <c r="B1663">
        <v>0</v>
      </c>
      <c r="C1663">
        <v>0</v>
      </c>
      <c r="D1663">
        <v>0</v>
      </c>
      <c r="E1663">
        <v>12.95</v>
      </c>
      <c r="F1663">
        <v>6.14</v>
      </c>
      <c r="G1663">
        <v>0</v>
      </c>
    </row>
    <row r="1664" spans="1:7">
      <c r="A1664" t="s">
        <v>2083</v>
      </c>
      <c r="B1664">
        <v>0</v>
      </c>
      <c r="C1664">
        <v>0</v>
      </c>
      <c r="D1664">
        <v>0</v>
      </c>
      <c r="E1664">
        <v>12.02</v>
      </c>
      <c r="F1664">
        <v>5.59</v>
      </c>
      <c r="G1664">
        <v>0</v>
      </c>
    </row>
    <row r="1665" spans="1:7">
      <c r="A1665" t="s">
        <v>2084</v>
      </c>
      <c r="B1665">
        <v>0</v>
      </c>
      <c r="C1665">
        <v>0</v>
      </c>
      <c r="D1665">
        <v>0</v>
      </c>
      <c r="E1665">
        <v>11.1</v>
      </c>
      <c r="F1665">
        <v>4.97</v>
      </c>
      <c r="G1665">
        <v>0</v>
      </c>
    </row>
    <row r="1666" spans="1:7">
      <c r="A1666" t="s">
        <v>2085</v>
      </c>
      <c r="B1666">
        <v>0</v>
      </c>
      <c r="C1666">
        <v>0</v>
      </c>
      <c r="D1666">
        <v>0</v>
      </c>
      <c r="E1666">
        <v>10.32</v>
      </c>
      <c r="F1666">
        <v>4.41</v>
      </c>
      <c r="G1666">
        <v>0</v>
      </c>
    </row>
    <row r="1667" spans="1:7">
      <c r="A1667" t="s">
        <v>2086</v>
      </c>
      <c r="B1667">
        <v>0</v>
      </c>
      <c r="C1667">
        <v>0</v>
      </c>
      <c r="D1667">
        <v>0</v>
      </c>
      <c r="E1667">
        <v>9.65</v>
      </c>
      <c r="F1667">
        <v>3.66</v>
      </c>
      <c r="G1667">
        <v>0</v>
      </c>
    </row>
    <row r="1668" spans="1:7">
      <c r="A1668" t="s">
        <v>2087</v>
      </c>
      <c r="B1668">
        <v>0</v>
      </c>
      <c r="C1668">
        <v>0</v>
      </c>
      <c r="D1668">
        <v>0</v>
      </c>
      <c r="E1668">
        <v>9</v>
      </c>
      <c r="F1668">
        <v>3.45</v>
      </c>
      <c r="G1668">
        <v>0</v>
      </c>
    </row>
    <row r="1669" spans="1:7">
      <c r="A1669" t="s">
        <v>2088</v>
      </c>
      <c r="B1669">
        <v>0</v>
      </c>
      <c r="C1669">
        <v>0</v>
      </c>
      <c r="D1669">
        <v>0</v>
      </c>
      <c r="E1669">
        <v>8.44</v>
      </c>
      <c r="F1669">
        <v>2.9</v>
      </c>
      <c r="G1669">
        <v>0</v>
      </c>
    </row>
    <row r="1670" spans="1:7">
      <c r="A1670" t="s">
        <v>2089</v>
      </c>
      <c r="B1670">
        <v>0</v>
      </c>
      <c r="C1670">
        <v>0</v>
      </c>
      <c r="D1670">
        <v>0</v>
      </c>
      <c r="E1670">
        <v>7.67</v>
      </c>
      <c r="F1670">
        <v>2.34</v>
      </c>
      <c r="G1670">
        <v>0</v>
      </c>
    </row>
    <row r="1671" spans="1:7">
      <c r="A1671" t="s">
        <v>2090</v>
      </c>
      <c r="B1671">
        <v>0</v>
      </c>
      <c r="C1671">
        <v>0</v>
      </c>
      <c r="D1671">
        <v>0</v>
      </c>
      <c r="E1671">
        <v>7.1</v>
      </c>
      <c r="F1671">
        <v>2.2799999999999998</v>
      </c>
      <c r="G1671">
        <v>0</v>
      </c>
    </row>
    <row r="1672" spans="1:7">
      <c r="A1672" t="s">
        <v>2091</v>
      </c>
      <c r="B1672">
        <v>0</v>
      </c>
      <c r="C1672">
        <v>0</v>
      </c>
      <c r="D1672">
        <v>0</v>
      </c>
      <c r="E1672">
        <v>6.9</v>
      </c>
      <c r="F1672">
        <v>2.34</v>
      </c>
      <c r="G1672">
        <v>0</v>
      </c>
    </row>
    <row r="1673" spans="1:7">
      <c r="A1673" t="s">
        <v>2092</v>
      </c>
      <c r="B1673">
        <v>0</v>
      </c>
      <c r="C1673">
        <v>0</v>
      </c>
      <c r="D1673">
        <v>0</v>
      </c>
      <c r="E1673">
        <v>6.82</v>
      </c>
      <c r="F1673">
        <v>2.2799999999999998</v>
      </c>
      <c r="G1673">
        <v>0</v>
      </c>
    </row>
    <row r="1674" spans="1:7">
      <c r="A1674" t="s">
        <v>2093</v>
      </c>
      <c r="B1674">
        <v>0</v>
      </c>
      <c r="C1674">
        <v>0</v>
      </c>
      <c r="D1674">
        <v>0</v>
      </c>
      <c r="E1674">
        <v>6.41</v>
      </c>
      <c r="F1674">
        <v>2.14</v>
      </c>
      <c r="G1674">
        <v>0</v>
      </c>
    </row>
    <row r="1675" spans="1:7">
      <c r="A1675" t="s">
        <v>2094</v>
      </c>
      <c r="B1675">
        <v>0</v>
      </c>
      <c r="C1675">
        <v>0</v>
      </c>
      <c r="D1675">
        <v>0</v>
      </c>
      <c r="E1675">
        <v>5.94</v>
      </c>
      <c r="F1675">
        <v>1.45</v>
      </c>
      <c r="G1675">
        <v>0</v>
      </c>
    </row>
    <row r="1676" spans="1:7">
      <c r="A1676" t="s">
        <v>2095</v>
      </c>
      <c r="B1676">
        <v>40.770000000000003</v>
      </c>
      <c r="C1676">
        <v>64.319999999999993</v>
      </c>
      <c r="D1676">
        <v>8.66</v>
      </c>
      <c r="E1676">
        <v>6.11</v>
      </c>
      <c r="F1676">
        <v>1.38</v>
      </c>
      <c r="G1676">
        <v>0</v>
      </c>
    </row>
    <row r="1677" spans="1:7">
      <c r="A1677" t="s">
        <v>2096</v>
      </c>
      <c r="B1677">
        <v>256.93</v>
      </c>
      <c r="C1677">
        <v>316.10000000000002</v>
      </c>
      <c r="D1677">
        <v>19.260000000000002</v>
      </c>
      <c r="E1677">
        <v>9.06</v>
      </c>
      <c r="F1677">
        <v>1.86</v>
      </c>
      <c r="G1677">
        <v>0</v>
      </c>
    </row>
    <row r="1678" spans="1:7">
      <c r="A1678" t="s">
        <v>2097</v>
      </c>
      <c r="B1678">
        <v>380.33</v>
      </c>
      <c r="C1678">
        <v>457.46</v>
      </c>
      <c r="D1678">
        <v>28.91</v>
      </c>
      <c r="E1678">
        <v>11.39</v>
      </c>
      <c r="F1678">
        <v>2.62</v>
      </c>
      <c r="G1678">
        <v>0</v>
      </c>
    </row>
    <row r="1679" spans="1:7">
      <c r="A1679" t="s">
        <v>2098</v>
      </c>
      <c r="B1679">
        <v>610.41</v>
      </c>
      <c r="C1679">
        <v>742.99</v>
      </c>
      <c r="D1679">
        <v>36.92</v>
      </c>
      <c r="E1679">
        <v>13</v>
      </c>
      <c r="F1679">
        <v>2.9</v>
      </c>
      <c r="G1679">
        <v>0</v>
      </c>
    </row>
    <row r="1680" spans="1:7">
      <c r="A1680" t="s">
        <v>2099</v>
      </c>
      <c r="B1680">
        <v>554.74</v>
      </c>
      <c r="C1680">
        <v>679.46</v>
      </c>
      <c r="D1680">
        <v>42.37</v>
      </c>
      <c r="E1680">
        <v>14.41</v>
      </c>
      <c r="F1680">
        <v>2.9</v>
      </c>
      <c r="G1680">
        <v>0</v>
      </c>
    </row>
    <row r="1681" spans="1:7">
      <c r="A1681" t="s">
        <v>2100</v>
      </c>
      <c r="B1681">
        <v>476.69</v>
      </c>
      <c r="C1681">
        <v>586.61</v>
      </c>
      <c r="D1681">
        <v>44.26</v>
      </c>
      <c r="E1681">
        <v>15.74</v>
      </c>
      <c r="F1681">
        <v>2.83</v>
      </c>
      <c r="G1681">
        <v>0</v>
      </c>
    </row>
    <row r="1682" spans="1:7">
      <c r="A1682" t="s">
        <v>2101</v>
      </c>
      <c r="B1682">
        <v>635.66999999999996</v>
      </c>
      <c r="C1682">
        <v>794.76</v>
      </c>
      <c r="D1682">
        <v>42.16</v>
      </c>
      <c r="E1682">
        <v>17.34</v>
      </c>
      <c r="F1682">
        <v>2.9</v>
      </c>
      <c r="G1682">
        <v>0</v>
      </c>
    </row>
    <row r="1683" spans="1:7">
      <c r="A1683" t="s">
        <v>2102</v>
      </c>
      <c r="B1683">
        <v>517.92999999999995</v>
      </c>
      <c r="C1683">
        <v>645.80999999999995</v>
      </c>
      <c r="D1683">
        <v>36.54</v>
      </c>
      <c r="E1683">
        <v>19.079999999999998</v>
      </c>
      <c r="F1683">
        <v>2.97</v>
      </c>
      <c r="G1683">
        <v>0</v>
      </c>
    </row>
    <row r="1684" spans="1:7">
      <c r="A1684" t="s">
        <v>2103</v>
      </c>
      <c r="B1684">
        <v>385.42</v>
      </c>
      <c r="C1684">
        <v>481.81</v>
      </c>
      <c r="D1684">
        <v>28.42</v>
      </c>
      <c r="E1684">
        <v>20.18</v>
      </c>
      <c r="F1684">
        <v>3.1</v>
      </c>
      <c r="G1684">
        <v>0</v>
      </c>
    </row>
    <row r="1685" spans="1:7">
      <c r="A1685" t="s">
        <v>2104</v>
      </c>
      <c r="B1685">
        <v>191.67</v>
      </c>
      <c r="C1685">
        <v>251.32</v>
      </c>
      <c r="D1685">
        <v>18.7</v>
      </c>
      <c r="E1685">
        <v>20.52</v>
      </c>
      <c r="F1685">
        <v>2.97</v>
      </c>
      <c r="G1685">
        <v>0</v>
      </c>
    </row>
    <row r="1686" spans="1:7">
      <c r="A1686" t="s">
        <v>2105</v>
      </c>
      <c r="B1686">
        <v>62.37</v>
      </c>
      <c r="C1686">
        <v>103.51</v>
      </c>
      <c r="D1686">
        <v>8.07</v>
      </c>
      <c r="E1686">
        <v>19.88</v>
      </c>
      <c r="F1686">
        <v>2.14</v>
      </c>
      <c r="G1686">
        <v>0</v>
      </c>
    </row>
    <row r="1687" spans="1:7">
      <c r="A1687" t="s">
        <v>2106</v>
      </c>
      <c r="B1687">
        <v>0</v>
      </c>
      <c r="C1687">
        <v>0</v>
      </c>
      <c r="D1687">
        <v>0</v>
      </c>
      <c r="E1687">
        <v>18.11</v>
      </c>
      <c r="F1687">
        <v>2.21</v>
      </c>
      <c r="G1687">
        <v>0</v>
      </c>
    </row>
    <row r="1688" spans="1:7">
      <c r="A1688" t="s">
        <v>2107</v>
      </c>
      <c r="B1688">
        <v>0</v>
      </c>
      <c r="C1688">
        <v>0</v>
      </c>
      <c r="D1688">
        <v>0</v>
      </c>
      <c r="E1688">
        <v>16.12</v>
      </c>
      <c r="F1688">
        <v>1.93</v>
      </c>
      <c r="G1688">
        <v>0</v>
      </c>
    </row>
    <row r="1689" spans="1:7">
      <c r="A1689" t="s">
        <v>2108</v>
      </c>
      <c r="B1689">
        <v>0</v>
      </c>
      <c r="C1689">
        <v>0</v>
      </c>
      <c r="D1689">
        <v>0</v>
      </c>
      <c r="E1689">
        <v>14.49</v>
      </c>
      <c r="F1689">
        <v>1.86</v>
      </c>
      <c r="G1689">
        <v>0</v>
      </c>
    </row>
    <row r="1690" spans="1:7">
      <c r="A1690" t="s">
        <v>2109</v>
      </c>
      <c r="B1690">
        <v>0</v>
      </c>
      <c r="C1690">
        <v>0</v>
      </c>
      <c r="D1690">
        <v>0</v>
      </c>
      <c r="E1690">
        <v>14.04</v>
      </c>
      <c r="F1690">
        <v>1.52</v>
      </c>
      <c r="G1690">
        <v>0</v>
      </c>
    </row>
    <row r="1691" spans="1:7">
      <c r="A1691" t="s">
        <v>2110</v>
      </c>
      <c r="B1691">
        <v>0</v>
      </c>
      <c r="C1691">
        <v>0</v>
      </c>
      <c r="D1691">
        <v>0</v>
      </c>
      <c r="E1691">
        <v>14.14</v>
      </c>
      <c r="F1691">
        <v>1.31</v>
      </c>
      <c r="G1691">
        <v>0</v>
      </c>
    </row>
    <row r="1692" spans="1:7">
      <c r="A1692" t="s">
        <v>2111</v>
      </c>
      <c r="B1692">
        <v>0</v>
      </c>
      <c r="C1692">
        <v>0</v>
      </c>
      <c r="D1692">
        <v>0</v>
      </c>
      <c r="E1692">
        <v>13.99</v>
      </c>
      <c r="F1692">
        <v>1.1000000000000001</v>
      </c>
      <c r="G1692">
        <v>0</v>
      </c>
    </row>
    <row r="1693" spans="1:7">
      <c r="A1693" t="s">
        <v>2112</v>
      </c>
      <c r="B1693">
        <v>0</v>
      </c>
      <c r="C1693">
        <v>0</v>
      </c>
      <c r="D1693">
        <v>0</v>
      </c>
      <c r="E1693">
        <v>13.47</v>
      </c>
      <c r="F1693">
        <v>0.9</v>
      </c>
      <c r="G1693">
        <v>0</v>
      </c>
    </row>
    <row r="1694" spans="1:7">
      <c r="A1694" t="s">
        <v>2113</v>
      </c>
      <c r="B1694">
        <v>0</v>
      </c>
      <c r="C1694">
        <v>0</v>
      </c>
      <c r="D1694">
        <v>0</v>
      </c>
      <c r="E1694">
        <v>12.64</v>
      </c>
      <c r="F1694">
        <v>0.55000000000000004</v>
      </c>
      <c r="G1694">
        <v>0</v>
      </c>
    </row>
    <row r="1695" spans="1:7">
      <c r="A1695" t="s">
        <v>2114</v>
      </c>
      <c r="B1695">
        <v>0</v>
      </c>
      <c r="C1695">
        <v>0</v>
      </c>
      <c r="D1695">
        <v>0</v>
      </c>
      <c r="E1695">
        <v>11.75</v>
      </c>
      <c r="F1695">
        <v>0.55000000000000004</v>
      </c>
      <c r="G1695">
        <v>0</v>
      </c>
    </row>
    <row r="1696" spans="1:7">
      <c r="A1696" t="s">
        <v>2115</v>
      </c>
      <c r="B1696">
        <v>0</v>
      </c>
      <c r="C1696">
        <v>0</v>
      </c>
      <c r="D1696">
        <v>0</v>
      </c>
      <c r="E1696">
        <v>10.65</v>
      </c>
      <c r="F1696">
        <v>0.69</v>
      </c>
      <c r="G1696">
        <v>0</v>
      </c>
    </row>
    <row r="1697" spans="1:7">
      <c r="A1697" t="s">
        <v>2116</v>
      </c>
      <c r="B1697">
        <v>0</v>
      </c>
      <c r="C1697">
        <v>0</v>
      </c>
      <c r="D1697">
        <v>0</v>
      </c>
      <c r="E1697">
        <v>9.59</v>
      </c>
      <c r="F1697">
        <v>0.76</v>
      </c>
      <c r="G1697">
        <v>0</v>
      </c>
    </row>
    <row r="1698" spans="1:7">
      <c r="A1698" t="s">
        <v>2117</v>
      </c>
      <c r="B1698">
        <v>0</v>
      </c>
      <c r="C1698">
        <v>0</v>
      </c>
      <c r="D1698">
        <v>0</v>
      </c>
      <c r="E1698">
        <v>8.9499999999999993</v>
      </c>
      <c r="F1698">
        <v>0.69</v>
      </c>
      <c r="G1698">
        <v>0</v>
      </c>
    </row>
    <row r="1699" spans="1:7">
      <c r="A1699" t="s">
        <v>2118</v>
      </c>
      <c r="B1699">
        <v>0</v>
      </c>
      <c r="C1699">
        <v>0</v>
      </c>
      <c r="D1699">
        <v>0</v>
      </c>
      <c r="E1699">
        <v>8.5</v>
      </c>
      <c r="F1699">
        <v>0.76</v>
      </c>
      <c r="G1699">
        <v>0</v>
      </c>
    </row>
    <row r="1700" spans="1:7">
      <c r="A1700" t="s">
        <v>2119</v>
      </c>
      <c r="B1700">
        <v>101.7</v>
      </c>
      <c r="C1700">
        <v>154.77000000000001</v>
      </c>
      <c r="D1700">
        <v>8.9700000000000006</v>
      </c>
      <c r="E1700">
        <v>9.1</v>
      </c>
      <c r="F1700">
        <v>0.55000000000000004</v>
      </c>
      <c r="G1700">
        <v>0</v>
      </c>
    </row>
    <row r="1701" spans="1:7">
      <c r="A1701" t="s">
        <v>2120</v>
      </c>
      <c r="B1701">
        <v>313.23</v>
      </c>
      <c r="C1701">
        <v>392.19</v>
      </c>
      <c r="D1701">
        <v>19.59</v>
      </c>
      <c r="E1701">
        <v>10.83</v>
      </c>
      <c r="F1701">
        <v>0.21</v>
      </c>
      <c r="G1701">
        <v>0</v>
      </c>
    </row>
    <row r="1702" spans="1:7">
      <c r="A1702" t="s">
        <v>2121</v>
      </c>
      <c r="B1702">
        <v>496.64</v>
      </c>
      <c r="C1702">
        <v>618.54999999999995</v>
      </c>
      <c r="D1702">
        <v>29.26</v>
      </c>
      <c r="E1702">
        <v>13.74</v>
      </c>
      <c r="F1702">
        <v>0.62</v>
      </c>
      <c r="G1702">
        <v>0</v>
      </c>
    </row>
    <row r="1703" spans="1:7">
      <c r="A1703" t="s">
        <v>2122</v>
      </c>
      <c r="B1703">
        <v>631.35</v>
      </c>
      <c r="C1703">
        <v>806.82</v>
      </c>
      <c r="D1703">
        <v>37.299999999999997</v>
      </c>
      <c r="E1703">
        <v>16.100000000000001</v>
      </c>
      <c r="F1703">
        <v>0.83</v>
      </c>
      <c r="G1703">
        <v>0</v>
      </c>
    </row>
    <row r="1704" spans="1:7">
      <c r="A1704" t="s">
        <v>2123</v>
      </c>
      <c r="B1704">
        <v>691.32</v>
      </c>
      <c r="C1704">
        <v>901.69</v>
      </c>
      <c r="D1704">
        <v>42.77</v>
      </c>
      <c r="E1704">
        <v>18.29</v>
      </c>
      <c r="F1704">
        <v>1.03</v>
      </c>
      <c r="G1704">
        <v>0</v>
      </c>
    </row>
    <row r="1705" spans="1:7">
      <c r="A1705" t="s">
        <v>2124</v>
      </c>
      <c r="B1705">
        <v>704.48</v>
      </c>
      <c r="C1705">
        <v>925.33</v>
      </c>
      <c r="D1705">
        <v>44.66</v>
      </c>
      <c r="E1705">
        <v>20.25</v>
      </c>
      <c r="F1705">
        <v>1.38</v>
      </c>
      <c r="G1705">
        <v>0</v>
      </c>
    </row>
    <row r="1706" spans="1:7">
      <c r="A1706" t="s">
        <v>2125</v>
      </c>
      <c r="B1706">
        <v>687.42</v>
      </c>
      <c r="C1706">
        <v>902.96</v>
      </c>
      <c r="D1706">
        <v>42.52</v>
      </c>
      <c r="E1706">
        <v>21.77</v>
      </c>
      <c r="F1706">
        <v>1.59</v>
      </c>
      <c r="G1706">
        <v>0</v>
      </c>
    </row>
    <row r="1707" spans="1:7">
      <c r="A1707" t="s">
        <v>2126</v>
      </c>
      <c r="B1707">
        <v>603.97</v>
      </c>
      <c r="C1707">
        <v>785.39</v>
      </c>
      <c r="D1707">
        <v>36.86</v>
      </c>
      <c r="E1707">
        <v>22.83</v>
      </c>
      <c r="F1707">
        <v>1.66</v>
      </c>
      <c r="G1707">
        <v>0</v>
      </c>
    </row>
    <row r="1708" spans="1:7">
      <c r="A1708" t="s">
        <v>2127</v>
      </c>
      <c r="B1708">
        <v>469.12</v>
      </c>
      <c r="C1708">
        <v>604.54</v>
      </c>
      <c r="D1708">
        <v>28.69</v>
      </c>
      <c r="E1708">
        <v>23.38</v>
      </c>
      <c r="F1708">
        <v>1.59</v>
      </c>
      <c r="G1708">
        <v>0</v>
      </c>
    </row>
    <row r="1709" spans="1:7">
      <c r="A1709" t="s">
        <v>2128</v>
      </c>
      <c r="B1709">
        <v>288.81</v>
      </c>
      <c r="C1709">
        <v>382.2</v>
      </c>
      <c r="D1709">
        <v>18.940000000000001</v>
      </c>
      <c r="E1709">
        <v>23.47</v>
      </c>
      <c r="F1709">
        <v>1.38</v>
      </c>
      <c r="G1709">
        <v>0</v>
      </c>
    </row>
    <row r="1710" spans="1:7">
      <c r="A1710" t="s">
        <v>2129</v>
      </c>
      <c r="B1710">
        <v>87.03</v>
      </c>
      <c r="C1710">
        <v>147.5</v>
      </c>
      <c r="D1710">
        <v>8.2899999999999991</v>
      </c>
      <c r="E1710">
        <v>23.04</v>
      </c>
      <c r="F1710">
        <v>0.76</v>
      </c>
      <c r="G1710">
        <v>0</v>
      </c>
    </row>
    <row r="1711" spans="1:7">
      <c r="A1711" t="s">
        <v>2130</v>
      </c>
      <c r="B1711">
        <v>0</v>
      </c>
      <c r="C1711">
        <v>0</v>
      </c>
      <c r="D1711">
        <v>0</v>
      </c>
      <c r="E1711">
        <v>21.87</v>
      </c>
      <c r="F1711">
        <v>0.76</v>
      </c>
      <c r="G1711">
        <v>0</v>
      </c>
    </row>
    <row r="1712" spans="1:7">
      <c r="A1712" t="s">
        <v>2131</v>
      </c>
      <c r="B1712">
        <v>0</v>
      </c>
      <c r="C1712">
        <v>0</v>
      </c>
      <c r="D1712">
        <v>0</v>
      </c>
      <c r="E1712">
        <v>18.45</v>
      </c>
      <c r="F1712">
        <v>1.31</v>
      </c>
      <c r="G1712">
        <v>0</v>
      </c>
    </row>
    <row r="1713" spans="1:7">
      <c r="A1713" t="s">
        <v>2132</v>
      </c>
      <c r="B1713">
        <v>0</v>
      </c>
      <c r="C1713">
        <v>0</v>
      </c>
      <c r="D1713">
        <v>0</v>
      </c>
      <c r="E1713">
        <v>15.41</v>
      </c>
      <c r="F1713">
        <v>1.72</v>
      </c>
      <c r="G1713">
        <v>0</v>
      </c>
    </row>
    <row r="1714" spans="1:7">
      <c r="A1714" t="s">
        <v>2133</v>
      </c>
      <c r="B1714">
        <v>0</v>
      </c>
      <c r="C1714">
        <v>0</v>
      </c>
      <c r="D1714">
        <v>0</v>
      </c>
      <c r="E1714">
        <v>13.56</v>
      </c>
      <c r="F1714">
        <v>1.86</v>
      </c>
      <c r="G1714">
        <v>0</v>
      </c>
    </row>
    <row r="1715" spans="1:7">
      <c r="A1715" t="s">
        <v>2134</v>
      </c>
      <c r="B1715">
        <v>0</v>
      </c>
      <c r="C1715">
        <v>0</v>
      </c>
      <c r="D1715">
        <v>0</v>
      </c>
      <c r="E1715">
        <v>12.49</v>
      </c>
      <c r="F1715">
        <v>1.79</v>
      </c>
      <c r="G1715">
        <v>0</v>
      </c>
    </row>
    <row r="1716" spans="1:7">
      <c r="A1716" t="s">
        <v>2135</v>
      </c>
      <c r="B1716">
        <v>0</v>
      </c>
      <c r="C1716">
        <v>0</v>
      </c>
      <c r="D1716">
        <v>0</v>
      </c>
      <c r="E1716">
        <v>11.33</v>
      </c>
      <c r="F1716">
        <v>1.79</v>
      </c>
      <c r="G1716">
        <v>0</v>
      </c>
    </row>
    <row r="1717" spans="1:7">
      <c r="A1717" t="s">
        <v>2136</v>
      </c>
      <c r="B1717">
        <v>0</v>
      </c>
      <c r="C1717">
        <v>0</v>
      </c>
      <c r="D1717">
        <v>0</v>
      </c>
      <c r="E1717">
        <v>10.41</v>
      </c>
      <c r="F1717">
        <v>1.66</v>
      </c>
      <c r="G1717">
        <v>0</v>
      </c>
    </row>
    <row r="1718" spans="1:7">
      <c r="A1718" t="s">
        <v>2137</v>
      </c>
      <c r="B1718">
        <v>0</v>
      </c>
      <c r="C1718">
        <v>0</v>
      </c>
      <c r="D1718">
        <v>0</v>
      </c>
      <c r="E1718">
        <v>9.81</v>
      </c>
      <c r="F1718">
        <v>1.59</v>
      </c>
      <c r="G1718">
        <v>0</v>
      </c>
    </row>
    <row r="1719" spans="1:7">
      <c r="A1719" t="s">
        <v>2138</v>
      </c>
      <c r="B1719">
        <v>0</v>
      </c>
      <c r="C1719">
        <v>0</v>
      </c>
      <c r="D1719">
        <v>0</v>
      </c>
      <c r="E1719">
        <v>9.24</v>
      </c>
      <c r="F1719">
        <v>1.52</v>
      </c>
      <c r="G1719">
        <v>0</v>
      </c>
    </row>
    <row r="1720" spans="1:7">
      <c r="A1720" t="s">
        <v>2139</v>
      </c>
      <c r="B1720">
        <v>0</v>
      </c>
      <c r="C1720">
        <v>0</v>
      </c>
      <c r="D1720">
        <v>0</v>
      </c>
      <c r="E1720">
        <v>9.06</v>
      </c>
      <c r="F1720">
        <v>1.38</v>
      </c>
      <c r="G1720">
        <v>0</v>
      </c>
    </row>
    <row r="1721" spans="1:7">
      <c r="A1721" t="s">
        <v>2140</v>
      </c>
      <c r="B1721">
        <v>0</v>
      </c>
      <c r="C1721">
        <v>0</v>
      </c>
      <c r="D1721">
        <v>0</v>
      </c>
      <c r="E1721">
        <v>8.92</v>
      </c>
      <c r="F1721">
        <v>1.17</v>
      </c>
      <c r="G1721">
        <v>0</v>
      </c>
    </row>
    <row r="1722" spans="1:7">
      <c r="A1722" t="s">
        <v>2141</v>
      </c>
      <c r="B1722">
        <v>0</v>
      </c>
      <c r="C1722">
        <v>0</v>
      </c>
      <c r="D1722">
        <v>0</v>
      </c>
      <c r="E1722">
        <v>8.5500000000000007</v>
      </c>
      <c r="F1722">
        <v>1.17</v>
      </c>
      <c r="G1722">
        <v>0</v>
      </c>
    </row>
    <row r="1723" spans="1:7">
      <c r="A1723" t="s">
        <v>2142</v>
      </c>
      <c r="B1723">
        <v>0</v>
      </c>
      <c r="C1723">
        <v>0</v>
      </c>
      <c r="D1723">
        <v>0</v>
      </c>
      <c r="E1723">
        <v>8.0299999999999994</v>
      </c>
      <c r="F1723">
        <v>1.24</v>
      </c>
      <c r="G1723">
        <v>0</v>
      </c>
    </row>
    <row r="1724" spans="1:7">
      <c r="A1724" t="s">
        <v>2143</v>
      </c>
      <c r="B1724">
        <v>63.41</v>
      </c>
      <c r="C1724">
        <v>95.05</v>
      </c>
      <c r="D1724">
        <v>9.2899999999999991</v>
      </c>
      <c r="E1724">
        <v>7.75</v>
      </c>
      <c r="F1724">
        <v>1.45</v>
      </c>
      <c r="G1724">
        <v>0</v>
      </c>
    </row>
    <row r="1725" spans="1:7">
      <c r="A1725" t="s">
        <v>2144</v>
      </c>
      <c r="B1725">
        <v>326.62</v>
      </c>
      <c r="C1725">
        <v>407.1</v>
      </c>
      <c r="D1725">
        <v>19.920000000000002</v>
      </c>
      <c r="E1725">
        <v>12.06</v>
      </c>
      <c r="F1725">
        <v>1.31</v>
      </c>
      <c r="G1725">
        <v>0</v>
      </c>
    </row>
    <row r="1726" spans="1:7">
      <c r="A1726" t="s">
        <v>2145</v>
      </c>
      <c r="B1726">
        <v>469.12</v>
      </c>
      <c r="C1726">
        <v>586.03</v>
      </c>
      <c r="D1726">
        <v>29.61</v>
      </c>
      <c r="E1726">
        <v>16.5</v>
      </c>
      <c r="F1726">
        <v>1.24</v>
      </c>
      <c r="G1726">
        <v>0</v>
      </c>
    </row>
    <row r="1727" spans="1:7">
      <c r="A1727" t="s">
        <v>2146</v>
      </c>
      <c r="B1727">
        <v>615.33000000000004</v>
      </c>
      <c r="C1727">
        <v>793.29</v>
      </c>
      <c r="D1727">
        <v>37.68</v>
      </c>
      <c r="E1727">
        <v>19.64</v>
      </c>
      <c r="F1727">
        <v>1.24</v>
      </c>
      <c r="G1727">
        <v>0</v>
      </c>
    </row>
    <row r="1728" spans="1:7">
      <c r="A1728" t="s">
        <v>2147</v>
      </c>
      <c r="B1728">
        <v>622.94000000000005</v>
      </c>
      <c r="C1728">
        <v>822.99</v>
      </c>
      <c r="D1728">
        <v>43.17</v>
      </c>
      <c r="E1728">
        <v>22.08</v>
      </c>
      <c r="F1728">
        <v>0.9</v>
      </c>
      <c r="G1728">
        <v>0</v>
      </c>
    </row>
    <row r="1729" spans="1:7">
      <c r="A1729" t="s">
        <v>2148</v>
      </c>
      <c r="B1729">
        <v>647.44000000000005</v>
      </c>
      <c r="C1729">
        <v>875.16</v>
      </c>
      <c r="D1729">
        <v>45.05</v>
      </c>
      <c r="E1729">
        <v>24.06</v>
      </c>
      <c r="F1729">
        <v>0.62</v>
      </c>
      <c r="G1729">
        <v>0</v>
      </c>
    </row>
    <row r="1730" spans="1:7">
      <c r="A1730" t="s">
        <v>2149</v>
      </c>
      <c r="B1730">
        <v>588.14</v>
      </c>
      <c r="C1730">
        <v>791.65</v>
      </c>
      <c r="D1730">
        <v>42.88</v>
      </c>
      <c r="E1730">
        <v>25.44</v>
      </c>
      <c r="F1730">
        <v>0.62</v>
      </c>
      <c r="G1730">
        <v>0</v>
      </c>
    </row>
    <row r="1731" spans="1:7">
      <c r="A1731" t="s">
        <v>2150</v>
      </c>
      <c r="B1731">
        <v>559.44000000000005</v>
      </c>
      <c r="C1731">
        <v>747.9</v>
      </c>
      <c r="D1731">
        <v>37.18</v>
      </c>
      <c r="E1731">
        <v>26.38</v>
      </c>
      <c r="F1731">
        <v>0.83</v>
      </c>
      <c r="G1731">
        <v>0</v>
      </c>
    </row>
    <row r="1732" spans="1:7">
      <c r="A1732" t="s">
        <v>2151</v>
      </c>
      <c r="B1732">
        <v>439.2</v>
      </c>
      <c r="C1732">
        <v>575.87</v>
      </c>
      <c r="D1732">
        <v>28.96</v>
      </c>
      <c r="E1732">
        <v>26.7</v>
      </c>
      <c r="F1732">
        <v>1.38</v>
      </c>
      <c r="G1732">
        <v>0</v>
      </c>
    </row>
    <row r="1733" spans="1:7">
      <c r="A1733" t="s">
        <v>2152</v>
      </c>
      <c r="B1733">
        <v>213.73</v>
      </c>
      <c r="C1733">
        <v>286.95</v>
      </c>
      <c r="D1733">
        <v>19.18</v>
      </c>
      <c r="E1733">
        <v>26.25</v>
      </c>
      <c r="F1733">
        <v>2.0699999999999998</v>
      </c>
      <c r="G1733">
        <v>0</v>
      </c>
    </row>
    <row r="1734" spans="1:7">
      <c r="A1734" t="s">
        <v>2153</v>
      </c>
      <c r="B1734">
        <v>62.84</v>
      </c>
      <c r="C1734">
        <v>105.34</v>
      </c>
      <c r="D1734">
        <v>8.51</v>
      </c>
      <c r="E1734">
        <v>24.72</v>
      </c>
      <c r="F1734">
        <v>2.34</v>
      </c>
      <c r="G1734">
        <v>0</v>
      </c>
    </row>
    <row r="1735" spans="1:7">
      <c r="A1735" t="s">
        <v>2154</v>
      </c>
      <c r="B1735">
        <v>0</v>
      </c>
      <c r="C1735">
        <v>0</v>
      </c>
      <c r="D1735">
        <v>0</v>
      </c>
      <c r="E1735">
        <v>21.74</v>
      </c>
      <c r="F1735">
        <v>2.62</v>
      </c>
      <c r="G1735">
        <v>0</v>
      </c>
    </row>
    <row r="1736" spans="1:7">
      <c r="A1736" t="s">
        <v>2155</v>
      </c>
      <c r="B1736">
        <v>0</v>
      </c>
      <c r="C1736">
        <v>0</v>
      </c>
      <c r="D1736">
        <v>0</v>
      </c>
      <c r="E1736">
        <v>19.34</v>
      </c>
      <c r="F1736">
        <v>2.5499999999999998</v>
      </c>
      <c r="G1736">
        <v>0</v>
      </c>
    </row>
    <row r="1737" spans="1:7">
      <c r="A1737" t="s">
        <v>2156</v>
      </c>
      <c r="B1737">
        <v>0</v>
      </c>
      <c r="C1737">
        <v>0</v>
      </c>
      <c r="D1737">
        <v>0</v>
      </c>
      <c r="E1737">
        <v>17.309999999999999</v>
      </c>
      <c r="F1737">
        <v>2.2799999999999998</v>
      </c>
      <c r="G1737">
        <v>0</v>
      </c>
    </row>
    <row r="1738" spans="1:7">
      <c r="A1738" t="s">
        <v>2157</v>
      </c>
      <c r="B1738">
        <v>0</v>
      </c>
      <c r="C1738">
        <v>0</v>
      </c>
      <c r="D1738">
        <v>0</v>
      </c>
      <c r="E1738">
        <v>15.72</v>
      </c>
      <c r="F1738">
        <v>2</v>
      </c>
      <c r="G1738">
        <v>0</v>
      </c>
    </row>
    <row r="1739" spans="1:7">
      <c r="A1739" t="s">
        <v>2158</v>
      </c>
      <c r="B1739">
        <v>0</v>
      </c>
      <c r="C1739">
        <v>0</v>
      </c>
      <c r="D1739">
        <v>0</v>
      </c>
      <c r="E1739">
        <v>14.58</v>
      </c>
      <c r="F1739">
        <v>1.86</v>
      </c>
      <c r="G1739">
        <v>0</v>
      </c>
    </row>
    <row r="1740" spans="1:7">
      <c r="A1740" t="s">
        <v>2159</v>
      </c>
      <c r="B1740">
        <v>0</v>
      </c>
      <c r="C1740">
        <v>0</v>
      </c>
      <c r="D1740">
        <v>0</v>
      </c>
      <c r="E1740">
        <v>13.48</v>
      </c>
      <c r="F1740">
        <v>1.72</v>
      </c>
      <c r="G1740">
        <v>0</v>
      </c>
    </row>
    <row r="1741" spans="1:7">
      <c r="A1741" t="s">
        <v>2160</v>
      </c>
      <c r="B1741">
        <v>0</v>
      </c>
      <c r="C1741">
        <v>0</v>
      </c>
      <c r="D1741">
        <v>0</v>
      </c>
      <c r="E1741">
        <v>12.24</v>
      </c>
      <c r="F1741">
        <v>1.45</v>
      </c>
      <c r="G1741">
        <v>0</v>
      </c>
    </row>
    <row r="1742" spans="1:7">
      <c r="A1742" t="s">
        <v>2161</v>
      </c>
      <c r="B1742">
        <v>0</v>
      </c>
      <c r="C1742">
        <v>0</v>
      </c>
      <c r="D1742">
        <v>0</v>
      </c>
      <c r="E1742">
        <v>11.45</v>
      </c>
      <c r="F1742">
        <v>1.24</v>
      </c>
      <c r="G1742">
        <v>0</v>
      </c>
    </row>
    <row r="1743" spans="1:7">
      <c r="A1743" t="s">
        <v>2162</v>
      </c>
      <c r="B1743">
        <v>0</v>
      </c>
      <c r="C1743">
        <v>0</v>
      </c>
      <c r="D1743">
        <v>0</v>
      </c>
      <c r="E1743">
        <v>10.82</v>
      </c>
      <c r="F1743">
        <v>1.1000000000000001</v>
      </c>
      <c r="G1743">
        <v>0</v>
      </c>
    </row>
    <row r="1744" spans="1:7">
      <c r="A1744" t="s">
        <v>2163</v>
      </c>
      <c r="B1744">
        <v>0</v>
      </c>
      <c r="C1744">
        <v>0</v>
      </c>
      <c r="D1744">
        <v>0</v>
      </c>
      <c r="E1744">
        <v>10.82</v>
      </c>
      <c r="F1744">
        <v>0.9</v>
      </c>
      <c r="G1744">
        <v>0</v>
      </c>
    </row>
    <row r="1745" spans="1:7">
      <c r="A1745" t="s">
        <v>2164</v>
      </c>
      <c r="B1745">
        <v>0</v>
      </c>
      <c r="C1745">
        <v>0</v>
      </c>
      <c r="D1745">
        <v>0</v>
      </c>
      <c r="E1745">
        <v>10.79</v>
      </c>
      <c r="F1745">
        <v>0.76</v>
      </c>
      <c r="G1745">
        <v>0</v>
      </c>
    </row>
    <row r="1746" spans="1:7">
      <c r="A1746" t="s">
        <v>2165</v>
      </c>
      <c r="B1746">
        <v>0</v>
      </c>
      <c r="C1746">
        <v>0</v>
      </c>
      <c r="D1746">
        <v>0</v>
      </c>
      <c r="E1746">
        <v>10.46</v>
      </c>
      <c r="F1746">
        <v>0.69</v>
      </c>
      <c r="G1746">
        <v>0</v>
      </c>
    </row>
    <row r="1747" spans="1:7">
      <c r="A1747" t="s">
        <v>2166</v>
      </c>
      <c r="B1747">
        <v>0</v>
      </c>
      <c r="C1747">
        <v>0</v>
      </c>
      <c r="D1747">
        <v>0</v>
      </c>
      <c r="E1747">
        <v>9.74</v>
      </c>
      <c r="F1747">
        <v>0.62</v>
      </c>
      <c r="G1747">
        <v>0</v>
      </c>
    </row>
    <row r="1748" spans="1:7">
      <c r="A1748" t="s">
        <v>2167</v>
      </c>
      <c r="B1748">
        <v>66.06</v>
      </c>
      <c r="C1748">
        <v>99.45</v>
      </c>
      <c r="D1748">
        <v>9.61</v>
      </c>
      <c r="E1748">
        <v>10.24</v>
      </c>
      <c r="F1748">
        <v>0.9</v>
      </c>
      <c r="G1748">
        <v>0</v>
      </c>
    </row>
    <row r="1749" spans="1:7">
      <c r="A1749" t="s">
        <v>2168</v>
      </c>
      <c r="B1749">
        <v>156.72999999999999</v>
      </c>
      <c r="C1749">
        <v>200.95</v>
      </c>
      <c r="D1749">
        <v>20.25</v>
      </c>
      <c r="E1749">
        <v>11.85</v>
      </c>
      <c r="F1749">
        <v>1.24</v>
      </c>
      <c r="G1749">
        <v>0</v>
      </c>
    </row>
    <row r="1750" spans="1:7">
      <c r="A1750" t="s">
        <v>2169</v>
      </c>
      <c r="B1750">
        <v>417.28</v>
      </c>
      <c r="C1750">
        <v>511.43</v>
      </c>
      <c r="D1750">
        <v>29.97</v>
      </c>
      <c r="E1750">
        <v>13.54</v>
      </c>
      <c r="F1750">
        <v>1.45</v>
      </c>
      <c r="G1750">
        <v>0</v>
      </c>
    </row>
    <row r="1751" spans="1:7">
      <c r="A1751" t="s">
        <v>2170</v>
      </c>
      <c r="B1751">
        <v>362.9</v>
      </c>
      <c r="C1751">
        <v>446.82</v>
      </c>
      <c r="D1751">
        <v>38.06</v>
      </c>
      <c r="E1751">
        <v>14.73</v>
      </c>
      <c r="F1751">
        <v>1.86</v>
      </c>
      <c r="G1751">
        <v>0</v>
      </c>
    </row>
    <row r="1752" spans="1:7">
      <c r="A1752" t="s">
        <v>2171</v>
      </c>
      <c r="B1752">
        <v>266.52999999999997</v>
      </c>
      <c r="C1752">
        <v>333.31</v>
      </c>
      <c r="D1752">
        <v>43.56</v>
      </c>
      <c r="E1752">
        <v>15.94</v>
      </c>
      <c r="F1752">
        <v>2.2799999999999998</v>
      </c>
      <c r="G1752">
        <v>0</v>
      </c>
    </row>
    <row r="1753" spans="1:7">
      <c r="A1753" t="s">
        <v>2172</v>
      </c>
      <c r="B1753">
        <v>710.3</v>
      </c>
      <c r="C1753">
        <v>897.81</v>
      </c>
      <c r="D1753">
        <v>45.44</v>
      </c>
      <c r="E1753">
        <v>16.64</v>
      </c>
      <c r="F1753">
        <v>2.48</v>
      </c>
      <c r="G1753">
        <v>0</v>
      </c>
    </row>
    <row r="1754" spans="1:7">
      <c r="A1754" t="s">
        <v>2173</v>
      </c>
      <c r="B1754">
        <v>628.66999999999996</v>
      </c>
      <c r="C1754">
        <v>788.95</v>
      </c>
      <c r="D1754">
        <v>43.24</v>
      </c>
      <c r="E1754">
        <v>17.02</v>
      </c>
      <c r="F1754">
        <v>2.41</v>
      </c>
      <c r="G1754">
        <v>0</v>
      </c>
    </row>
    <row r="1755" spans="1:7">
      <c r="A1755" t="s">
        <v>2174</v>
      </c>
      <c r="B1755">
        <v>554.74</v>
      </c>
      <c r="C1755">
        <v>691.52</v>
      </c>
      <c r="D1755">
        <v>37.49</v>
      </c>
      <c r="E1755">
        <v>17.36</v>
      </c>
      <c r="F1755">
        <v>2.34</v>
      </c>
      <c r="G1755">
        <v>0</v>
      </c>
    </row>
    <row r="1756" spans="1:7">
      <c r="A1756" t="s">
        <v>2175</v>
      </c>
      <c r="B1756">
        <v>322.37</v>
      </c>
      <c r="C1756">
        <v>401.96</v>
      </c>
      <c r="D1756">
        <v>29.23</v>
      </c>
      <c r="E1756">
        <v>17.63</v>
      </c>
      <c r="F1756">
        <v>2.14</v>
      </c>
      <c r="G1756">
        <v>0</v>
      </c>
    </row>
    <row r="1757" spans="1:7">
      <c r="A1757" t="s">
        <v>2176</v>
      </c>
      <c r="B1757">
        <v>250.71</v>
      </c>
      <c r="C1757">
        <v>321.47000000000003</v>
      </c>
      <c r="D1757">
        <v>19.420000000000002</v>
      </c>
      <c r="E1757">
        <v>17.559999999999999</v>
      </c>
      <c r="F1757">
        <v>1.93</v>
      </c>
      <c r="G1757">
        <v>0</v>
      </c>
    </row>
    <row r="1758" spans="1:7">
      <c r="A1758" t="s">
        <v>2177</v>
      </c>
      <c r="B1758">
        <v>90.91</v>
      </c>
      <c r="C1758">
        <v>147.82</v>
      </c>
      <c r="D1758">
        <v>8.73</v>
      </c>
      <c r="E1758">
        <v>17.260000000000002</v>
      </c>
      <c r="F1758">
        <v>1.86</v>
      </c>
      <c r="G1758">
        <v>0</v>
      </c>
    </row>
    <row r="1759" spans="1:7">
      <c r="A1759" t="s">
        <v>2178</v>
      </c>
      <c r="B1759">
        <v>0</v>
      </c>
      <c r="C1759">
        <v>0</v>
      </c>
      <c r="D1759">
        <v>0</v>
      </c>
      <c r="E1759">
        <v>16.72</v>
      </c>
      <c r="F1759">
        <v>1.59</v>
      </c>
      <c r="G1759">
        <v>0</v>
      </c>
    </row>
    <row r="1760" spans="1:7">
      <c r="A1760" t="s">
        <v>2179</v>
      </c>
      <c r="B1760">
        <v>0</v>
      </c>
      <c r="C1760">
        <v>0</v>
      </c>
      <c r="D1760">
        <v>0</v>
      </c>
      <c r="E1760">
        <v>16.11</v>
      </c>
      <c r="F1760">
        <v>0.76</v>
      </c>
      <c r="G1760">
        <v>0</v>
      </c>
    </row>
    <row r="1761" spans="1:7">
      <c r="A1761" t="s">
        <v>2180</v>
      </c>
      <c r="B1761">
        <v>0</v>
      </c>
      <c r="C1761">
        <v>0</v>
      </c>
      <c r="D1761">
        <v>0</v>
      </c>
      <c r="E1761">
        <v>15.5</v>
      </c>
      <c r="F1761">
        <v>0.55000000000000004</v>
      </c>
      <c r="G1761">
        <v>0</v>
      </c>
    </row>
    <row r="1762" spans="1:7">
      <c r="A1762" t="s">
        <v>2181</v>
      </c>
      <c r="B1762">
        <v>0</v>
      </c>
      <c r="C1762">
        <v>0</v>
      </c>
      <c r="D1762">
        <v>0</v>
      </c>
      <c r="E1762">
        <v>14.8</v>
      </c>
      <c r="F1762">
        <v>0.55000000000000004</v>
      </c>
      <c r="G1762">
        <v>0</v>
      </c>
    </row>
    <row r="1763" spans="1:7">
      <c r="A1763" t="s">
        <v>2182</v>
      </c>
      <c r="B1763">
        <v>0</v>
      </c>
      <c r="C1763">
        <v>0</v>
      </c>
      <c r="D1763">
        <v>0</v>
      </c>
      <c r="E1763">
        <v>12.87</v>
      </c>
      <c r="F1763">
        <v>1.17</v>
      </c>
      <c r="G1763">
        <v>0</v>
      </c>
    </row>
    <row r="1764" spans="1:7">
      <c r="A1764" t="s">
        <v>2183</v>
      </c>
      <c r="B1764">
        <v>0</v>
      </c>
      <c r="C1764">
        <v>0</v>
      </c>
      <c r="D1764">
        <v>0</v>
      </c>
      <c r="E1764">
        <v>10.88</v>
      </c>
      <c r="F1764">
        <v>1.79</v>
      </c>
      <c r="G1764">
        <v>0</v>
      </c>
    </row>
    <row r="1765" spans="1:7">
      <c r="A1765" t="s">
        <v>2184</v>
      </c>
      <c r="B1765">
        <v>0</v>
      </c>
      <c r="C1765">
        <v>0</v>
      </c>
      <c r="D1765">
        <v>0</v>
      </c>
      <c r="E1765">
        <v>10.26</v>
      </c>
      <c r="F1765">
        <v>2.2799999999999998</v>
      </c>
      <c r="G1765">
        <v>0</v>
      </c>
    </row>
    <row r="1766" spans="1:7">
      <c r="A1766" t="s">
        <v>2185</v>
      </c>
      <c r="B1766">
        <v>0</v>
      </c>
      <c r="C1766">
        <v>0</v>
      </c>
      <c r="D1766">
        <v>0</v>
      </c>
      <c r="E1766">
        <v>9.84</v>
      </c>
      <c r="F1766">
        <v>2.41</v>
      </c>
      <c r="G1766">
        <v>0</v>
      </c>
    </row>
    <row r="1767" spans="1:7">
      <c r="A1767" t="s">
        <v>2186</v>
      </c>
      <c r="B1767">
        <v>0</v>
      </c>
      <c r="C1767">
        <v>0</v>
      </c>
      <c r="D1767">
        <v>0</v>
      </c>
      <c r="E1767">
        <v>9.39</v>
      </c>
      <c r="F1767">
        <v>2.5499999999999998</v>
      </c>
      <c r="G1767">
        <v>0</v>
      </c>
    </row>
    <row r="1768" spans="1:7">
      <c r="A1768" t="s">
        <v>2187</v>
      </c>
      <c r="B1768">
        <v>0</v>
      </c>
      <c r="C1768">
        <v>0</v>
      </c>
      <c r="D1768">
        <v>0</v>
      </c>
      <c r="E1768">
        <v>8.8800000000000008</v>
      </c>
      <c r="F1768">
        <v>2.5499999999999998</v>
      </c>
      <c r="G1768">
        <v>0</v>
      </c>
    </row>
    <row r="1769" spans="1:7">
      <c r="A1769" t="s">
        <v>2188</v>
      </c>
      <c r="B1769">
        <v>0</v>
      </c>
      <c r="C1769">
        <v>0</v>
      </c>
      <c r="D1769">
        <v>0</v>
      </c>
      <c r="E1769">
        <v>8.16</v>
      </c>
      <c r="F1769">
        <v>2.2799999999999998</v>
      </c>
      <c r="G1769">
        <v>0</v>
      </c>
    </row>
    <row r="1770" spans="1:7">
      <c r="A1770" t="s">
        <v>2189</v>
      </c>
      <c r="B1770">
        <v>0</v>
      </c>
      <c r="C1770">
        <v>0</v>
      </c>
      <c r="D1770">
        <v>0</v>
      </c>
      <c r="E1770">
        <v>7.32</v>
      </c>
      <c r="F1770">
        <v>1.93</v>
      </c>
      <c r="G1770">
        <v>0</v>
      </c>
    </row>
    <row r="1771" spans="1:7">
      <c r="A1771" t="s">
        <v>2190</v>
      </c>
      <c r="B1771">
        <v>0</v>
      </c>
      <c r="C1771">
        <v>0</v>
      </c>
      <c r="D1771">
        <v>0</v>
      </c>
      <c r="E1771">
        <v>6.61</v>
      </c>
      <c r="F1771">
        <v>1.79</v>
      </c>
      <c r="G1771">
        <v>0</v>
      </c>
    </row>
    <row r="1772" spans="1:7">
      <c r="A1772" t="s">
        <v>2191</v>
      </c>
      <c r="B1772">
        <v>90.15</v>
      </c>
      <c r="C1772">
        <v>130.76</v>
      </c>
      <c r="D1772">
        <v>9.93</v>
      </c>
      <c r="E1772">
        <v>7.23</v>
      </c>
      <c r="F1772">
        <v>1.79</v>
      </c>
      <c r="G1772">
        <v>0</v>
      </c>
    </row>
    <row r="1773" spans="1:7">
      <c r="A1773" t="s">
        <v>2192</v>
      </c>
      <c r="B1773">
        <v>310.77999999999997</v>
      </c>
      <c r="C1773">
        <v>379.6</v>
      </c>
      <c r="D1773">
        <v>20.59</v>
      </c>
      <c r="E1773">
        <v>9.49</v>
      </c>
      <c r="F1773">
        <v>2.14</v>
      </c>
      <c r="G1773">
        <v>0</v>
      </c>
    </row>
    <row r="1774" spans="1:7">
      <c r="A1774" t="s">
        <v>2193</v>
      </c>
      <c r="B1774">
        <v>531.65</v>
      </c>
      <c r="C1774">
        <v>644.39</v>
      </c>
      <c r="D1774">
        <v>30.32</v>
      </c>
      <c r="E1774">
        <v>11.27</v>
      </c>
      <c r="F1774">
        <v>2</v>
      </c>
      <c r="G1774">
        <v>0</v>
      </c>
    </row>
    <row r="1775" spans="1:7">
      <c r="A1775" t="s">
        <v>2194</v>
      </c>
      <c r="B1775">
        <v>663.79</v>
      </c>
      <c r="C1775">
        <v>821.96</v>
      </c>
      <c r="D1775">
        <v>38.44</v>
      </c>
      <c r="E1775">
        <v>12.98</v>
      </c>
      <c r="F1775">
        <v>2</v>
      </c>
      <c r="G1775">
        <v>0</v>
      </c>
    </row>
    <row r="1776" spans="1:7">
      <c r="A1776" t="s">
        <v>2195</v>
      </c>
      <c r="B1776">
        <v>737.25</v>
      </c>
      <c r="C1776">
        <v>933.94</v>
      </c>
      <c r="D1776">
        <v>43.96</v>
      </c>
      <c r="E1776">
        <v>14.93</v>
      </c>
      <c r="F1776">
        <v>2</v>
      </c>
      <c r="G1776">
        <v>0</v>
      </c>
    </row>
    <row r="1777" spans="1:7">
      <c r="A1777" t="s">
        <v>2196</v>
      </c>
      <c r="B1777">
        <v>770.82</v>
      </c>
      <c r="C1777">
        <v>989.09</v>
      </c>
      <c r="D1777">
        <v>45.84</v>
      </c>
      <c r="E1777">
        <v>16.440000000000001</v>
      </c>
      <c r="F1777">
        <v>2.0699999999999998</v>
      </c>
      <c r="G1777">
        <v>0</v>
      </c>
    </row>
    <row r="1778" spans="1:7">
      <c r="A1778" t="s">
        <v>2197</v>
      </c>
      <c r="B1778">
        <v>725.62</v>
      </c>
      <c r="C1778">
        <v>932.5</v>
      </c>
      <c r="D1778">
        <v>43.6</v>
      </c>
      <c r="E1778">
        <v>17.93</v>
      </c>
      <c r="F1778">
        <v>2</v>
      </c>
      <c r="G1778">
        <v>0</v>
      </c>
    </row>
    <row r="1779" spans="1:7">
      <c r="A1779" t="s">
        <v>2198</v>
      </c>
      <c r="B1779">
        <v>640.78</v>
      </c>
      <c r="C1779">
        <v>817.87</v>
      </c>
      <c r="D1779">
        <v>37.799999999999997</v>
      </c>
      <c r="E1779">
        <v>18.95</v>
      </c>
      <c r="F1779">
        <v>1.86</v>
      </c>
      <c r="G1779">
        <v>0</v>
      </c>
    </row>
    <row r="1780" spans="1:7">
      <c r="A1780" t="s">
        <v>2199</v>
      </c>
      <c r="B1780">
        <v>497.48</v>
      </c>
      <c r="C1780">
        <v>628.91</v>
      </c>
      <c r="D1780">
        <v>29.5</v>
      </c>
      <c r="E1780">
        <v>19.45</v>
      </c>
      <c r="F1780">
        <v>1.72</v>
      </c>
      <c r="G1780">
        <v>0</v>
      </c>
    </row>
    <row r="1781" spans="1:7">
      <c r="A1781" t="s">
        <v>2200</v>
      </c>
      <c r="B1781">
        <v>310.41000000000003</v>
      </c>
      <c r="C1781">
        <v>401.37</v>
      </c>
      <c r="D1781">
        <v>19.66</v>
      </c>
      <c r="E1781">
        <v>19.52</v>
      </c>
      <c r="F1781">
        <v>1.66</v>
      </c>
      <c r="G1781">
        <v>0</v>
      </c>
    </row>
    <row r="1782" spans="1:7">
      <c r="A1782" t="s">
        <v>2201</v>
      </c>
      <c r="B1782">
        <v>93.39</v>
      </c>
      <c r="C1782">
        <v>151.97999999999999</v>
      </c>
      <c r="D1782">
        <v>8.94</v>
      </c>
      <c r="E1782">
        <v>19.27</v>
      </c>
      <c r="F1782">
        <v>1.52</v>
      </c>
      <c r="G1782">
        <v>0</v>
      </c>
    </row>
    <row r="1783" spans="1:7">
      <c r="A1783" t="s">
        <v>2202</v>
      </c>
      <c r="B1783">
        <v>0</v>
      </c>
      <c r="C1783">
        <v>0</v>
      </c>
      <c r="D1783">
        <v>0</v>
      </c>
      <c r="E1783">
        <v>17.8</v>
      </c>
      <c r="F1783">
        <v>1.31</v>
      </c>
      <c r="G1783">
        <v>0</v>
      </c>
    </row>
    <row r="1784" spans="1:7">
      <c r="A1784" t="s">
        <v>2203</v>
      </c>
      <c r="B1784">
        <v>0</v>
      </c>
      <c r="C1784">
        <v>0</v>
      </c>
      <c r="D1784">
        <v>0</v>
      </c>
      <c r="E1784">
        <v>14.83</v>
      </c>
      <c r="F1784">
        <v>1.52</v>
      </c>
      <c r="G1784">
        <v>0</v>
      </c>
    </row>
    <row r="1785" spans="1:7">
      <c r="A1785" t="s">
        <v>2204</v>
      </c>
      <c r="B1785">
        <v>0</v>
      </c>
      <c r="C1785">
        <v>0</v>
      </c>
      <c r="D1785">
        <v>0</v>
      </c>
      <c r="E1785">
        <v>13.22</v>
      </c>
      <c r="F1785">
        <v>1.52</v>
      </c>
      <c r="G1785">
        <v>0</v>
      </c>
    </row>
    <row r="1786" spans="1:7">
      <c r="A1786" t="s">
        <v>2205</v>
      </c>
      <c r="B1786">
        <v>0</v>
      </c>
      <c r="C1786">
        <v>0</v>
      </c>
      <c r="D1786">
        <v>0</v>
      </c>
      <c r="E1786">
        <v>11.91</v>
      </c>
      <c r="F1786">
        <v>1.52</v>
      </c>
      <c r="G1786">
        <v>0</v>
      </c>
    </row>
    <row r="1787" spans="1:7">
      <c r="A1787" t="s">
        <v>2206</v>
      </c>
      <c r="B1787">
        <v>0</v>
      </c>
      <c r="C1787">
        <v>0</v>
      </c>
      <c r="D1787">
        <v>0</v>
      </c>
      <c r="E1787">
        <v>10.52</v>
      </c>
      <c r="F1787">
        <v>1.45</v>
      </c>
      <c r="G1787">
        <v>0</v>
      </c>
    </row>
    <row r="1788" spans="1:7">
      <c r="A1788" t="s">
        <v>2207</v>
      </c>
      <c r="B1788">
        <v>0</v>
      </c>
      <c r="C1788">
        <v>0</v>
      </c>
      <c r="D1788">
        <v>0</v>
      </c>
      <c r="E1788">
        <v>9.19</v>
      </c>
      <c r="F1788">
        <v>1.45</v>
      </c>
      <c r="G1788">
        <v>0</v>
      </c>
    </row>
    <row r="1789" spans="1:7">
      <c r="A1789" t="s">
        <v>2208</v>
      </c>
      <c r="B1789">
        <v>0</v>
      </c>
      <c r="C1789">
        <v>0</v>
      </c>
      <c r="D1789">
        <v>0</v>
      </c>
      <c r="E1789">
        <v>8.1999999999999993</v>
      </c>
      <c r="F1789">
        <v>1.45</v>
      </c>
      <c r="G1789">
        <v>0</v>
      </c>
    </row>
    <row r="1790" spans="1:7">
      <c r="A1790" t="s">
        <v>2209</v>
      </c>
      <c r="B1790">
        <v>0</v>
      </c>
      <c r="C1790">
        <v>0</v>
      </c>
      <c r="D1790">
        <v>0</v>
      </c>
      <c r="E1790">
        <v>7.32</v>
      </c>
      <c r="F1790">
        <v>1.45</v>
      </c>
      <c r="G1790">
        <v>0</v>
      </c>
    </row>
    <row r="1791" spans="1:7">
      <c r="A1791" t="s">
        <v>2210</v>
      </c>
      <c r="B1791">
        <v>0</v>
      </c>
      <c r="C1791">
        <v>0</v>
      </c>
      <c r="D1791">
        <v>0</v>
      </c>
      <c r="E1791">
        <v>6.23</v>
      </c>
      <c r="F1791">
        <v>1.66</v>
      </c>
      <c r="G1791">
        <v>0</v>
      </c>
    </row>
    <row r="1792" spans="1:7">
      <c r="A1792" t="s">
        <v>2211</v>
      </c>
      <c r="B1792">
        <v>0</v>
      </c>
      <c r="C1792">
        <v>0</v>
      </c>
      <c r="D1792">
        <v>0</v>
      </c>
      <c r="E1792">
        <v>6</v>
      </c>
      <c r="F1792">
        <v>1.86</v>
      </c>
      <c r="G1792">
        <v>0</v>
      </c>
    </row>
    <row r="1793" spans="1:7">
      <c r="A1793" t="s">
        <v>2212</v>
      </c>
      <c r="B1793">
        <v>0</v>
      </c>
      <c r="C1793">
        <v>0</v>
      </c>
      <c r="D1793">
        <v>0</v>
      </c>
      <c r="E1793">
        <v>6.11</v>
      </c>
      <c r="F1793">
        <v>1.93</v>
      </c>
      <c r="G1793">
        <v>0</v>
      </c>
    </row>
    <row r="1794" spans="1:7">
      <c r="A1794" t="s">
        <v>2213</v>
      </c>
      <c r="B1794">
        <v>0</v>
      </c>
      <c r="C1794">
        <v>0</v>
      </c>
      <c r="D1794">
        <v>0</v>
      </c>
      <c r="E1794">
        <v>6.36</v>
      </c>
      <c r="F1794">
        <v>2.0699999999999998</v>
      </c>
      <c r="G1794">
        <v>0</v>
      </c>
    </row>
    <row r="1795" spans="1:7">
      <c r="A1795" t="s">
        <v>2214</v>
      </c>
      <c r="B1795">
        <v>0</v>
      </c>
      <c r="C1795">
        <v>0</v>
      </c>
      <c r="D1795">
        <v>0</v>
      </c>
      <c r="E1795">
        <v>6.68</v>
      </c>
      <c r="F1795">
        <v>2.0699999999999998</v>
      </c>
      <c r="G1795">
        <v>0</v>
      </c>
    </row>
    <row r="1796" spans="1:7">
      <c r="A1796" t="s">
        <v>2215</v>
      </c>
      <c r="B1796">
        <v>116.49</v>
      </c>
      <c r="C1796">
        <v>169.6</v>
      </c>
      <c r="D1796">
        <v>10.25</v>
      </c>
      <c r="E1796">
        <v>7.62</v>
      </c>
      <c r="F1796">
        <v>2.21</v>
      </c>
      <c r="G1796">
        <v>0</v>
      </c>
    </row>
    <row r="1797" spans="1:7">
      <c r="A1797" t="s">
        <v>2216</v>
      </c>
      <c r="B1797">
        <v>329.46</v>
      </c>
      <c r="C1797">
        <v>400.72</v>
      </c>
      <c r="D1797">
        <v>20.92</v>
      </c>
      <c r="E1797">
        <v>9.4700000000000006</v>
      </c>
      <c r="F1797">
        <v>2.69</v>
      </c>
      <c r="G1797">
        <v>0</v>
      </c>
    </row>
    <row r="1798" spans="1:7">
      <c r="A1798" t="s">
        <v>2217</v>
      </c>
      <c r="B1798">
        <v>524.57000000000005</v>
      </c>
      <c r="C1798">
        <v>630.82000000000005</v>
      </c>
      <c r="D1798">
        <v>30.68</v>
      </c>
      <c r="E1798">
        <v>12.15</v>
      </c>
      <c r="F1798">
        <v>3.17</v>
      </c>
      <c r="G1798">
        <v>0</v>
      </c>
    </row>
    <row r="1799" spans="1:7">
      <c r="A1799" t="s">
        <v>2218</v>
      </c>
      <c r="B1799">
        <v>668.77</v>
      </c>
      <c r="C1799">
        <v>821.55</v>
      </c>
      <c r="D1799">
        <v>38.82</v>
      </c>
      <c r="E1799">
        <v>14.76</v>
      </c>
      <c r="F1799">
        <v>3.31</v>
      </c>
      <c r="G1799">
        <v>0</v>
      </c>
    </row>
    <row r="1800" spans="1:7">
      <c r="A1800" t="s">
        <v>2219</v>
      </c>
      <c r="B1800">
        <v>728.64</v>
      </c>
      <c r="C1800">
        <v>909.07</v>
      </c>
      <c r="D1800">
        <v>44.36</v>
      </c>
      <c r="E1800">
        <v>16.8</v>
      </c>
      <c r="F1800">
        <v>3.66</v>
      </c>
      <c r="G1800">
        <v>0</v>
      </c>
    </row>
    <row r="1801" spans="1:7">
      <c r="A1801" t="s">
        <v>2220</v>
      </c>
      <c r="B1801">
        <v>778.95</v>
      </c>
      <c r="C1801">
        <v>981.15</v>
      </c>
      <c r="D1801">
        <v>46.23</v>
      </c>
      <c r="E1801">
        <v>17.809999999999999</v>
      </c>
      <c r="F1801">
        <v>3.79</v>
      </c>
      <c r="G1801">
        <v>0</v>
      </c>
    </row>
    <row r="1802" spans="1:7">
      <c r="A1802" t="s">
        <v>2221</v>
      </c>
      <c r="B1802">
        <v>486.76</v>
      </c>
      <c r="C1802">
        <v>601.12</v>
      </c>
      <c r="D1802">
        <v>43.96</v>
      </c>
      <c r="E1802">
        <v>18.350000000000001</v>
      </c>
      <c r="F1802">
        <v>4.1399999999999997</v>
      </c>
      <c r="G1802">
        <v>0</v>
      </c>
    </row>
    <row r="1803" spans="1:7">
      <c r="A1803" t="s">
        <v>2222</v>
      </c>
      <c r="B1803">
        <v>597.02</v>
      </c>
      <c r="C1803">
        <v>734.96</v>
      </c>
      <c r="D1803">
        <v>38.11</v>
      </c>
      <c r="E1803">
        <v>18.62</v>
      </c>
      <c r="F1803">
        <v>4.83</v>
      </c>
      <c r="G1803">
        <v>0</v>
      </c>
    </row>
    <row r="1804" spans="1:7">
      <c r="A1804" t="s">
        <v>2223</v>
      </c>
      <c r="B1804">
        <v>493.3</v>
      </c>
      <c r="C1804">
        <v>601.14</v>
      </c>
      <c r="D1804">
        <v>29.77</v>
      </c>
      <c r="E1804">
        <v>17.760000000000002</v>
      </c>
      <c r="F1804">
        <v>5.38</v>
      </c>
      <c r="G1804">
        <v>0</v>
      </c>
    </row>
    <row r="1805" spans="1:7">
      <c r="A1805" t="s">
        <v>2224</v>
      </c>
      <c r="B1805">
        <v>316.67</v>
      </c>
      <c r="C1805">
        <v>396.59</v>
      </c>
      <c r="D1805">
        <v>19.89</v>
      </c>
      <c r="E1805">
        <v>16.37</v>
      </c>
      <c r="F1805">
        <v>5.17</v>
      </c>
      <c r="G1805">
        <v>0</v>
      </c>
    </row>
    <row r="1806" spans="1:7">
      <c r="A1806" t="s">
        <v>2225</v>
      </c>
      <c r="B1806">
        <v>35.82</v>
      </c>
      <c r="C1806">
        <v>59.53</v>
      </c>
      <c r="D1806">
        <v>9.16</v>
      </c>
      <c r="E1806">
        <v>14.86</v>
      </c>
      <c r="F1806">
        <v>4.28</v>
      </c>
      <c r="G1806">
        <v>0</v>
      </c>
    </row>
    <row r="1807" spans="1:7">
      <c r="A1807" t="s">
        <v>2226</v>
      </c>
      <c r="B1807">
        <v>0</v>
      </c>
      <c r="C1807">
        <v>0</v>
      </c>
      <c r="D1807">
        <v>0</v>
      </c>
      <c r="E1807">
        <v>13.73</v>
      </c>
      <c r="F1807">
        <v>3.93</v>
      </c>
      <c r="G1807">
        <v>0</v>
      </c>
    </row>
    <row r="1808" spans="1:7">
      <c r="A1808" t="s">
        <v>2227</v>
      </c>
      <c r="B1808">
        <v>0</v>
      </c>
      <c r="C1808">
        <v>0</v>
      </c>
      <c r="D1808">
        <v>0</v>
      </c>
      <c r="E1808">
        <v>12.86</v>
      </c>
      <c r="F1808">
        <v>4.34</v>
      </c>
      <c r="G1808">
        <v>0</v>
      </c>
    </row>
    <row r="1809" spans="1:7">
      <c r="A1809" t="s">
        <v>2228</v>
      </c>
      <c r="B1809">
        <v>0</v>
      </c>
      <c r="C1809">
        <v>0</v>
      </c>
      <c r="D1809">
        <v>0</v>
      </c>
      <c r="E1809">
        <v>12.18</v>
      </c>
      <c r="F1809">
        <v>4.34</v>
      </c>
      <c r="G1809">
        <v>0</v>
      </c>
    </row>
    <row r="1810" spans="1:7">
      <c r="A1810" t="s">
        <v>2229</v>
      </c>
      <c r="B1810">
        <v>0</v>
      </c>
      <c r="C1810">
        <v>0</v>
      </c>
      <c r="D1810">
        <v>0</v>
      </c>
      <c r="E1810">
        <v>11.87</v>
      </c>
      <c r="F1810">
        <v>4.28</v>
      </c>
      <c r="G1810">
        <v>0</v>
      </c>
    </row>
    <row r="1811" spans="1:7">
      <c r="A1811" t="s">
        <v>2230</v>
      </c>
      <c r="B1811">
        <v>0</v>
      </c>
      <c r="C1811">
        <v>0</v>
      </c>
      <c r="D1811">
        <v>0</v>
      </c>
      <c r="E1811">
        <v>11.84</v>
      </c>
      <c r="F1811">
        <v>3.93</v>
      </c>
      <c r="G1811">
        <v>0</v>
      </c>
    </row>
    <row r="1812" spans="1:7">
      <c r="A1812" t="s">
        <v>2231</v>
      </c>
      <c r="B1812">
        <v>0</v>
      </c>
      <c r="C1812">
        <v>0</v>
      </c>
      <c r="D1812">
        <v>0</v>
      </c>
      <c r="E1812">
        <v>11.75</v>
      </c>
      <c r="F1812">
        <v>3.86</v>
      </c>
      <c r="G1812">
        <v>0</v>
      </c>
    </row>
    <row r="1813" spans="1:7">
      <c r="A1813" t="s">
        <v>2232</v>
      </c>
      <c r="B1813">
        <v>0</v>
      </c>
      <c r="C1813">
        <v>0</v>
      </c>
      <c r="D1813">
        <v>0</v>
      </c>
      <c r="E1813">
        <v>11.73</v>
      </c>
      <c r="F1813">
        <v>4.28</v>
      </c>
      <c r="G1813">
        <v>0</v>
      </c>
    </row>
    <row r="1814" spans="1:7">
      <c r="A1814" t="s">
        <v>2233</v>
      </c>
      <c r="B1814">
        <v>0</v>
      </c>
      <c r="C1814">
        <v>0</v>
      </c>
      <c r="D1814">
        <v>0</v>
      </c>
      <c r="E1814">
        <v>11.61</v>
      </c>
      <c r="F1814">
        <v>4.4800000000000004</v>
      </c>
      <c r="G1814">
        <v>0</v>
      </c>
    </row>
    <row r="1815" spans="1:7">
      <c r="A1815" t="s">
        <v>2234</v>
      </c>
      <c r="B1815">
        <v>0</v>
      </c>
      <c r="C1815">
        <v>0</v>
      </c>
      <c r="D1815">
        <v>0</v>
      </c>
      <c r="E1815">
        <v>11.54</v>
      </c>
      <c r="F1815">
        <v>4.34</v>
      </c>
      <c r="G1815">
        <v>0</v>
      </c>
    </row>
    <row r="1816" spans="1:7">
      <c r="A1816" t="s">
        <v>2235</v>
      </c>
      <c r="B1816">
        <v>0</v>
      </c>
      <c r="C1816">
        <v>0</v>
      </c>
      <c r="D1816">
        <v>0</v>
      </c>
      <c r="E1816">
        <v>11.39</v>
      </c>
      <c r="F1816">
        <v>4.21</v>
      </c>
      <c r="G1816">
        <v>0</v>
      </c>
    </row>
    <row r="1817" spans="1:7">
      <c r="A1817" t="s">
        <v>2236</v>
      </c>
      <c r="B1817">
        <v>0</v>
      </c>
      <c r="C1817">
        <v>0</v>
      </c>
      <c r="D1817">
        <v>0</v>
      </c>
      <c r="E1817">
        <v>11.28</v>
      </c>
      <c r="F1817">
        <v>4.1399999999999997</v>
      </c>
      <c r="G1817">
        <v>0</v>
      </c>
    </row>
    <row r="1818" spans="1:7">
      <c r="A1818" t="s">
        <v>2237</v>
      </c>
      <c r="B1818">
        <v>0</v>
      </c>
      <c r="C1818">
        <v>0</v>
      </c>
      <c r="D1818">
        <v>0</v>
      </c>
      <c r="E1818">
        <v>11.17</v>
      </c>
      <c r="F1818">
        <v>4.1399999999999997</v>
      </c>
      <c r="G1818">
        <v>0</v>
      </c>
    </row>
    <row r="1819" spans="1:7">
      <c r="A1819" t="s">
        <v>2238</v>
      </c>
      <c r="B1819">
        <v>0</v>
      </c>
      <c r="C1819">
        <v>0</v>
      </c>
      <c r="D1819">
        <v>0</v>
      </c>
      <c r="E1819">
        <v>10.98</v>
      </c>
      <c r="F1819">
        <v>4.41</v>
      </c>
      <c r="G1819">
        <v>0</v>
      </c>
    </row>
    <row r="1820" spans="1:7">
      <c r="A1820" t="s">
        <v>2239</v>
      </c>
      <c r="B1820">
        <v>54.52</v>
      </c>
      <c r="C1820">
        <v>82.23</v>
      </c>
      <c r="D1820">
        <v>10.57</v>
      </c>
      <c r="E1820">
        <v>10.92</v>
      </c>
      <c r="F1820">
        <v>4.1399999999999997</v>
      </c>
      <c r="G1820">
        <v>0</v>
      </c>
    </row>
    <row r="1821" spans="1:7">
      <c r="A1821" t="s">
        <v>2240</v>
      </c>
      <c r="B1821">
        <v>35.119999999999997</v>
      </c>
      <c r="C1821">
        <v>56.59</v>
      </c>
      <c r="D1821">
        <v>21.26</v>
      </c>
      <c r="E1821">
        <v>10.92</v>
      </c>
      <c r="F1821">
        <v>4.6900000000000004</v>
      </c>
      <c r="G1821">
        <v>0</v>
      </c>
    </row>
    <row r="1822" spans="1:7">
      <c r="A1822" t="s">
        <v>2241</v>
      </c>
      <c r="B1822">
        <v>58.5</v>
      </c>
      <c r="C1822">
        <v>84.88</v>
      </c>
      <c r="D1822">
        <v>31.04</v>
      </c>
      <c r="E1822">
        <v>11.06</v>
      </c>
      <c r="F1822">
        <v>5.03</v>
      </c>
      <c r="G1822">
        <v>0</v>
      </c>
    </row>
    <row r="1823" spans="1:7">
      <c r="A1823" t="s">
        <v>2242</v>
      </c>
      <c r="B1823">
        <v>55.81</v>
      </c>
      <c r="C1823">
        <v>81.96</v>
      </c>
      <c r="D1823">
        <v>39.21</v>
      </c>
      <c r="E1823">
        <v>11.89</v>
      </c>
      <c r="F1823">
        <v>5.24</v>
      </c>
      <c r="G1823">
        <v>0</v>
      </c>
    </row>
    <row r="1824" spans="1:7">
      <c r="A1824" t="s">
        <v>2243</v>
      </c>
      <c r="B1824">
        <v>87.95</v>
      </c>
      <c r="C1824">
        <v>120.01</v>
      </c>
      <c r="D1824">
        <v>44.76</v>
      </c>
      <c r="E1824">
        <v>12.82</v>
      </c>
      <c r="F1824">
        <v>6.9</v>
      </c>
      <c r="G1824">
        <v>0</v>
      </c>
    </row>
    <row r="1825" spans="1:7">
      <c r="A1825" t="s">
        <v>2244</v>
      </c>
      <c r="B1825">
        <v>124.4</v>
      </c>
      <c r="C1825">
        <v>162.94</v>
      </c>
      <c r="D1825">
        <v>46.63</v>
      </c>
      <c r="E1825">
        <v>14.21</v>
      </c>
      <c r="F1825">
        <v>7.38</v>
      </c>
      <c r="G1825">
        <v>0</v>
      </c>
    </row>
    <row r="1826" spans="1:7">
      <c r="A1826" t="s">
        <v>2245</v>
      </c>
      <c r="B1826">
        <v>124.06</v>
      </c>
      <c r="C1826">
        <v>162.94</v>
      </c>
      <c r="D1826">
        <v>44.32</v>
      </c>
      <c r="E1826">
        <v>14.48</v>
      </c>
      <c r="F1826">
        <v>6</v>
      </c>
      <c r="G1826">
        <v>0</v>
      </c>
    </row>
    <row r="1827" spans="1:7">
      <c r="A1827" t="s">
        <v>2246</v>
      </c>
      <c r="B1827">
        <v>33.04</v>
      </c>
      <c r="C1827">
        <v>54.64</v>
      </c>
      <c r="D1827">
        <v>38.42</v>
      </c>
      <c r="E1827">
        <v>14</v>
      </c>
      <c r="F1827">
        <v>5.59</v>
      </c>
      <c r="G1827">
        <v>0</v>
      </c>
    </row>
    <row r="1828" spans="1:7">
      <c r="A1828" t="s">
        <v>2247</v>
      </c>
      <c r="B1828">
        <v>127.62</v>
      </c>
      <c r="C1828">
        <v>166.25</v>
      </c>
      <c r="D1828">
        <v>30.04</v>
      </c>
      <c r="E1828">
        <v>13.43</v>
      </c>
      <c r="F1828">
        <v>6.14</v>
      </c>
      <c r="G1828">
        <v>0</v>
      </c>
    </row>
    <row r="1829" spans="1:7">
      <c r="A1829" t="s">
        <v>2248</v>
      </c>
      <c r="B1829">
        <v>37.880000000000003</v>
      </c>
      <c r="C1829">
        <v>60.49</v>
      </c>
      <c r="D1829">
        <v>20.13</v>
      </c>
      <c r="E1829">
        <v>13.15</v>
      </c>
      <c r="F1829">
        <v>6.48</v>
      </c>
      <c r="G1829">
        <v>0</v>
      </c>
    </row>
    <row r="1830" spans="1:7">
      <c r="A1830" t="s">
        <v>2249</v>
      </c>
      <c r="B1830">
        <v>55.73</v>
      </c>
      <c r="C1830">
        <v>86.7</v>
      </c>
      <c r="D1830">
        <v>9.3800000000000008</v>
      </c>
      <c r="E1830">
        <v>12.93</v>
      </c>
      <c r="F1830">
        <v>6.34</v>
      </c>
      <c r="G1830">
        <v>0</v>
      </c>
    </row>
    <row r="1831" spans="1:7">
      <c r="A1831" t="s">
        <v>2250</v>
      </c>
      <c r="B1831">
        <v>0</v>
      </c>
      <c r="C1831">
        <v>0</v>
      </c>
      <c r="D1831">
        <v>0</v>
      </c>
      <c r="E1831">
        <v>12.66</v>
      </c>
      <c r="F1831">
        <v>6.34</v>
      </c>
      <c r="G1831">
        <v>0</v>
      </c>
    </row>
    <row r="1832" spans="1:7">
      <c r="A1832" t="s">
        <v>2251</v>
      </c>
      <c r="B1832">
        <v>0</v>
      </c>
      <c r="C1832">
        <v>0</v>
      </c>
      <c r="D1832">
        <v>0</v>
      </c>
      <c r="E1832">
        <v>12.32</v>
      </c>
      <c r="F1832">
        <v>5.52</v>
      </c>
      <c r="G1832">
        <v>0</v>
      </c>
    </row>
    <row r="1833" spans="1:7">
      <c r="A1833" t="s">
        <v>2252</v>
      </c>
      <c r="B1833">
        <v>0</v>
      </c>
      <c r="C1833">
        <v>0</v>
      </c>
      <c r="D1833">
        <v>0</v>
      </c>
      <c r="E1833">
        <v>12.32</v>
      </c>
      <c r="F1833">
        <v>5.38</v>
      </c>
      <c r="G1833">
        <v>0</v>
      </c>
    </row>
    <row r="1834" spans="1:7">
      <c r="A1834" t="s">
        <v>2253</v>
      </c>
      <c r="B1834">
        <v>0</v>
      </c>
      <c r="C1834">
        <v>0</v>
      </c>
      <c r="D1834">
        <v>0</v>
      </c>
      <c r="E1834">
        <v>12.46</v>
      </c>
      <c r="F1834">
        <v>5.31</v>
      </c>
      <c r="G1834">
        <v>0</v>
      </c>
    </row>
    <row r="1835" spans="1:7">
      <c r="A1835" t="s">
        <v>2254</v>
      </c>
      <c r="B1835">
        <v>0</v>
      </c>
      <c r="C1835">
        <v>0</v>
      </c>
      <c r="D1835">
        <v>0</v>
      </c>
      <c r="E1835">
        <v>12.49</v>
      </c>
      <c r="F1835">
        <v>5.38</v>
      </c>
      <c r="G1835">
        <v>0</v>
      </c>
    </row>
    <row r="1836" spans="1:7">
      <c r="A1836" t="s">
        <v>2255</v>
      </c>
      <c r="B1836">
        <v>0</v>
      </c>
      <c r="C1836">
        <v>0</v>
      </c>
      <c r="D1836">
        <v>0</v>
      </c>
      <c r="E1836">
        <v>12.42</v>
      </c>
      <c r="F1836">
        <v>5.24</v>
      </c>
      <c r="G1836">
        <v>0</v>
      </c>
    </row>
    <row r="1837" spans="1:7">
      <c r="A1837" t="s">
        <v>2256</v>
      </c>
      <c r="B1837">
        <v>0</v>
      </c>
      <c r="C1837">
        <v>0</v>
      </c>
      <c r="D1837">
        <v>0</v>
      </c>
      <c r="E1837">
        <v>12.52</v>
      </c>
      <c r="F1837">
        <v>5.0999999999999996</v>
      </c>
      <c r="G1837">
        <v>0</v>
      </c>
    </row>
    <row r="1838" spans="1:7">
      <c r="A1838" t="s">
        <v>2257</v>
      </c>
      <c r="B1838">
        <v>0</v>
      </c>
      <c r="C1838">
        <v>0</v>
      </c>
      <c r="D1838">
        <v>0</v>
      </c>
      <c r="E1838">
        <v>12.62</v>
      </c>
      <c r="F1838">
        <v>4.9000000000000004</v>
      </c>
      <c r="G1838">
        <v>0</v>
      </c>
    </row>
    <row r="1839" spans="1:7">
      <c r="A1839" t="s">
        <v>2258</v>
      </c>
      <c r="B1839">
        <v>0</v>
      </c>
      <c r="C1839">
        <v>0</v>
      </c>
      <c r="D1839">
        <v>0</v>
      </c>
      <c r="E1839">
        <v>12.66</v>
      </c>
      <c r="F1839">
        <v>4.6900000000000004</v>
      </c>
      <c r="G1839">
        <v>0</v>
      </c>
    </row>
    <row r="1840" spans="1:7">
      <c r="A1840" t="s">
        <v>2259</v>
      </c>
      <c r="B1840">
        <v>0</v>
      </c>
      <c r="C1840">
        <v>0</v>
      </c>
      <c r="D1840">
        <v>0</v>
      </c>
      <c r="E1840">
        <v>12.4</v>
      </c>
      <c r="F1840">
        <v>4.41</v>
      </c>
      <c r="G1840">
        <v>0</v>
      </c>
    </row>
    <row r="1841" spans="1:7">
      <c r="A1841" t="s">
        <v>2260</v>
      </c>
      <c r="B1841">
        <v>0</v>
      </c>
      <c r="C1841">
        <v>0</v>
      </c>
      <c r="D1841">
        <v>0</v>
      </c>
      <c r="E1841">
        <v>12.21</v>
      </c>
      <c r="F1841">
        <v>4.28</v>
      </c>
      <c r="G1841">
        <v>0</v>
      </c>
    </row>
    <row r="1842" spans="1:7">
      <c r="A1842" t="s">
        <v>2261</v>
      </c>
      <c r="B1842">
        <v>0</v>
      </c>
      <c r="C1842">
        <v>0</v>
      </c>
      <c r="D1842">
        <v>0</v>
      </c>
      <c r="E1842">
        <v>11.97</v>
      </c>
      <c r="F1842">
        <v>4.1399999999999997</v>
      </c>
      <c r="G1842">
        <v>0</v>
      </c>
    </row>
    <row r="1843" spans="1:7">
      <c r="A1843" t="s">
        <v>2262</v>
      </c>
      <c r="B1843">
        <v>0</v>
      </c>
      <c r="C1843">
        <v>0</v>
      </c>
      <c r="D1843">
        <v>0</v>
      </c>
      <c r="E1843">
        <v>12.05</v>
      </c>
      <c r="F1843">
        <v>4.07</v>
      </c>
      <c r="G1843">
        <v>0</v>
      </c>
    </row>
    <row r="1844" spans="1:7">
      <c r="A1844" t="s">
        <v>2263</v>
      </c>
      <c r="B1844">
        <v>12.65</v>
      </c>
      <c r="C1844">
        <v>27.32</v>
      </c>
      <c r="D1844">
        <v>10.9</v>
      </c>
      <c r="E1844">
        <v>12.06</v>
      </c>
      <c r="F1844">
        <v>3.72</v>
      </c>
      <c r="G1844">
        <v>0</v>
      </c>
    </row>
    <row r="1845" spans="1:7">
      <c r="A1845" t="s">
        <v>2264</v>
      </c>
      <c r="B1845">
        <v>36.26</v>
      </c>
      <c r="C1845">
        <v>58.54</v>
      </c>
      <c r="D1845">
        <v>21.6</v>
      </c>
      <c r="E1845">
        <v>13.12</v>
      </c>
      <c r="F1845">
        <v>3.24</v>
      </c>
      <c r="G1845">
        <v>0</v>
      </c>
    </row>
    <row r="1846" spans="1:7">
      <c r="A1846" t="s">
        <v>2265</v>
      </c>
      <c r="B1846">
        <v>59.92</v>
      </c>
      <c r="C1846">
        <v>87.81</v>
      </c>
      <c r="D1846">
        <v>31.4</v>
      </c>
      <c r="E1846">
        <v>14.39</v>
      </c>
      <c r="F1846">
        <v>3.79</v>
      </c>
      <c r="G1846">
        <v>0</v>
      </c>
    </row>
    <row r="1847" spans="1:7">
      <c r="A1847" t="s">
        <v>2266</v>
      </c>
      <c r="B1847">
        <v>143.38</v>
      </c>
      <c r="C1847">
        <v>186.35</v>
      </c>
      <c r="D1847">
        <v>39.590000000000003</v>
      </c>
      <c r="E1847">
        <v>15.04</v>
      </c>
      <c r="F1847">
        <v>3.72</v>
      </c>
      <c r="G1847">
        <v>0</v>
      </c>
    </row>
    <row r="1848" spans="1:7">
      <c r="A1848" t="s">
        <v>2267</v>
      </c>
      <c r="B1848">
        <v>87.3</v>
      </c>
      <c r="C1848">
        <v>120.98</v>
      </c>
      <c r="D1848">
        <v>45.17</v>
      </c>
      <c r="E1848">
        <v>15.62</v>
      </c>
      <c r="F1848">
        <v>3.66</v>
      </c>
      <c r="G1848">
        <v>0</v>
      </c>
    </row>
    <row r="1849" spans="1:7">
      <c r="A1849" t="s">
        <v>2268</v>
      </c>
      <c r="B1849">
        <v>83.92</v>
      </c>
      <c r="C1849">
        <v>117.08</v>
      </c>
      <c r="D1849">
        <v>47.02</v>
      </c>
      <c r="E1849">
        <v>15.95</v>
      </c>
      <c r="F1849">
        <v>4.1399999999999997</v>
      </c>
      <c r="G1849">
        <v>0</v>
      </c>
    </row>
    <row r="1850" spans="1:7">
      <c r="A1850" t="s">
        <v>2269</v>
      </c>
      <c r="B1850">
        <v>125.97</v>
      </c>
      <c r="C1850">
        <v>166.84</v>
      </c>
      <c r="D1850">
        <v>44.68</v>
      </c>
      <c r="E1850">
        <v>16.149999999999999</v>
      </c>
      <c r="F1850">
        <v>3.66</v>
      </c>
      <c r="G1850">
        <v>0</v>
      </c>
    </row>
    <row r="1851" spans="1:7">
      <c r="A1851" t="s">
        <v>2270</v>
      </c>
      <c r="B1851">
        <v>283.66000000000003</v>
      </c>
      <c r="C1851">
        <v>352.77</v>
      </c>
      <c r="D1851">
        <v>38.729999999999997</v>
      </c>
      <c r="E1851">
        <v>17.13</v>
      </c>
      <c r="F1851">
        <v>3.79</v>
      </c>
      <c r="G1851">
        <v>0</v>
      </c>
    </row>
    <row r="1852" spans="1:7">
      <c r="A1852" t="s">
        <v>2271</v>
      </c>
      <c r="B1852">
        <v>229.39</v>
      </c>
      <c r="C1852">
        <v>289.25</v>
      </c>
      <c r="D1852">
        <v>30.3</v>
      </c>
      <c r="E1852">
        <v>17.54</v>
      </c>
      <c r="F1852">
        <v>3.38</v>
      </c>
      <c r="G1852">
        <v>0</v>
      </c>
    </row>
    <row r="1853" spans="1:7">
      <c r="A1853" t="s">
        <v>2272</v>
      </c>
      <c r="B1853">
        <v>90.76</v>
      </c>
      <c r="C1853">
        <v>126.48</v>
      </c>
      <c r="D1853">
        <v>20.36</v>
      </c>
      <c r="E1853">
        <v>17.98</v>
      </c>
      <c r="F1853">
        <v>3.17</v>
      </c>
      <c r="G1853">
        <v>0</v>
      </c>
    </row>
    <row r="1854" spans="1:7">
      <c r="A1854" t="s">
        <v>2273</v>
      </c>
      <c r="B1854">
        <v>21.29</v>
      </c>
      <c r="C1854">
        <v>40</v>
      </c>
      <c r="D1854">
        <v>9.59</v>
      </c>
      <c r="E1854">
        <v>17.62</v>
      </c>
      <c r="F1854">
        <v>2.5499999999999998</v>
      </c>
      <c r="G1854">
        <v>0</v>
      </c>
    </row>
    <row r="1855" spans="1:7">
      <c r="A1855" t="s">
        <v>2274</v>
      </c>
      <c r="B1855">
        <v>0</v>
      </c>
      <c r="C1855">
        <v>0</v>
      </c>
      <c r="D1855">
        <v>0</v>
      </c>
      <c r="E1855">
        <v>16.25</v>
      </c>
      <c r="F1855">
        <v>1.86</v>
      </c>
      <c r="G1855">
        <v>0</v>
      </c>
    </row>
    <row r="1856" spans="1:7">
      <c r="A1856" t="s">
        <v>2275</v>
      </c>
      <c r="B1856">
        <v>0</v>
      </c>
      <c r="C1856">
        <v>0</v>
      </c>
      <c r="D1856">
        <v>0</v>
      </c>
      <c r="E1856">
        <v>14.63</v>
      </c>
      <c r="F1856">
        <v>0.83</v>
      </c>
      <c r="G1856">
        <v>0</v>
      </c>
    </row>
    <row r="1857" spans="1:7">
      <c r="A1857" t="s">
        <v>2276</v>
      </c>
      <c r="B1857">
        <v>0</v>
      </c>
      <c r="C1857">
        <v>0</v>
      </c>
      <c r="D1857">
        <v>0</v>
      </c>
      <c r="E1857">
        <v>13.72</v>
      </c>
      <c r="F1857">
        <v>0.97</v>
      </c>
      <c r="G1857">
        <v>0</v>
      </c>
    </row>
    <row r="1858" spans="1:7">
      <c r="A1858" t="s">
        <v>2277</v>
      </c>
      <c r="B1858">
        <v>0</v>
      </c>
      <c r="C1858">
        <v>0</v>
      </c>
      <c r="D1858">
        <v>0</v>
      </c>
      <c r="E1858">
        <v>12.4</v>
      </c>
      <c r="F1858">
        <v>1.17</v>
      </c>
      <c r="G1858">
        <v>0</v>
      </c>
    </row>
    <row r="1859" spans="1:7">
      <c r="A1859" t="s">
        <v>2278</v>
      </c>
      <c r="B1859">
        <v>0</v>
      </c>
      <c r="C1859">
        <v>0</v>
      </c>
      <c r="D1859">
        <v>0</v>
      </c>
      <c r="E1859">
        <v>13.05</v>
      </c>
      <c r="F1859">
        <v>0.76</v>
      </c>
      <c r="G1859">
        <v>0</v>
      </c>
    </row>
    <row r="1860" spans="1:7">
      <c r="A1860" t="s">
        <v>2279</v>
      </c>
      <c r="B1860">
        <v>0</v>
      </c>
      <c r="C1860">
        <v>0</v>
      </c>
      <c r="D1860">
        <v>0</v>
      </c>
      <c r="E1860">
        <v>12.54</v>
      </c>
      <c r="F1860">
        <v>7.0000000000000007E-2</v>
      </c>
      <c r="G1860">
        <v>0</v>
      </c>
    </row>
    <row r="1861" spans="1:7">
      <c r="A1861" t="s">
        <v>2280</v>
      </c>
      <c r="B1861">
        <v>0</v>
      </c>
      <c r="C1861">
        <v>0</v>
      </c>
      <c r="D1861">
        <v>0</v>
      </c>
      <c r="E1861">
        <v>11.9</v>
      </c>
      <c r="F1861">
        <v>0.55000000000000004</v>
      </c>
      <c r="G1861">
        <v>0</v>
      </c>
    </row>
    <row r="1862" spans="1:7">
      <c r="A1862" t="s">
        <v>2281</v>
      </c>
      <c r="B1862">
        <v>0</v>
      </c>
      <c r="C1862">
        <v>0</v>
      </c>
      <c r="D1862">
        <v>0</v>
      </c>
      <c r="E1862">
        <v>10.81</v>
      </c>
      <c r="F1862">
        <v>0.9</v>
      </c>
      <c r="G1862">
        <v>0</v>
      </c>
    </row>
    <row r="1863" spans="1:7">
      <c r="A1863" t="s">
        <v>2282</v>
      </c>
      <c r="B1863">
        <v>0</v>
      </c>
      <c r="C1863">
        <v>0</v>
      </c>
      <c r="D1863">
        <v>0</v>
      </c>
      <c r="E1863">
        <v>9.6300000000000008</v>
      </c>
      <c r="F1863">
        <v>0.76</v>
      </c>
      <c r="G1863">
        <v>0</v>
      </c>
    </row>
    <row r="1864" spans="1:7">
      <c r="A1864" t="s">
        <v>2283</v>
      </c>
      <c r="B1864">
        <v>0</v>
      </c>
      <c r="C1864">
        <v>0</v>
      </c>
      <c r="D1864">
        <v>0</v>
      </c>
      <c r="E1864">
        <v>9</v>
      </c>
      <c r="F1864">
        <v>0.76</v>
      </c>
      <c r="G1864">
        <v>0</v>
      </c>
    </row>
    <row r="1865" spans="1:7">
      <c r="A1865" t="s">
        <v>2284</v>
      </c>
      <c r="B1865">
        <v>0</v>
      </c>
      <c r="C1865">
        <v>0</v>
      </c>
      <c r="D1865">
        <v>0</v>
      </c>
      <c r="E1865">
        <v>8.7200000000000006</v>
      </c>
      <c r="F1865">
        <v>0.76</v>
      </c>
      <c r="G1865">
        <v>0</v>
      </c>
    </row>
    <row r="1866" spans="1:7">
      <c r="A1866" t="s">
        <v>2285</v>
      </c>
      <c r="B1866">
        <v>0</v>
      </c>
      <c r="C1866">
        <v>0</v>
      </c>
      <c r="D1866">
        <v>0</v>
      </c>
      <c r="E1866">
        <v>8.4499999999999993</v>
      </c>
      <c r="F1866">
        <v>0.83</v>
      </c>
      <c r="G1866">
        <v>0</v>
      </c>
    </row>
    <row r="1867" spans="1:7">
      <c r="A1867" t="s">
        <v>2286</v>
      </c>
      <c r="B1867">
        <v>0</v>
      </c>
      <c r="C1867">
        <v>0</v>
      </c>
      <c r="D1867">
        <v>0</v>
      </c>
      <c r="E1867">
        <v>8.11</v>
      </c>
      <c r="F1867">
        <v>1.03</v>
      </c>
      <c r="G1867">
        <v>0</v>
      </c>
    </row>
    <row r="1868" spans="1:7">
      <c r="A1868" t="s">
        <v>2287</v>
      </c>
      <c r="B1868">
        <v>43.66</v>
      </c>
      <c r="C1868">
        <v>67.55</v>
      </c>
      <c r="D1868">
        <v>11.22</v>
      </c>
      <c r="E1868">
        <v>9.43</v>
      </c>
      <c r="F1868">
        <v>0.34</v>
      </c>
      <c r="G1868">
        <v>0</v>
      </c>
    </row>
    <row r="1869" spans="1:7">
      <c r="A1869" t="s">
        <v>2288</v>
      </c>
      <c r="B1869">
        <v>124.53</v>
      </c>
      <c r="C1869">
        <v>163.02000000000001</v>
      </c>
      <c r="D1869">
        <v>21.94</v>
      </c>
      <c r="E1869">
        <v>11.07</v>
      </c>
      <c r="F1869">
        <v>0.28000000000000003</v>
      </c>
      <c r="G1869">
        <v>0</v>
      </c>
    </row>
    <row r="1870" spans="1:7">
      <c r="A1870" t="s">
        <v>2289</v>
      </c>
      <c r="B1870">
        <v>181.11</v>
      </c>
      <c r="C1870">
        <v>231.07</v>
      </c>
      <c r="D1870">
        <v>31.76</v>
      </c>
      <c r="E1870">
        <v>13.06</v>
      </c>
      <c r="F1870">
        <v>7.0000000000000007E-2</v>
      </c>
      <c r="G1870">
        <v>0</v>
      </c>
    </row>
    <row r="1871" spans="1:7">
      <c r="A1871" t="s">
        <v>2290</v>
      </c>
      <c r="B1871">
        <v>298.35000000000002</v>
      </c>
      <c r="C1871">
        <v>374.9</v>
      </c>
      <c r="D1871">
        <v>39.97</v>
      </c>
      <c r="E1871">
        <v>15.2</v>
      </c>
      <c r="F1871">
        <v>0.28000000000000003</v>
      </c>
      <c r="G1871">
        <v>0</v>
      </c>
    </row>
    <row r="1872" spans="1:7">
      <c r="A1872" t="s">
        <v>2291</v>
      </c>
      <c r="B1872">
        <v>431.57</v>
      </c>
      <c r="C1872">
        <v>548.23</v>
      </c>
      <c r="D1872">
        <v>45.57</v>
      </c>
      <c r="E1872">
        <v>16.43</v>
      </c>
      <c r="F1872">
        <v>0.14000000000000001</v>
      </c>
      <c r="G1872">
        <v>0</v>
      </c>
    </row>
    <row r="1873" spans="1:7">
      <c r="A1873" t="s">
        <v>2292</v>
      </c>
      <c r="B1873">
        <v>359.77</v>
      </c>
      <c r="C1873">
        <v>455.9</v>
      </c>
      <c r="D1873">
        <v>47.41</v>
      </c>
      <c r="E1873">
        <v>17.8</v>
      </c>
      <c r="F1873">
        <v>0.69</v>
      </c>
      <c r="G1873">
        <v>0</v>
      </c>
    </row>
    <row r="1874" spans="1:7">
      <c r="A1874" t="s">
        <v>2293</v>
      </c>
      <c r="B1874">
        <v>335.39</v>
      </c>
      <c r="C1874">
        <v>424.46</v>
      </c>
      <c r="D1874">
        <v>45.04</v>
      </c>
      <c r="E1874">
        <v>18.399999999999999</v>
      </c>
      <c r="F1874">
        <v>1.1000000000000001</v>
      </c>
      <c r="G1874">
        <v>0</v>
      </c>
    </row>
    <row r="1875" spans="1:7">
      <c r="A1875" t="s">
        <v>2294</v>
      </c>
      <c r="B1875">
        <v>320.87</v>
      </c>
      <c r="C1875">
        <v>405.5</v>
      </c>
      <c r="D1875">
        <v>39.04</v>
      </c>
      <c r="E1875">
        <v>18.86</v>
      </c>
      <c r="F1875">
        <v>1.38</v>
      </c>
      <c r="G1875">
        <v>0</v>
      </c>
    </row>
    <row r="1876" spans="1:7">
      <c r="A1876" t="s">
        <v>2295</v>
      </c>
      <c r="B1876">
        <v>325.10000000000002</v>
      </c>
      <c r="C1876">
        <v>410.39</v>
      </c>
      <c r="D1876">
        <v>30.57</v>
      </c>
      <c r="E1876">
        <v>19.23</v>
      </c>
      <c r="F1876">
        <v>1.45</v>
      </c>
      <c r="G1876">
        <v>0</v>
      </c>
    </row>
    <row r="1877" spans="1:7">
      <c r="A1877" t="s">
        <v>2296</v>
      </c>
      <c r="B1877">
        <v>218.13</v>
      </c>
      <c r="C1877">
        <v>282.95</v>
      </c>
      <c r="D1877">
        <v>20.6</v>
      </c>
      <c r="E1877">
        <v>19.079999999999998</v>
      </c>
      <c r="F1877">
        <v>1.52</v>
      </c>
      <c r="G1877">
        <v>0</v>
      </c>
    </row>
    <row r="1878" spans="1:7">
      <c r="A1878" t="s">
        <v>2297</v>
      </c>
      <c r="B1878">
        <v>64.95</v>
      </c>
      <c r="C1878">
        <v>102.42</v>
      </c>
      <c r="D1878">
        <v>9.8000000000000007</v>
      </c>
      <c r="E1878">
        <v>18.41</v>
      </c>
      <c r="F1878">
        <v>1.38</v>
      </c>
      <c r="G1878">
        <v>0</v>
      </c>
    </row>
    <row r="1879" spans="1:7">
      <c r="A1879" t="s">
        <v>2298</v>
      </c>
      <c r="B1879">
        <v>0</v>
      </c>
      <c r="C1879">
        <v>0</v>
      </c>
      <c r="D1879">
        <v>0</v>
      </c>
      <c r="E1879">
        <v>17.190000000000001</v>
      </c>
      <c r="F1879">
        <v>1.52</v>
      </c>
      <c r="G1879">
        <v>0</v>
      </c>
    </row>
    <row r="1880" spans="1:7">
      <c r="A1880" t="s">
        <v>2299</v>
      </c>
      <c r="B1880">
        <v>0</v>
      </c>
      <c r="C1880">
        <v>0</v>
      </c>
      <c r="D1880">
        <v>0</v>
      </c>
      <c r="E1880">
        <v>15.4</v>
      </c>
      <c r="F1880">
        <v>0.69</v>
      </c>
      <c r="G1880">
        <v>0</v>
      </c>
    </row>
    <row r="1881" spans="1:7">
      <c r="A1881" t="s">
        <v>2300</v>
      </c>
      <c r="B1881">
        <v>0</v>
      </c>
      <c r="C1881">
        <v>0</v>
      </c>
      <c r="D1881">
        <v>0</v>
      </c>
      <c r="E1881">
        <v>14.67</v>
      </c>
      <c r="F1881">
        <v>0.14000000000000001</v>
      </c>
      <c r="G1881">
        <v>0</v>
      </c>
    </row>
    <row r="1882" spans="1:7">
      <c r="A1882" t="s">
        <v>2301</v>
      </c>
      <c r="B1882">
        <v>0</v>
      </c>
      <c r="C1882">
        <v>0</v>
      </c>
      <c r="D1882">
        <v>0</v>
      </c>
      <c r="E1882">
        <v>13.53</v>
      </c>
      <c r="F1882">
        <v>0.41</v>
      </c>
      <c r="G1882">
        <v>0</v>
      </c>
    </row>
    <row r="1883" spans="1:7">
      <c r="A1883" t="s">
        <v>2302</v>
      </c>
      <c r="B1883">
        <v>0</v>
      </c>
      <c r="C1883">
        <v>0</v>
      </c>
      <c r="D1883">
        <v>0</v>
      </c>
      <c r="E1883">
        <v>12.5</v>
      </c>
      <c r="F1883">
        <v>0.62</v>
      </c>
      <c r="G1883">
        <v>0</v>
      </c>
    </row>
    <row r="1884" spans="1:7">
      <c r="A1884" t="s">
        <v>2303</v>
      </c>
      <c r="B1884">
        <v>0</v>
      </c>
      <c r="C1884">
        <v>0</v>
      </c>
      <c r="D1884">
        <v>0</v>
      </c>
      <c r="E1884">
        <v>11.68</v>
      </c>
      <c r="F1884">
        <v>0.76</v>
      </c>
      <c r="G1884">
        <v>0</v>
      </c>
    </row>
    <row r="1885" spans="1:7">
      <c r="A1885" t="s">
        <v>2304</v>
      </c>
      <c r="B1885">
        <v>0</v>
      </c>
      <c r="C1885">
        <v>0</v>
      </c>
      <c r="D1885">
        <v>0</v>
      </c>
      <c r="E1885">
        <v>10.16</v>
      </c>
      <c r="F1885">
        <v>1.03</v>
      </c>
      <c r="G1885">
        <v>0</v>
      </c>
    </row>
    <row r="1886" spans="1:7">
      <c r="A1886" t="s">
        <v>2305</v>
      </c>
      <c r="B1886">
        <v>0</v>
      </c>
      <c r="C1886">
        <v>0</v>
      </c>
      <c r="D1886">
        <v>0</v>
      </c>
      <c r="E1886">
        <v>8.32</v>
      </c>
      <c r="F1886">
        <v>1.38</v>
      </c>
      <c r="G1886">
        <v>0</v>
      </c>
    </row>
    <row r="1887" spans="1:7">
      <c r="A1887" t="s">
        <v>2306</v>
      </c>
      <c r="B1887">
        <v>0</v>
      </c>
      <c r="C1887">
        <v>0</v>
      </c>
      <c r="D1887">
        <v>0</v>
      </c>
      <c r="E1887">
        <v>7.25</v>
      </c>
      <c r="F1887">
        <v>1.38</v>
      </c>
      <c r="G1887">
        <v>0</v>
      </c>
    </row>
    <row r="1888" spans="1:7">
      <c r="A1888" t="s">
        <v>2307</v>
      </c>
      <c r="B1888">
        <v>0</v>
      </c>
      <c r="C1888">
        <v>0</v>
      </c>
      <c r="D1888">
        <v>0</v>
      </c>
      <c r="E1888">
        <v>6.7</v>
      </c>
      <c r="F1888">
        <v>1.38</v>
      </c>
      <c r="G1888">
        <v>0</v>
      </c>
    </row>
    <row r="1889" spans="1:7">
      <c r="A1889" t="s">
        <v>2308</v>
      </c>
      <c r="B1889">
        <v>0</v>
      </c>
      <c r="C1889">
        <v>0</v>
      </c>
      <c r="D1889">
        <v>0</v>
      </c>
      <c r="E1889">
        <v>6.36</v>
      </c>
      <c r="F1889">
        <v>1.31</v>
      </c>
      <c r="G1889">
        <v>0</v>
      </c>
    </row>
    <row r="1890" spans="1:7">
      <c r="A1890" t="s">
        <v>2309</v>
      </c>
      <c r="B1890">
        <v>0</v>
      </c>
      <c r="C1890">
        <v>0</v>
      </c>
      <c r="D1890">
        <v>0</v>
      </c>
      <c r="E1890">
        <v>6.55</v>
      </c>
      <c r="F1890">
        <v>1.31</v>
      </c>
      <c r="G1890">
        <v>0</v>
      </c>
    </row>
    <row r="1891" spans="1:7">
      <c r="A1891" t="s">
        <v>2310</v>
      </c>
      <c r="B1891">
        <v>0</v>
      </c>
      <c r="C1891">
        <v>0</v>
      </c>
      <c r="D1891">
        <v>0</v>
      </c>
      <c r="E1891">
        <v>7.08</v>
      </c>
      <c r="F1891">
        <v>1.31</v>
      </c>
      <c r="G1891">
        <v>0</v>
      </c>
    </row>
    <row r="1892" spans="1:7">
      <c r="A1892" t="s">
        <v>2311</v>
      </c>
      <c r="B1892">
        <v>93.83</v>
      </c>
      <c r="C1892">
        <v>132.61000000000001</v>
      </c>
      <c r="D1892">
        <v>11.55</v>
      </c>
      <c r="E1892">
        <v>8.35</v>
      </c>
      <c r="F1892">
        <v>1.17</v>
      </c>
      <c r="G1892">
        <v>0</v>
      </c>
    </row>
    <row r="1893" spans="1:7">
      <c r="A1893" t="s">
        <v>2312</v>
      </c>
      <c r="B1893">
        <v>321.74</v>
      </c>
      <c r="C1893">
        <v>396.18</v>
      </c>
      <c r="D1893">
        <v>22.27</v>
      </c>
      <c r="E1893">
        <v>10.77</v>
      </c>
      <c r="F1893">
        <v>1.17</v>
      </c>
      <c r="G1893">
        <v>0</v>
      </c>
    </row>
    <row r="1894" spans="1:7">
      <c r="A1894" t="s">
        <v>2313</v>
      </c>
      <c r="B1894">
        <v>486.24</v>
      </c>
      <c r="C1894">
        <v>598.08000000000004</v>
      </c>
      <c r="D1894">
        <v>32.119999999999997</v>
      </c>
      <c r="E1894">
        <v>13.15</v>
      </c>
      <c r="F1894">
        <v>1.24</v>
      </c>
      <c r="G1894">
        <v>0</v>
      </c>
    </row>
    <row r="1895" spans="1:7">
      <c r="A1895" t="s">
        <v>2314</v>
      </c>
      <c r="B1895">
        <v>664.86</v>
      </c>
      <c r="C1895">
        <v>836.67</v>
      </c>
      <c r="D1895">
        <v>40.36</v>
      </c>
      <c r="E1895">
        <v>15.27</v>
      </c>
      <c r="F1895">
        <v>1.72</v>
      </c>
      <c r="G1895">
        <v>0</v>
      </c>
    </row>
    <row r="1896" spans="1:7">
      <c r="A1896" t="s">
        <v>2315</v>
      </c>
      <c r="B1896">
        <v>748.66</v>
      </c>
      <c r="C1896">
        <v>953.11</v>
      </c>
      <c r="D1896">
        <v>45.97</v>
      </c>
      <c r="E1896">
        <v>16.899999999999999</v>
      </c>
      <c r="F1896">
        <v>2.41</v>
      </c>
      <c r="G1896">
        <v>0</v>
      </c>
    </row>
    <row r="1897" spans="1:7">
      <c r="A1897" t="s">
        <v>2316</v>
      </c>
      <c r="B1897">
        <v>794.69</v>
      </c>
      <c r="C1897">
        <v>1017.82</v>
      </c>
      <c r="D1897">
        <v>47.81</v>
      </c>
      <c r="E1897">
        <v>17.97</v>
      </c>
      <c r="F1897">
        <v>2.83</v>
      </c>
      <c r="G1897">
        <v>0</v>
      </c>
    </row>
    <row r="1898" spans="1:7">
      <c r="A1898" t="s">
        <v>2317</v>
      </c>
      <c r="B1898">
        <v>675.56</v>
      </c>
      <c r="C1898">
        <v>854.1</v>
      </c>
      <c r="D1898">
        <v>45.39</v>
      </c>
      <c r="E1898">
        <v>18.78</v>
      </c>
      <c r="F1898">
        <v>3.03</v>
      </c>
      <c r="G1898">
        <v>0</v>
      </c>
    </row>
    <row r="1899" spans="1:7">
      <c r="A1899" t="s">
        <v>2318</v>
      </c>
      <c r="B1899">
        <v>546.48</v>
      </c>
      <c r="C1899">
        <v>681.64</v>
      </c>
      <c r="D1899">
        <v>39.35</v>
      </c>
      <c r="E1899">
        <v>19.100000000000001</v>
      </c>
      <c r="F1899">
        <v>3.24</v>
      </c>
      <c r="G1899">
        <v>0</v>
      </c>
    </row>
    <row r="1900" spans="1:7">
      <c r="A1900" t="s">
        <v>2319</v>
      </c>
      <c r="B1900">
        <v>382.78</v>
      </c>
      <c r="C1900">
        <v>475.1</v>
      </c>
      <c r="D1900">
        <v>30.83</v>
      </c>
      <c r="E1900">
        <v>19.04</v>
      </c>
      <c r="F1900">
        <v>3.52</v>
      </c>
      <c r="G1900">
        <v>0</v>
      </c>
    </row>
    <row r="1901" spans="1:7">
      <c r="A1901" t="s">
        <v>2320</v>
      </c>
      <c r="B1901">
        <v>239.55</v>
      </c>
      <c r="C1901">
        <v>305.57</v>
      </c>
      <c r="D1901">
        <v>20.83</v>
      </c>
      <c r="E1901">
        <v>18.37</v>
      </c>
      <c r="F1901">
        <v>3.86</v>
      </c>
      <c r="G1901">
        <v>0</v>
      </c>
    </row>
    <row r="1902" spans="1:7">
      <c r="A1902" t="s">
        <v>2321</v>
      </c>
      <c r="B1902">
        <v>56.78</v>
      </c>
      <c r="C1902">
        <v>88.6</v>
      </c>
      <c r="D1902">
        <v>10.02</v>
      </c>
      <c r="E1902">
        <v>16.940000000000001</v>
      </c>
      <c r="F1902">
        <v>3.59</v>
      </c>
      <c r="G1902">
        <v>0</v>
      </c>
    </row>
    <row r="1903" spans="1:7">
      <c r="A1903" t="s">
        <v>2322</v>
      </c>
      <c r="B1903">
        <v>0</v>
      </c>
      <c r="C1903">
        <v>0</v>
      </c>
      <c r="D1903">
        <v>0</v>
      </c>
      <c r="E1903">
        <v>14.9</v>
      </c>
      <c r="F1903">
        <v>3.17</v>
      </c>
      <c r="G1903">
        <v>0</v>
      </c>
    </row>
    <row r="1904" spans="1:7">
      <c r="A1904" t="s">
        <v>2323</v>
      </c>
      <c r="B1904">
        <v>0</v>
      </c>
      <c r="C1904">
        <v>0</v>
      </c>
      <c r="D1904">
        <v>0</v>
      </c>
      <c r="E1904">
        <v>12.96</v>
      </c>
      <c r="F1904">
        <v>2.69</v>
      </c>
      <c r="G1904">
        <v>0</v>
      </c>
    </row>
    <row r="1905" spans="1:7">
      <c r="A1905" t="s">
        <v>2324</v>
      </c>
      <c r="B1905">
        <v>0</v>
      </c>
      <c r="C1905">
        <v>0</v>
      </c>
      <c r="D1905">
        <v>0</v>
      </c>
      <c r="E1905">
        <v>11.54</v>
      </c>
      <c r="F1905">
        <v>2.2799999999999998</v>
      </c>
      <c r="G1905">
        <v>0</v>
      </c>
    </row>
    <row r="1906" spans="1:7">
      <c r="A1906" t="s">
        <v>2325</v>
      </c>
      <c r="B1906">
        <v>0</v>
      </c>
      <c r="C1906">
        <v>0</v>
      </c>
      <c r="D1906">
        <v>0</v>
      </c>
      <c r="E1906">
        <v>10.220000000000001</v>
      </c>
      <c r="F1906">
        <v>1.93</v>
      </c>
      <c r="G1906">
        <v>0</v>
      </c>
    </row>
    <row r="1907" spans="1:7">
      <c r="A1907" t="s">
        <v>2326</v>
      </c>
      <c r="B1907">
        <v>0</v>
      </c>
      <c r="C1907">
        <v>0</v>
      </c>
      <c r="D1907">
        <v>0</v>
      </c>
      <c r="E1907">
        <v>8.7899999999999991</v>
      </c>
      <c r="F1907">
        <v>1.79</v>
      </c>
      <c r="G1907">
        <v>0</v>
      </c>
    </row>
    <row r="1908" spans="1:7">
      <c r="A1908" t="s">
        <v>2327</v>
      </c>
      <c r="B1908">
        <v>0</v>
      </c>
      <c r="C1908">
        <v>0</v>
      </c>
      <c r="D1908">
        <v>0</v>
      </c>
      <c r="E1908">
        <v>7.68</v>
      </c>
      <c r="F1908">
        <v>1.72</v>
      </c>
      <c r="G1908">
        <v>0</v>
      </c>
    </row>
    <row r="1909" spans="1:7">
      <c r="A1909" t="s">
        <v>2328</v>
      </c>
      <c r="B1909">
        <v>0</v>
      </c>
      <c r="C1909">
        <v>0</v>
      </c>
      <c r="D1909">
        <v>0</v>
      </c>
      <c r="E1909">
        <v>7.13</v>
      </c>
      <c r="F1909">
        <v>1.72</v>
      </c>
      <c r="G1909">
        <v>0</v>
      </c>
    </row>
    <row r="1910" spans="1:7">
      <c r="A1910" t="s">
        <v>2329</v>
      </c>
      <c r="B1910">
        <v>0</v>
      </c>
      <c r="C1910">
        <v>0</v>
      </c>
      <c r="D1910">
        <v>0</v>
      </c>
      <c r="E1910">
        <v>6.51</v>
      </c>
      <c r="F1910">
        <v>1.72</v>
      </c>
      <c r="G1910">
        <v>0</v>
      </c>
    </row>
    <row r="1911" spans="1:7">
      <c r="A1911" t="s">
        <v>2330</v>
      </c>
      <c r="B1911">
        <v>0</v>
      </c>
      <c r="C1911">
        <v>0</v>
      </c>
      <c r="D1911">
        <v>0</v>
      </c>
      <c r="E1911">
        <v>5.95</v>
      </c>
      <c r="F1911">
        <v>1.72</v>
      </c>
      <c r="G1911">
        <v>0</v>
      </c>
    </row>
    <row r="1912" spans="1:7">
      <c r="A1912" t="s">
        <v>2331</v>
      </c>
      <c r="B1912">
        <v>0</v>
      </c>
      <c r="C1912">
        <v>0</v>
      </c>
      <c r="D1912">
        <v>0</v>
      </c>
      <c r="E1912">
        <v>5.32</v>
      </c>
      <c r="F1912">
        <v>1.66</v>
      </c>
      <c r="G1912">
        <v>0</v>
      </c>
    </row>
    <row r="1913" spans="1:7">
      <c r="A1913" t="s">
        <v>2332</v>
      </c>
      <c r="B1913">
        <v>0</v>
      </c>
      <c r="C1913">
        <v>0</v>
      </c>
      <c r="D1913">
        <v>0</v>
      </c>
      <c r="E1913">
        <v>5.09</v>
      </c>
      <c r="F1913">
        <v>1.59</v>
      </c>
      <c r="G1913">
        <v>0</v>
      </c>
    </row>
    <row r="1914" spans="1:7">
      <c r="A1914" t="s">
        <v>2333</v>
      </c>
      <c r="B1914">
        <v>0</v>
      </c>
      <c r="C1914">
        <v>0</v>
      </c>
      <c r="D1914">
        <v>0</v>
      </c>
      <c r="E1914">
        <v>5.0599999999999996</v>
      </c>
      <c r="F1914">
        <v>1.72</v>
      </c>
      <c r="G1914">
        <v>0</v>
      </c>
    </row>
    <row r="1915" spans="1:7">
      <c r="A1915" t="s">
        <v>2334</v>
      </c>
      <c r="B1915">
        <v>0</v>
      </c>
      <c r="C1915">
        <v>0</v>
      </c>
      <c r="D1915">
        <v>0</v>
      </c>
      <c r="E1915">
        <v>5.39</v>
      </c>
      <c r="F1915">
        <v>1.72</v>
      </c>
      <c r="G1915">
        <v>0</v>
      </c>
    </row>
    <row r="1916" spans="1:7">
      <c r="A1916" t="s">
        <v>2335</v>
      </c>
      <c r="B1916">
        <v>137.03</v>
      </c>
      <c r="C1916">
        <v>191.83</v>
      </c>
      <c r="D1916">
        <v>11.87</v>
      </c>
      <c r="E1916">
        <v>7.45</v>
      </c>
      <c r="F1916">
        <v>2.41</v>
      </c>
      <c r="G1916">
        <v>0</v>
      </c>
    </row>
    <row r="1917" spans="1:7">
      <c r="A1917" t="s">
        <v>2336</v>
      </c>
      <c r="B1917">
        <v>355.17</v>
      </c>
      <c r="C1917">
        <v>429.34</v>
      </c>
      <c r="D1917">
        <v>22.61</v>
      </c>
      <c r="E1917">
        <v>8.8699999999999992</v>
      </c>
      <c r="F1917">
        <v>2.41</v>
      </c>
      <c r="G1917">
        <v>0</v>
      </c>
    </row>
    <row r="1918" spans="1:7">
      <c r="A1918" t="s">
        <v>2337</v>
      </c>
      <c r="B1918">
        <v>553.12</v>
      </c>
      <c r="C1918">
        <v>667.65</v>
      </c>
      <c r="D1918">
        <v>32.47</v>
      </c>
      <c r="E1918">
        <v>11.03</v>
      </c>
      <c r="F1918">
        <v>2.34</v>
      </c>
      <c r="G1918">
        <v>0</v>
      </c>
    </row>
    <row r="1919" spans="1:7">
      <c r="A1919" t="s">
        <v>2338</v>
      </c>
      <c r="B1919">
        <v>700.57</v>
      </c>
      <c r="C1919">
        <v>865.38</v>
      </c>
      <c r="D1919">
        <v>40.74</v>
      </c>
      <c r="E1919">
        <v>13.08</v>
      </c>
      <c r="F1919">
        <v>2.48</v>
      </c>
      <c r="G1919">
        <v>0</v>
      </c>
    </row>
    <row r="1920" spans="1:7">
      <c r="A1920" t="s">
        <v>2339</v>
      </c>
      <c r="B1920">
        <v>769.63</v>
      </c>
      <c r="C1920">
        <v>964.09</v>
      </c>
      <c r="D1920">
        <v>46.37</v>
      </c>
      <c r="E1920">
        <v>14.88</v>
      </c>
      <c r="F1920">
        <v>2.97</v>
      </c>
      <c r="G1920">
        <v>0</v>
      </c>
    </row>
    <row r="1921" spans="1:7">
      <c r="A1921" t="s">
        <v>2340</v>
      </c>
      <c r="B1921">
        <v>762.37</v>
      </c>
      <c r="C1921">
        <v>959.06</v>
      </c>
      <c r="D1921">
        <v>48.2</v>
      </c>
      <c r="E1921">
        <v>15.91</v>
      </c>
      <c r="F1921">
        <v>3.1</v>
      </c>
      <c r="G1921">
        <v>0</v>
      </c>
    </row>
    <row r="1922" spans="1:7">
      <c r="A1922" t="s">
        <v>2341</v>
      </c>
      <c r="B1922">
        <v>675.8</v>
      </c>
      <c r="C1922">
        <v>845.32</v>
      </c>
      <c r="D1922">
        <v>45.75</v>
      </c>
      <c r="E1922">
        <v>16.63</v>
      </c>
      <c r="F1922">
        <v>3.03</v>
      </c>
      <c r="G1922">
        <v>0</v>
      </c>
    </row>
    <row r="1923" spans="1:7">
      <c r="A1923" t="s">
        <v>2342</v>
      </c>
      <c r="B1923">
        <v>562.6</v>
      </c>
      <c r="C1923">
        <v>696.94</v>
      </c>
      <c r="D1923">
        <v>39.65</v>
      </c>
      <c r="E1923">
        <v>17.09</v>
      </c>
      <c r="F1923">
        <v>3.03</v>
      </c>
      <c r="G1923">
        <v>0</v>
      </c>
    </row>
    <row r="1924" spans="1:7">
      <c r="A1924" t="s">
        <v>2343</v>
      </c>
      <c r="B1924">
        <v>441.29</v>
      </c>
      <c r="C1924">
        <v>543.73</v>
      </c>
      <c r="D1924">
        <v>31.09</v>
      </c>
      <c r="E1924">
        <v>17.2</v>
      </c>
      <c r="F1924">
        <v>3.1</v>
      </c>
      <c r="G1924">
        <v>0</v>
      </c>
    </row>
    <row r="1925" spans="1:7">
      <c r="A1925" t="s">
        <v>2344</v>
      </c>
      <c r="B1925">
        <v>165.25</v>
      </c>
      <c r="C1925">
        <v>214.47</v>
      </c>
      <c r="D1925">
        <v>21.06</v>
      </c>
      <c r="E1925">
        <v>16.899999999999999</v>
      </c>
      <c r="F1925">
        <v>3.24</v>
      </c>
      <c r="G1925">
        <v>0</v>
      </c>
    </row>
    <row r="1926" spans="1:7">
      <c r="A1926" t="s">
        <v>2345</v>
      </c>
      <c r="B1926">
        <v>74.739999999999995</v>
      </c>
      <c r="C1926">
        <v>113.97</v>
      </c>
      <c r="D1926">
        <v>10.23</v>
      </c>
      <c r="E1926">
        <v>16.04</v>
      </c>
      <c r="F1926">
        <v>3.31</v>
      </c>
      <c r="G1926">
        <v>0</v>
      </c>
    </row>
    <row r="1927" spans="1:7">
      <c r="A1927" t="s">
        <v>2346</v>
      </c>
      <c r="B1927">
        <v>0</v>
      </c>
      <c r="C1927">
        <v>0</v>
      </c>
      <c r="D1927">
        <v>0</v>
      </c>
      <c r="E1927">
        <v>14.35</v>
      </c>
      <c r="F1927">
        <v>2.97</v>
      </c>
      <c r="G1927">
        <v>0</v>
      </c>
    </row>
    <row r="1928" spans="1:7">
      <c r="A1928" t="s">
        <v>2347</v>
      </c>
      <c r="B1928">
        <v>0</v>
      </c>
      <c r="C1928">
        <v>0</v>
      </c>
      <c r="D1928">
        <v>0</v>
      </c>
      <c r="E1928">
        <v>12.32</v>
      </c>
      <c r="F1928">
        <v>2.62</v>
      </c>
      <c r="G1928">
        <v>0</v>
      </c>
    </row>
    <row r="1929" spans="1:7">
      <c r="A1929" t="s">
        <v>2348</v>
      </c>
      <c r="B1929">
        <v>0</v>
      </c>
      <c r="C1929">
        <v>0</v>
      </c>
      <c r="D1929">
        <v>0</v>
      </c>
      <c r="E1929">
        <v>10.98</v>
      </c>
      <c r="F1929">
        <v>2.21</v>
      </c>
      <c r="G1929">
        <v>0</v>
      </c>
    </row>
    <row r="1930" spans="1:7">
      <c r="A1930" t="s">
        <v>2349</v>
      </c>
      <c r="B1930">
        <v>0</v>
      </c>
      <c r="C1930">
        <v>0</v>
      </c>
      <c r="D1930">
        <v>0</v>
      </c>
      <c r="E1930">
        <v>9.6</v>
      </c>
      <c r="F1930">
        <v>1.93</v>
      </c>
      <c r="G1930">
        <v>0</v>
      </c>
    </row>
    <row r="1931" spans="1:7">
      <c r="A1931" t="s">
        <v>2350</v>
      </c>
      <c r="B1931">
        <v>0</v>
      </c>
      <c r="C1931">
        <v>0</v>
      </c>
      <c r="D1931">
        <v>0</v>
      </c>
      <c r="E1931">
        <v>8.26</v>
      </c>
      <c r="F1931">
        <v>1.52</v>
      </c>
      <c r="G1931">
        <v>0</v>
      </c>
    </row>
    <row r="1932" spans="1:7">
      <c r="A1932" t="s">
        <v>2351</v>
      </c>
      <c r="B1932">
        <v>0</v>
      </c>
      <c r="C1932">
        <v>0</v>
      </c>
      <c r="D1932">
        <v>0</v>
      </c>
      <c r="E1932">
        <v>7.82</v>
      </c>
      <c r="F1932">
        <v>1.38</v>
      </c>
      <c r="G1932">
        <v>0</v>
      </c>
    </row>
    <row r="1933" spans="1:7">
      <c r="A1933" t="s">
        <v>2352</v>
      </c>
      <c r="B1933">
        <v>0</v>
      </c>
      <c r="C1933">
        <v>0</v>
      </c>
      <c r="D1933">
        <v>0</v>
      </c>
      <c r="E1933">
        <v>7.12</v>
      </c>
      <c r="F1933">
        <v>1.45</v>
      </c>
      <c r="G1933">
        <v>0</v>
      </c>
    </row>
    <row r="1934" spans="1:7">
      <c r="A1934" t="s">
        <v>2353</v>
      </c>
      <c r="B1934">
        <v>0</v>
      </c>
      <c r="C1934">
        <v>0</v>
      </c>
      <c r="D1934">
        <v>0</v>
      </c>
      <c r="E1934">
        <v>6.35</v>
      </c>
      <c r="F1934">
        <v>1.52</v>
      </c>
      <c r="G1934">
        <v>0</v>
      </c>
    </row>
    <row r="1935" spans="1:7">
      <c r="A1935" t="s">
        <v>2354</v>
      </c>
      <c r="B1935">
        <v>0</v>
      </c>
      <c r="C1935">
        <v>0</v>
      </c>
      <c r="D1935">
        <v>0</v>
      </c>
      <c r="E1935">
        <v>5.78</v>
      </c>
      <c r="F1935">
        <v>1.52</v>
      </c>
      <c r="G1935">
        <v>0</v>
      </c>
    </row>
    <row r="1936" spans="1:7">
      <c r="A1936" t="s">
        <v>2355</v>
      </c>
      <c r="B1936">
        <v>0</v>
      </c>
      <c r="C1936">
        <v>0</v>
      </c>
      <c r="D1936">
        <v>0</v>
      </c>
      <c r="E1936">
        <v>5.26</v>
      </c>
      <c r="F1936">
        <v>1.52</v>
      </c>
      <c r="G1936">
        <v>0</v>
      </c>
    </row>
    <row r="1937" spans="1:7">
      <c r="A1937" t="s">
        <v>2356</v>
      </c>
      <c r="B1937">
        <v>0</v>
      </c>
      <c r="C1937">
        <v>0</v>
      </c>
      <c r="D1937">
        <v>0</v>
      </c>
      <c r="E1937">
        <v>4.87</v>
      </c>
      <c r="F1937">
        <v>1.52</v>
      </c>
      <c r="G1937">
        <v>0</v>
      </c>
    </row>
    <row r="1938" spans="1:7">
      <c r="A1938" t="s">
        <v>2357</v>
      </c>
      <c r="B1938">
        <v>0</v>
      </c>
      <c r="C1938">
        <v>0</v>
      </c>
      <c r="D1938">
        <v>0</v>
      </c>
      <c r="E1938">
        <v>4.3</v>
      </c>
      <c r="F1938">
        <v>1.59</v>
      </c>
      <c r="G1938">
        <v>0</v>
      </c>
    </row>
    <row r="1939" spans="1:7">
      <c r="A1939" t="s">
        <v>2358</v>
      </c>
      <c r="B1939">
        <v>0</v>
      </c>
      <c r="C1939">
        <v>0</v>
      </c>
      <c r="D1939">
        <v>0</v>
      </c>
      <c r="E1939">
        <v>4.0199999999999996</v>
      </c>
      <c r="F1939">
        <v>1.52</v>
      </c>
      <c r="G1939">
        <v>0</v>
      </c>
    </row>
    <row r="1940" spans="1:7">
      <c r="A1940" t="s">
        <v>2359</v>
      </c>
      <c r="B1940">
        <v>152.06</v>
      </c>
      <c r="C1940">
        <v>210.82</v>
      </c>
      <c r="D1940">
        <v>12.2</v>
      </c>
      <c r="E1940">
        <v>5.25</v>
      </c>
      <c r="F1940">
        <v>1.24</v>
      </c>
      <c r="G1940">
        <v>0</v>
      </c>
    </row>
    <row r="1941" spans="1:7">
      <c r="A1941" t="s">
        <v>2360</v>
      </c>
      <c r="B1941">
        <v>366.35</v>
      </c>
      <c r="C1941">
        <v>447</v>
      </c>
      <c r="D1941">
        <v>22.95</v>
      </c>
      <c r="E1941">
        <v>9.17</v>
      </c>
      <c r="F1941">
        <v>1.24</v>
      </c>
      <c r="G1941">
        <v>0</v>
      </c>
    </row>
    <row r="1942" spans="1:7">
      <c r="A1942" t="s">
        <v>2361</v>
      </c>
      <c r="B1942">
        <v>561.41</v>
      </c>
      <c r="C1942">
        <v>684.68</v>
      </c>
      <c r="D1942">
        <v>32.83</v>
      </c>
      <c r="E1942">
        <v>11.85</v>
      </c>
      <c r="F1942">
        <v>1.86</v>
      </c>
      <c r="G1942">
        <v>0</v>
      </c>
    </row>
    <row r="1943" spans="1:7">
      <c r="A1943" t="s">
        <v>2362</v>
      </c>
      <c r="B1943">
        <v>705.42</v>
      </c>
      <c r="C1943">
        <v>878.72</v>
      </c>
      <c r="D1943">
        <v>41.13</v>
      </c>
      <c r="E1943">
        <v>13.72</v>
      </c>
      <c r="F1943">
        <v>2.21</v>
      </c>
      <c r="G1943">
        <v>0</v>
      </c>
    </row>
    <row r="1944" spans="1:7">
      <c r="A1944" t="s">
        <v>2363</v>
      </c>
      <c r="B1944">
        <v>771.45</v>
      </c>
      <c r="C1944">
        <v>978.63</v>
      </c>
      <c r="D1944">
        <v>46.77</v>
      </c>
      <c r="E1944">
        <v>15.07</v>
      </c>
      <c r="F1944">
        <v>2.2799999999999998</v>
      </c>
      <c r="G1944">
        <v>0</v>
      </c>
    </row>
    <row r="1945" spans="1:7">
      <c r="A1945" t="s">
        <v>2364</v>
      </c>
      <c r="B1945">
        <v>814.52</v>
      </c>
      <c r="C1945">
        <v>1046.98</v>
      </c>
      <c r="D1945">
        <v>48.6</v>
      </c>
      <c r="E1945">
        <v>16.22</v>
      </c>
      <c r="F1945">
        <v>2.2799999999999998</v>
      </c>
      <c r="G1945">
        <v>0</v>
      </c>
    </row>
    <row r="1946" spans="1:7">
      <c r="A1946" t="s">
        <v>2365</v>
      </c>
      <c r="B1946">
        <v>763.5</v>
      </c>
      <c r="C1946">
        <v>976.63</v>
      </c>
      <c r="D1946">
        <v>46.1</v>
      </c>
      <c r="E1946">
        <v>17.149999999999999</v>
      </c>
      <c r="F1946">
        <v>2.34</v>
      </c>
      <c r="G1946">
        <v>0</v>
      </c>
    </row>
    <row r="1947" spans="1:7">
      <c r="A1947" t="s">
        <v>2366</v>
      </c>
      <c r="B1947">
        <v>675.39</v>
      </c>
      <c r="C1947">
        <v>852.41</v>
      </c>
      <c r="D1947">
        <v>39.950000000000003</v>
      </c>
      <c r="E1947">
        <v>17.75</v>
      </c>
      <c r="F1947">
        <v>2.48</v>
      </c>
      <c r="G1947">
        <v>0</v>
      </c>
    </row>
    <row r="1948" spans="1:7">
      <c r="A1948" t="s">
        <v>2367</v>
      </c>
      <c r="B1948">
        <v>518.99</v>
      </c>
      <c r="C1948">
        <v>646.21</v>
      </c>
      <c r="D1948">
        <v>31.35</v>
      </c>
      <c r="E1948">
        <v>17.95</v>
      </c>
      <c r="F1948">
        <v>2.5499999999999998</v>
      </c>
      <c r="G1948">
        <v>0</v>
      </c>
    </row>
    <row r="1949" spans="1:7">
      <c r="A1949" t="s">
        <v>2368</v>
      </c>
      <c r="B1949">
        <v>323.63</v>
      </c>
      <c r="C1949">
        <v>410.44</v>
      </c>
      <c r="D1949">
        <v>21.28</v>
      </c>
      <c r="E1949">
        <v>17.690000000000001</v>
      </c>
      <c r="F1949">
        <v>2.76</v>
      </c>
      <c r="G1949">
        <v>0</v>
      </c>
    </row>
    <row r="1950" spans="1:7">
      <c r="A1950" t="s">
        <v>2369</v>
      </c>
      <c r="B1950">
        <v>109.25</v>
      </c>
      <c r="C1950">
        <v>169.85</v>
      </c>
      <c r="D1950">
        <v>10.44</v>
      </c>
      <c r="E1950">
        <v>16.95</v>
      </c>
      <c r="F1950">
        <v>2.97</v>
      </c>
      <c r="G1950">
        <v>0</v>
      </c>
    </row>
    <row r="1951" spans="1:7">
      <c r="A1951" t="s">
        <v>2370</v>
      </c>
      <c r="B1951">
        <v>0</v>
      </c>
      <c r="C1951">
        <v>0</v>
      </c>
      <c r="D1951">
        <v>0</v>
      </c>
      <c r="E1951">
        <v>15.1</v>
      </c>
      <c r="F1951">
        <v>3.03</v>
      </c>
      <c r="G1951">
        <v>0</v>
      </c>
    </row>
    <row r="1952" spans="1:7">
      <c r="A1952" t="s">
        <v>2371</v>
      </c>
      <c r="B1952">
        <v>0</v>
      </c>
      <c r="C1952">
        <v>0</v>
      </c>
      <c r="D1952">
        <v>0</v>
      </c>
      <c r="E1952">
        <v>12.88</v>
      </c>
      <c r="F1952">
        <v>2.9</v>
      </c>
      <c r="G1952">
        <v>0</v>
      </c>
    </row>
    <row r="1953" spans="1:7">
      <c r="A1953" t="s">
        <v>2372</v>
      </c>
      <c r="B1953">
        <v>0</v>
      </c>
      <c r="C1953">
        <v>0</v>
      </c>
      <c r="D1953">
        <v>0</v>
      </c>
      <c r="E1953">
        <v>11.36</v>
      </c>
      <c r="F1953">
        <v>2.34</v>
      </c>
      <c r="G1953">
        <v>0</v>
      </c>
    </row>
    <row r="1954" spans="1:7">
      <c r="A1954" t="s">
        <v>2373</v>
      </c>
      <c r="B1954">
        <v>0</v>
      </c>
      <c r="C1954">
        <v>0</v>
      </c>
      <c r="D1954">
        <v>0</v>
      </c>
      <c r="E1954">
        <v>9.91</v>
      </c>
      <c r="F1954">
        <v>1.72</v>
      </c>
      <c r="G1954">
        <v>0</v>
      </c>
    </row>
    <row r="1955" spans="1:7">
      <c r="A1955" t="s">
        <v>2374</v>
      </c>
      <c r="B1955">
        <v>0</v>
      </c>
      <c r="C1955">
        <v>0</v>
      </c>
      <c r="D1955">
        <v>0</v>
      </c>
      <c r="E1955">
        <v>8.83</v>
      </c>
      <c r="F1955">
        <v>1.45</v>
      </c>
      <c r="G1955">
        <v>0</v>
      </c>
    </row>
    <row r="1956" spans="1:7">
      <c r="A1956" t="s">
        <v>2375</v>
      </c>
      <c r="B1956">
        <v>0</v>
      </c>
      <c r="C1956">
        <v>0</v>
      </c>
      <c r="D1956">
        <v>0</v>
      </c>
      <c r="E1956">
        <v>7.96</v>
      </c>
      <c r="F1956">
        <v>1.52</v>
      </c>
      <c r="G1956">
        <v>0</v>
      </c>
    </row>
    <row r="1957" spans="1:7">
      <c r="A1957" t="s">
        <v>2376</v>
      </c>
      <c r="B1957">
        <v>0</v>
      </c>
      <c r="C1957">
        <v>0</v>
      </c>
      <c r="D1957">
        <v>0</v>
      </c>
      <c r="E1957">
        <v>7.24</v>
      </c>
      <c r="F1957">
        <v>1.59</v>
      </c>
      <c r="G1957">
        <v>0</v>
      </c>
    </row>
    <row r="1958" spans="1:7">
      <c r="A1958" t="s">
        <v>2377</v>
      </c>
      <c r="B1958">
        <v>0</v>
      </c>
      <c r="C1958">
        <v>0</v>
      </c>
      <c r="D1958">
        <v>0</v>
      </c>
      <c r="E1958">
        <v>7.11</v>
      </c>
      <c r="F1958">
        <v>1.52</v>
      </c>
      <c r="G1958">
        <v>0</v>
      </c>
    </row>
    <row r="1959" spans="1:7">
      <c r="A1959" t="s">
        <v>2378</v>
      </c>
      <c r="B1959">
        <v>0</v>
      </c>
      <c r="C1959">
        <v>0</v>
      </c>
      <c r="D1959">
        <v>0</v>
      </c>
      <c r="E1959">
        <v>6.78</v>
      </c>
      <c r="F1959">
        <v>1.52</v>
      </c>
      <c r="G1959">
        <v>0</v>
      </c>
    </row>
    <row r="1960" spans="1:7">
      <c r="A1960" t="s">
        <v>2379</v>
      </c>
      <c r="B1960">
        <v>0</v>
      </c>
      <c r="C1960">
        <v>0</v>
      </c>
      <c r="D1960">
        <v>0</v>
      </c>
      <c r="E1960">
        <v>6.51</v>
      </c>
      <c r="F1960">
        <v>1.52</v>
      </c>
      <c r="G1960">
        <v>0</v>
      </c>
    </row>
    <row r="1961" spans="1:7">
      <c r="A1961" t="s">
        <v>2380</v>
      </c>
      <c r="B1961">
        <v>0</v>
      </c>
      <c r="C1961">
        <v>0</v>
      </c>
      <c r="D1961">
        <v>0</v>
      </c>
      <c r="E1961">
        <v>6.11</v>
      </c>
      <c r="F1961">
        <v>1.52</v>
      </c>
      <c r="G1961">
        <v>0</v>
      </c>
    </row>
    <row r="1962" spans="1:7">
      <c r="A1962" t="s">
        <v>2381</v>
      </c>
      <c r="B1962">
        <v>0</v>
      </c>
      <c r="C1962">
        <v>0</v>
      </c>
      <c r="D1962">
        <v>0</v>
      </c>
      <c r="E1962">
        <v>5.65</v>
      </c>
      <c r="F1962">
        <v>1.59</v>
      </c>
      <c r="G1962">
        <v>0</v>
      </c>
    </row>
    <row r="1963" spans="1:7">
      <c r="A1963" t="s">
        <v>2382</v>
      </c>
      <c r="B1963">
        <v>0</v>
      </c>
      <c r="C1963">
        <v>0</v>
      </c>
      <c r="D1963">
        <v>0</v>
      </c>
      <c r="E1963">
        <v>5.34</v>
      </c>
      <c r="F1963">
        <v>1.59</v>
      </c>
      <c r="G1963">
        <v>0</v>
      </c>
    </row>
    <row r="1964" spans="1:7">
      <c r="A1964" t="s">
        <v>2383</v>
      </c>
      <c r="B1964">
        <v>147.85</v>
      </c>
      <c r="C1964">
        <v>206.36</v>
      </c>
      <c r="D1964">
        <v>12.52</v>
      </c>
      <c r="E1964">
        <v>7.8</v>
      </c>
      <c r="F1964">
        <v>0.9</v>
      </c>
      <c r="G1964">
        <v>0</v>
      </c>
    </row>
    <row r="1965" spans="1:7">
      <c r="A1965" t="s">
        <v>2384</v>
      </c>
      <c r="B1965">
        <v>356.2</v>
      </c>
      <c r="C1965">
        <v>438.46</v>
      </c>
      <c r="D1965">
        <v>23.29</v>
      </c>
      <c r="E1965">
        <v>10.3</v>
      </c>
      <c r="F1965">
        <v>0.76</v>
      </c>
      <c r="G1965">
        <v>0</v>
      </c>
    </row>
    <row r="1966" spans="1:7">
      <c r="A1966" t="s">
        <v>2385</v>
      </c>
      <c r="B1966">
        <v>541.73</v>
      </c>
      <c r="C1966">
        <v>671.6</v>
      </c>
      <c r="D1966">
        <v>33.19</v>
      </c>
      <c r="E1966">
        <v>12.88</v>
      </c>
      <c r="F1966">
        <v>0.9</v>
      </c>
      <c r="G1966">
        <v>0</v>
      </c>
    </row>
    <row r="1967" spans="1:7">
      <c r="A1967" t="s">
        <v>2386</v>
      </c>
      <c r="B1967">
        <v>678.5</v>
      </c>
      <c r="C1967">
        <v>860.55</v>
      </c>
      <c r="D1967">
        <v>41.51</v>
      </c>
      <c r="E1967">
        <v>14.99</v>
      </c>
      <c r="F1967">
        <v>1.31</v>
      </c>
      <c r="G1967">
        <v>0</v>
      </c>
    </row>
    <row r="1968" spans="1:7">
      <c r="A1968" t="s">
        <v>2387</v>
      </c>
      <c r="B1968">
        <v>684.48</v>
      </c>
      <c r="C1968">
        <v>869.8</v>
      </c>
      <c r="D1968">
        <v>47.17</v>
      </c>
      <c r="E1968">
        <v>16.48</v>
      </c>
      <c r="F1968">
        <v>1.93</v>
      </c>
      <c r="G1968">
        <v>0</v>
      </c>
    </row>
    <row r="1969" spans="1:7">
      <c r="A1969" t="s">
        <v>2388</v>
      </c>
      <c r="B1969">
        <v>614.67999999999995</v>
      </c>
      <c r="C1969">
        <v>777.18</v>
      </c>
      <c r="D1969">
        <v>48.99</v>
      </c>
      <c r="E1969">
        <v>17.260000000000002</v>
      </c>
      <c r="F1969">
        <v>2.0699999999999998</v>
      </c>
      <c r="G1969">
        <v>0</v>
      </c>
    </row>
    <row r="1970" spans="1:7">
      <c r="A1970" t="s">
        <v>2389</v>
      </c>
      <c r="B1970">
        <v>128.6</v>
      </c>
      <c r="C1970">
        <v>171.72</v>
      </c>
      <c r="D1970">
        <v>46.46</v>
      </c>
      <c r="E1970">
        <v>17.97</v>
      </c>
      <c r="F1970">
        <v>2.34</v>
      </c>
      <c r="G1970">
        <v>0</v>
      </c>
    </row>
    <row r="1971" spans="1:7">
      <c r="A1971" t="s">
        <v>2390</v>
      </c>
      <c r="B1971">
        <v>384.94</v>
      </c>
      <c r="C1971">
        <v>479.9</v>
      </c>
      <c r="D1971">
        <v>40.26</v>
      </c>
      <c r="E1971">
        <v>18.3</v>
      </c>
      <c r="F1971">
        <v>2.5499999999999998</v>
      </c>
      <c r="G1971">
        <v>0</v>
      </c>
    </row>
    <row r="1972" spans="1:7">
      <c r="A1972" t="s">
        <v>2391</v>
      </c>
      <c r="B1972">
        <v>217.32</v>
      </c>
      <c r="C1972">
        <v>276.19</v>
      </c>
      <c r="D1972">
        <v>31.6</v>
      </c>
      <c r="E1972">
        <v>18.16</v>
      </c>
      <c r="F1972">
        <v>3.17</v>
      </c>
      <c r="G1972">
        <v>0</v>
      </c>
    </row>
    <row r="1973" spans="1:7">
      <c r="A1973" t="s">
        <v>2392</v>
      </c>
      <c r="B1973">
        <v>322.75</v>
      </c>
      <c r="C1973">
        <v>405.43</v>
      </c>
      <c r="D1973">
        <v>21.51</v>
      </c>
      <c r="E1973">
        <v>16.96</v>
      </c>
      <c r="F1973">
        <v>4</v>
      </c>
      <c r="G1973">
        <v>0</v>
      </c>
    </row>
    <row r="1974" spans="1:7">
      <c r="A1974" t="s">
        <v>2393</v>
      </c>
      <c r="B1974">
        <v>96.66</v>
      </c>
      <c r="C1974">
        <v>146.58000000000001</v>
      </c>
      <c r="D1974">
        <v>10.65</v>
      </c>
      <c r="E1974">
        <v>15.52</v>
      </c>
      <c r="F1974">
        <v>3.93</v>
      </c>
      <c r="G1974">
        <v>0</v>
      </c>
    </row>
    <row r="1975" spans="1:7">
      <c r="A1975" t="s">
        <v>2394</v>
      </c>
      <c r="B1975">
        <v>0</v>
      </c>
      <c r="C1975">
        <v>0</v>
      </c>
      <c r="D1975">
        <v>0</v>
      </c>
      <c r="E1975">
        <v>14.24</v>
      </c>
      <c r="F1975">
        <v>3.17</v>
      </c>
      <c r="G1975">
        <v>0</v>
      </c>
    </row>
    <row r="1976" spans="1:7">
      <c r="A1976" t="s">
        <v>2395</v>
      </c>
      <c r="B1976">
        <v>0</v>
      </c>
      <c r="C1976">
        <v>0</v>
      </c>
      <c r="D1976">
        <v>0</v>
      </c>
      <c r="E1976">
        <v>13.53</v>
      </c>
      <c r="F1976">
        <v>2.21</v>
      </c>
      <c r="G1976">
        <v>0</v>
      </c>
    </row>
    <row r="1977" spans="1:7">
      <c r="A1977" t="s">
        <v>2396</v>
      </c>
      <c r="B1977">
        <v>0</v>
      </c>
      <c r="C1977">
        <v>0</v>
      </c>
      <c r="D1977">
        <v>0</v>
      </c>
      <c r="E1977">
        <v>12.63</v>
      </c>
      <c r="F1977">
        <v>1.93</v>
      </c>
      <c r="G1977">
        <v>0</v>
      </c>
    </row>
    <row r="1978" spans="1:7">
      <c r="A1978" t="s">
        <v>2397</v>
      </c>
      <c r="B1978">
        <v>0</v>
      </c>
      <c r="C1978">
        <v>0</v>
      </c>
      <c r="D1978">
        <v>0</v>
      </c>
      <c r="E1978">
        <v>11.8</v>
      </c>
      <c r="F1978">
        <v>1.93</v>
      </c>
      <c r="G1978">
        <v>0</v>
      </c>
    </row>
    <row r="1979" spans="1:7">
      <c r="A1979" t="s">
        <v>2398</v>
      </c>
      <c r="B1979">
        <v>0</v>
      </c>
      <c r="C1979">
        <v>0</v>
      </c>
      <c r="D1979">
        <v>0</v>
      </c>
      <c r="E1979">
        <v>10.87</v>
      </c>
      <c r="F1979">
        <v>1.93</v>
      </c>
      <c r="G1979">
        <v>0</v>
      </c>
    </row>
    <row r="1980" spans="1:7">
      <c r="A1980" t="s">
        <v>2399</v>
      </c>
      <c r="B1980">
        <v>0</v>
      </c>
      <c r="C1980">
        <v>0</v>
      </c>
      <c r="D1980">
        <v>0</v>
      </c>
      <c r="E1980">
        <v>10.43</v>
      </c>
      <c r="F1980">
        <v>2.0699999999999998</v>
      </c>
      <c r="G1980">
        <v>0</v>
      </c>
    </row>
    <row r="1981" spans="1:7">
      <c r="A1981" t="s">
        <v>2400</v>
      </c>
      <c r="B1981">
        <v>0</v>
      </c>
      <c r="C1981">
        <v>0</v>
      </c>
      <c r="D1981">
        <v>0</v>
      </c>
      <c r="E1981">
        <v>10.220000000000001</v>
      </c>
      <c r="F1981">
        <v>1.79</v>
      </c>
      <c r="G1981">
        <v>0</v>
      </c>
    </row>
    <row r="1982" spans="1:7">
      <c r="A1982" t="s">
        <v>2401</v>
      </c>
      <c r="B1982">
        <v>0</v>
      </c>
      <c r="C1982">
        <v>0</v>
      </c>
      <c r="D1982">
        <v>0</v>
      </c>
      <c r="E1982">
        <v>9.9600000000000009</v>
      </c>
      <c r="F1982">
        <v>1.86</v>
      </c>
      <c r="G1982">
        <v>0</v>
      </c>
    </row>
    <row r="1983" spans="1:7">
      <c r="A1983" t="s">
        <v>2402</v>
      </c>
      <c r="B1983">
        <v>0</v>
      </c>
      <c r="C1983">
        <v>0</v>
      </c>
      <c r="D1983">
        <v>0</v>
      </c>
      <c r="E1983">
        <v>9.91</v>
      </c>
      <c r="F1983">
        <v>1.93</v>
      </c>
      <c r="G1983">
        <v>0</v>
      </c>
    </row>
    <row r="1984" spans="1:7">
      <c r="A1984" t="s">
        <v>2403</v>
      </c>
      <c r="B1984">
        <v>0</v>
      </c>
      <c r="C1984">
        <v>0</v>
      </c>
      <c r="D1984">
        <v>0</v>
      </c>
      <c r="E1984">
        <v>9.94</v>
      </c>
      <c r="F1984">
        <v>1.93</v>
      </c>
      <c r="G1984">
        <v>0</v>
      </c>
    </row>
    <row r="1985" spans="1:7">
      <c r="A1985" t="s">
        <v>2404</v>
      </c>
      <c r="B1985">
        <v>0</v>
      </c>
      <c r="C1985">
        <v>0</v>
      </c>
      <c r="D1985">
        <v>0</v>
      </c>
      <c r="E1985">
        <v>10.06</v>
      </c>
      <c r="F1985">
        <v>1.86</v>
      </c>
      <c r="G1985">
        <v>0</v>
      </c>
    </row>
    <row r="1986" spans="1:7">
      <c r="A1986" t="s">
        <v>2405</v>
      </c>
      <c r="B1986">
        <v>0</v>
      </c>
      <c r="C1986">
        <v>0</v>
      </c>
      <c r="D1986">
        <v>0</v>
      </c>
      <c r="E1986">
        <v>9.85</v>
      </c>
      <c r="F1986">
        <v>2</v>
      </c>
      <c r="G1986">
        <v>0</v>
      </c>
    </row>
    <row r="1987" spans="1:7">
      <c r="A1987" t="s">
        <v>2406</v>
      </c>
      <c r="B1987">
        <v>0</v>
      </c>
      <c r="C1987">
        <v>0</v>
      </c>
      <c r="D1987">
        <v>0</v>
      </c>
      <c r="E1987">
        <v>10.15</v>
      </c>
      <c r="F1987">
        <v>2.0699999999999998</v>
      </c>
      <c r="G1987">
        <v>0</v>
      </c>
    </row>
    <row r="1988" spans="1:7">
      <c r="A1988" t="s">
        <v>2407</v>
      </c>
      <c r="B1988">
        <v>150.51</v>
      </c>
      <c r="C1988">
        <v>210.56</v>
      </c>
      <c r="D1988">
        <v>12.85</v>
      </c>
      <c r="E1988">
        <v>9.99</v>
      </c>
      <c r="F1988">
        <v>1.72</v>
      </c>
      <c r="G1988">
        <v>0</v>
      </c>
    </row>
    <row r="1989" spans="1:7">
      <c r="A1989" t="s">
        <v>2408</v>
      </c>
      <c r="B1989">
        <v>281.73</v>
      </c>
      <c r="C1989">
        <v>346.68</v>
      </c>
      <c r="D1989">
        <v>23.62</v>
      </c>
      <c r="E1989">
        <v>11.98</v>
      </c>
      <c r="F1989">
        <v>2.14</v>
      </c>
      <c r="G1989">
        <v>0</v>
      </c>
    </row>
    <row r="1990" spans="1:7">
      <c r="A1990" t="s">
        <v>2409</v>
      </c>
      <c r="B1990">
        <v>396.77</v>
      </c>
      <c r="C1990">
        <v>479.54</v>
      </c>
      <c r="D1990">
        <v>33.549999999999997</v>
      </c>
      <c r="E1990">
        <v>13.34</v>
      </c>
      <c r="F1990">
        <v>3.38</v>
      </c>
      <c r="G1990">
        <v>0</v>
      </c>
    </row>
    <row r="1991" spans="1:7">
      <c r="A1991" t="s">
        <v>2410</v>
      </c>
      <c r="B1991">
        <v>280.16000000000003</v>
      </c>
      <c r="C1991">
        <v>344.78</v>
      </c>
      <c r="D1991">
        <v>41.9</v>
      </c>
      <c r="E1991">
        <v>14.68</v>
      </c>
      <c r="F1991">
        <v>4.21</v>
      </c>
      <c r="G1991">
        <v>0</v>
      </c>
    </row>
    <row r="1992" spans="1:7">
      <c r="A1992" t="s">
        <v>2411</v>
      </c>
      <c r="B1992">
        <v>196.57</v>
      </c>
      <c r="C1992">
        <v>248.16</v>
      </c>
      <c r="D1992">
        <v>47.58</v>
      </c>
      <c r="E1992">
        <v>14.95</v>
      </c>
      <c r="F1992">
        <v>4.07</v>
      </c>
      <c r="G1992">
        <v>0</v>
      </c>
    </row>
    <row r="1993" spans="1:7">
      <c r="A1993" t="s">
        <v>2412</v>
      </c>
      <c r="B1993">
        <v>673</v>
      </c>
      <c r="C1993">
        <v>829.39</v>
      </c>
      <c r="D1993">
        <v>49.38</v>
      </c>
      <c r="E1993">
        <v>15.83</v>
      </c>
      <c r="F1993">
        <v>4.21</v>
      </c>
      <c r="G1993">
        <v>0</v>
      </c>
    </row>
    <row r="1994" spans="1:7">
      <c r="A1994" t="s">
        <v>2413</v>
      </c>
      <c r="B1994">
        <v>546.98</v>
      </c>
      <c r="C1994">
        <v>668.41</v>
      </c>
      <c r="D1994">
        <v>46.81</v>
      </c>
      <c r="E1994">
        <v>15.77</v>
      </c>
      <c r="F1994">
        <v>4.21</v>
      </c>
      <c r="G1994">
        <v>0</v>
      </c>
    </row>
    <row r="1995" spans="1:7">
      <c r="A1995" t="s">
        <v>2414</v>
      </c>
      <c r="B1995">
        <v>283.88</v>
      </c>
      <c r="C1995">
        <v>350.33</v>
      </c>
      <c r="D1995">
        <v>40.56</v>
      </c>
      <c r="E1995">
        <v>15.76</v>
      </c>
      <c r="F1995">
        <v>4.4800000000000004</v>
      </c>
      <c r="G1995">
        <v>0</v>
      </c>
    </row>
    <row r="1996" spans="1:7">
      <c r="A1996" t="s">
        <v>2415</v>
      </c>
      <c r="B1996">
        <v>96.56</v>
      </c>
      <c r="C1996">
        <v>131.71</v>
      </c>
      <c r="D1996">
        <v>31.86</v>
      </c>
      <c r="E1996">
        <v>15.5</v>
      </c>
      <c r="F1996">
        <v>4.55</v>
      </c>
      <c r="G1996">
        <v>0</v>
      </c>
    </row>
    <row r="1997" spans="1:7">
      <c r="A1997" t="s">
        <v>2416</v>
      </c>
      <c r="B1997">
        <v>270.19</v>
      </c>
      <c r="C1997">
        <v>337</v>
      </c>
      <c r="D1997">
        <v>21.73</v>
      </c>
      <c r="E1997">
        <v>15.2</v>
      </c>
      <c r="F1997">
        <v>4.55</v>
      </c>
      <c r="G1997">
        <v>0</v>
      </c>
    </row>
    <row r="1998" spans="1:7">
      <c r="A1998" t="s">
        <v>2417</v>
      </c>
      <c r="B1998">
        <v>66.02</v>
      </c>
      <c r="C1998">
        <v>99.36</v>
      </c>
      <c r="D1998">
        <v>10.86</v>
      </c>
      <c r="E1998">
        <v>14.24</v>
      </c>
      <c r="F1998">
        <v>3.79</v>
      </c>
      <c r="G1998">
        <v>0</v>
      </c>
    </row>
    <row r="1999" spans="1:7">
      <c r="A1999" t="s">
        <v>2418</v>
      </c>
      <c r="B1999">
        <v>0</v>
      </c>
      <c r="C1999">
        <v>0</v>
      </c>
      <c r="D1999">
        <v>0</v>
      </c>
      <c r="E1999">
        <v>13.37</v>
      </c>
      <c r="F1999">
        <v>3.1</v>
      </c>
      <c r="G1999">
        <v>0</v>
      </c>
    </row>
    <row r="2000" spans="1:7">
      <c r="A2000" t="s">
        <v>2419</v>
      </c>
      <c r="B2000">
        <v>0</v>
      </c>
      <c r="C2000">
        <v>0</v>
      </c>
      <c r="D2000">
        <v>0</v>
      </c>
      <c r="E2000">
        <v>12.78</v>
      </c>
      <c r="F2000">
        <v>2.9</v>
      </c>
      <c r="G2000">
        <v>0</v>
      </c>
    </row>
    <row r="2001" spans="1:7">
      <c r="A2001" t="s">
        <v>2420</v>
      </c>
      <c r="B2001">
        <v>0</v>
      </c>
      <c r="C2001">
        <v>0</v>
      </c>
      <c r="D2001">
        <v>0</v>
      </c>
      <c r="E2001">
        <v>11.97</v>
      </c>
      <c r="F2001">
        <v>2.9</v>
      </c>
      <c r="G2001">
        <v>0</v>
      </c>
    </row>
    <row r="2002" spans="1:7">
      <c r="A2002" t="s">
        <v>2421</v>
      </c>
      <c r="B2002">
        <v>0</v>
      </c>
      <c r="C2002">
        <v>0</v>
      </c>
      <c r="D2002">
        <v>0</v>
      </c>
      <c r="E2002">
        <v>11.45</v>
      </c>
      <c r="F2002">
        <v>2.76</v>
      </c>
      <c r="G2002">
        <v>0</v>
      </c>
    </row>
    <row r="2003" spans="1:7">
      <c r="A2003" t="s">
        <v>2422</v>
      </c>
      <c r="B2003">
        <v>0</v>
      </c>
      <c r="C2003">
        <v>0</v>
      </c>
      <c r="D2003">
        <v>0</v>
      </c>
      <c r="E2003">
        <v>11.09</v>
      </c>
      <c r="F2003">
        <v>2.76</v>
      </c>
      <c r="G2003">
        <v>0</v>
      </c>
    </row>
    <row r="2004" spans="1:7">
      <c r="A2004" t="s">
        <v>2423</v>
      </c>
      <c r="B2004">
        <v>0</v>
      </c>
      <c r="C2004">
        <v>0</v>
      </c>
      <c r="D2004">
        <v>0</v>
      </c>
      <c r="E2004">
        <v>10.58</v>
      </c>
      <c r="F2004">
        <v>2.62</v>
      </c>
      <c r="G2004">
        <v>0</v>
      </c>
    </row>
    <row r="2005" spans="1:7">
      <c r="A2005" t="s">
        <v>2424</v>
      </c>
      <c r="B2005">
        <v>0</v>
      </c>
      <c r="C2005">
        <v>0</v>
      </c>
      <c r="D2005">
        <v>0</v>
      </c>
      <c r="E2005">
        <v>9.8800000000000008</v>
      </c>
      <c r="F2005">
        <v>2.48</v>
      </c>
      <c r="G2005">
        <v>0</v>
      </c>
    </row>
    <row r="2006" spans="1:7">
      <c r="A2006" t="s">
        <v>2425</v>
      </c>
      <c r="B2006">
        <v>0</v>
      </c>
      <c r="C2006">
        <v>0</v>
      </c>
      <c r="D2006">
        <v>0</v>
      </c>
      <c r="E2006">
        <v>9.44</v>
      </c>
      <c r="F2006">
        <v>2.34</v>
      </c>
      <c r="G2006">
        <v>0</v>
      </c>
    </row>
    <row r="2007" spans="1:7">
      <c r="A2007" t="s">
        <v>2426</v>
      </c>
      <c r="B2007">
        <v>0</v>
      </c>
      <c r="C2007">
        <v>0</v>
      </c>
      <c r="D2007">
        <v>0</v>
      </c>
      <c r="E2007">
        <v>8.94</v>
      </c>
      <c r="F2007">
        <v>2.41</v>
      </c>
      <c r="G2007">
        <v>0</v>
      </c>
    </row>
    <row r="2008" spans="1:7">
      <c r="A2008" t="s">
        <v>2427</v>
      </c>
      <c r="B2008">
        <v>0</v>
      </c>
      <c r="C2008">
        <v>0</v>
      </c>
      <c r="D2008">
        <v>0</v>
      </c>
      <c r="E2008">
        <v>8.5399999999999991</v>
      </c>
      <c r="F2008">
        <v>2.34</v>
      </c>
      <c r="G2008">
        <v>0</v>
      </c>
    </row>
    <row r="2009" spans="1:7">
      <c r="A2009" t="s">
        <v>2428</v>
      </c>
      <c r="B2009">
        <v>0</v>
      </c>
      <c r="C2009">
        <v>0</v>
      </c>
      <c r="D2009">
        <v>0</v>
      </c>
      <c r="E2009">
        <v>8.0500000000000007</v>
      </c>
      <c r="F2009">
        <v>2.21</v>
      </c>
      <c r="G2009">
        <v>0</v>
      </c>
    </row>
    <row r="2010" spans="1:7">
      <c r="A2010" t="s">
        <v>2429</v>
      </c>
      <c r="B2010">
        <v>0</v>
      </c>
      <c r="C2010">
        <v>0</v>
      </c>
      <c r="D2010">
        <v>0</v>
      </c>
      <c r="E2010">
        <v>7.46</v>
      </c>
      <c r="F2010">
        <v>2.0699999999999998</v>
      </c>
      <c r="G2010">
        <v>0</v>
      </c>
    </row>
    <row r="2011" spans="1:7">
      <c r="A2011" t="s">
        <v>2430</v>
      </c>
      <c r="B2011">
        <v>0</v>
      </c>
      <c r="C2011">
        <v>0</v>
      </c>
      <c r="D2011">
        <v>0</v>
      </c>
      <c r="E2011">
        <v>6.85</v>
      </c>
      <c r="F2011">
        <v>2</v>
      </c>
      <c r="G2011">
        <v>0</v>
      </c>
    </row>
    <row r="2012" spans="1:7">
      <c r="A2012" t="s">
        <v>2431</v>
      </c>
      <c r="B2012">
        <v>125.32</v>
      </c>
      <c r="C2012">
        <v>171.03</v>
      </c>
      <c r="D2012">
        <v>13.17</v>
      </c>
      <c r="E2012">
        <v>7.94</v>
      </c>
      <c r="F2012">
        <v>1.45</v>
      </c>
      <c r="G2012">
        <v>0</v>
      </c>
    </row>
    <row r="2013" spans="1:7">
      <c r="A2013" t="s">
        <v>2432</v>
      </c>
      <c r="B2013">
        <v>358.94</v>
      </c>
      <c r="C2013">
        <v>437.62</v>
      </c>
      <c r="D2013">
        <v>23.96</v>
      </c>
      <c r="E2013">
        <v>10.53</v>
      </c>
      <c r="F2013">
        <v>1.86</v>
      </c>
      <c r="G2013">
        <v>0</v>
      </c>
    </row>
    <row r="2014" spans="1:7">
      <c r="A2014" t="s">
        <v>2433</v>
      </c>
      <c r="B2014">
        <v>551.6</v>
      </c>
      <c r="C2014">
        <v>666.73</v>
      </c>
      <c r="D2014">
        <v>33.909999999999997</v>
      </c>
      <c r="E2014">
        <v>12.25</v>
      </c>
      <c r="F2014">
        <v>2.83</v>
      </c>
      <c r="G2014">
        <v>0</v>
      </c>
    </row>
    <row r="2015" spans="1:7">
      <c r="A2015" t="s">
        <v>2434</v>
      </c>
      <c r="B2015">
        <v>707.85</v>
      </c>
      <c r="C2015">
        <v>868.64</v>
      </c>
      <c r="D2015">
        <v>42.28</v>
      </c>
      <c r="E2015">
        <v>14.17</v>
      </c>
      <c r="F2015">
        <v>3.59</v>
      </c>
      <c r="G2015">
        <v>0</v>
      </c>
    </row>
    <row r="2016" spans="1:7">
      <c r="A2016" t="s">
        <v>2435</v>
      </c>
      <c r="B2016">
        <v>607.97</v>
      </c>
      <c r="C2016">
        <v>750.24</v>
      </c>
      <c r="D2016">
        <v>47.98</v>
      </c>
      <c r="E2016">
        <v>15.59</v>
      </c>
      <c r="F2016">
        <v>3.38</v>
      </c>
      <c r="G2016">
        <v>0</v>
      </c>
    </row>
    <row r="2017" spans="1:7">
      <c r="A2017" t="s">
        <v>2436</v>
      </c>
      <c r="B2017">
        <v>215.52</v>
      </c>
      <c r="C2017">
        <v>272.89999999999998</v>
      </c>
      <c r="D2017">
        <v>49.77</v>
      </c>
      <c r="E2017">
        <v>16.25</v>
      </c>
      <c r="F2017">
        <v>2.83</v>
      </c>
      <c r="G2017">
        <v>0</v>
      </c>
    </row>
    <row r="2018" spans="1:7">
      <c r="A2018" t="s">
        <v>2437</v>
      </c>
      <c r="B2018">
        <v>375.96</v>
      </c>
      <c r="C2018">
        <v>464.24</v>
      </c>
      <c r="D2018">
        <v>47.16</v>
      </c>
      <c r="E2018">
        <v>16.010000000000002</v>
      </c>
      <c r="F2018">
        <v>2.83</v>
      </c>
      <c r="G2018">
        <v>0</v>
      </c>
    </row>
    <row r="2019" spans="1:7">
      <c r="A2019" t="s">
        <v>2438</v>
      </c>
      <c r="B2019">
        <v>644.44000000000005</v>
      </c>
      <c r="C2019">
        <v>795.44</v>
      </c>
      <c r="D2019">
        <v>40.85</v>
      </c>
      <c r="E2019">
        <v>15.53</v>
      </c>
      <c r="F2019">
        <v>3.17</v>
      </c>
      <c r="G2019">
        <v>0</v>
      </c>
    </row>
    <row r="2020" spans="1:7">
      <c r="A2020" t="s">
        <v>2439</v>
      </c>
      <c r="B2020">
        <v>150.96</v>
      </c>
      <c r="C2020">
        <v>195.16</v>
      </c>
      <c r="D2020">
        <v>32.11</v>
      </c>
      <c r="E2020">
        <v>15</v>
      </c>
      <c r="F2020">
        <v>3.45</v>
      </c>
      <c r="G2020">
        <v>0</v>
      </c>
    </row>
    <row r="2021" spans="1:7">
      <c r="A2021" t="s">
        <v>2440</v>
      </c>
      <c r="B2021">
        <v>41.5</v>
      </c>
      <c r="C2021">
        <v>65.37</v>
      </c>
      <c r="D2021">
        <v>21.96</v>
      </c>
      <c r="E2021">
        <v>14.4</v>
      </c>
      <c r="F2021">
        <v>3.45</v>
      </c>
      <c r="G2021">
        <v>0</v>
      </c>
    </row>
    <row r="2022" spans="1:7">
      <c r="A2022" t="s">
        <v>2441</v>
      </c>
      <c r="B2022">
        <v>11.88</v>
      </c>
      <c r="C2022">
        <v>26.34</v>
      </c>
      <c r="D2022">
        <v>11.06</v>
      </c>
      <c r="E2022">
        <v>13.32</v>
      </c>
      <c r="F2022">
        <v>3.24</v>
      </c>
      <c r="G2022">
        <v>0</v>
      </c>
    </row>
    <row r="2023" spans="1:7">
      <c r="A2023" t="s">
        <v>2442</v>
      </c>
      <c r="B2023">
        <v>0</v>
      </c>
      <c r="C2023">
        <v>0</v>
      </c>
      <c r="D2023">
        <v>0</v>
      </c>
      <c r="E2023">
        <v>12.08</v>
      </c>
      <c r="F2023">
        <v>2.69</v>
      </c>
      <c r="G2023">
        <v>0</v>
      </c>
    </row>
    <row r="2024" spans="1:7">
      <c r="A2024" t="s">
        <v>2443</v>
      </c>
      <c r="B2024">
        <v>0</v>
      </c>
      <c r="C2024">
        <v>0</v>
      </c>
      <c r="D2024">
        <v>0</v>
      </c>
      <c r="E2024">
        <v>11.02</v>
      </c>
      <c r="F2024">
        <v>2.5499999999999998</v>
      </c>
      <c r="G2024">
        <v>0</v>
      </c>
    </row>
    <row r="2025" spans="1:7">
      <c r="A2025" t="s">
        <v>2444</v>
      </c>
      <c r="B2025">
        <v>0</v>
      </c>
      <c r="C2025">
        <v>0</v>
      </c>
      <c r="D2025">
        <v>0</v>
      </c>
      <c r="E2025">
        <v>10.58</v>
      </c>
      <c r="F2025">
        <v>2.41</v>
      </c>
      <c r="G2025">
        <v>0</v>
      </c>
    </row>
    <row r="2026" spans="1:7">
      <c r="A2026" t="s">
        <v>2445</v>
      </c>
      <c r="B2026">
        <v>0</v>
      </c>
      <c r="C2026">
        <v>0</v>
      </c>
      <c r="D2026">
        <v>0</v>
      </c>
      <c r="E2026">
        <v>10.15</v>
      </c>
      <c r="F2026">
        <v>2.2799999999999998</v>
      </c>
      <c r="G2026">
        <v>0</v>
      </c>
    </row>
    <row r="2027" spans="1:7">
      <c r="A2027" t="s">
        <v>2446</v>
      </c>
      <c r="B2027">
        <v>0</v>
      </c>
      <c r="C2027">
        <v>0</v>
      </c>
      <c r="D2027">
        <v>0</v>
      </c>
      <c r="E2027">
        <v>9.73</v>
      </c>
      <c r="F2027">
        <v>2.14</v>
      </c>
      <c r="G2027">
        <v>0</v>
      </c>
    </row>
    <row r="2028" spans="1:7">
      <c r="A2028" t="s">
        <v>2447</v>
      </c>
      <c r="B2028">
        <v>0</v>
      </c>
      <c r="C2028">
        <v>0</v>
      </c>
      <c r="D2028">
        <v>0</v>
      </c>
      <c r="E2028">
        <v>9.2200000000000006</v>
      </c>
      <c r="F2028">
        <v>2.2799999999999998</v>
      </c>
      <c r="G2028">
        <v>0</v>
      </c>
    </row>
    <row r="2029" spans="1:7">
      <c r="A2029" t="s">
        <v>2448</v>
      </c>
      <c r="B2029">
        <v>0</v>
      </c>
      <c r="C2029">
        <v>0</v>
      </c>
      <c r="D2029">
        <v>0</v>
      </c>
      <c r="E2029">
        <v>8.91</v>
      </c>
      <c r="F2029">
        <v>2.41</v>
      </c>
      <c r="G2029">
        <v>0</v>
      </c>
    </row>
    <row r="2030" spans="1:7">
      <c r="A2030" t="s">
        <v>2449</v>
      </c>
      <c r="B2030">
        <v>0</v>
      </c>
      <c r="C2030">
        <v>0</v>
      </c>
      <c r="D2030">
        <v>0</v>
      </c>
      <c r="E2030">
        <v>8.5299999999999994</v>
      </c>
      <c r="F2030">
        <v>2.62</v>
      </c>
      <c r="G2030">
        <v>0</v>
      </c>
    </row>
    <row r="2031" spans="1:7">
      <c r="A2031" t="s">
        <v>2450</v>
      </c>
      <c r="B2031">
        <v>0</v>
      </c>
      <c r="C2031">
        <v>0</v>
      </c>
      <c r="D2031">
        <v>0</v>
      </c>
      <c r="E2031">
        <v>8.06</v>
      </c>
      <c r="F2031">
        <v>2.62</v>
      </c>
      <c r="G2031">
        <v>0</v>
      </c>
    </row>
    <row r="2032" spans="1:7">
      <c r="A2032" t="s">
        <v>2451</v>
      </c>
      <c r="B2032">
        <v>0</v>
      </c>
      <c r="C2032">
        <v>0</v>
      </c>
      <c r="D2032">
        <v>0</v>
      </c>
      <c r="E2032">
        <v>7.68</v>
      </c>
      <c r="F2032">
        <v>2.48</v>
      </c>
      <c r="G2032">
        <v>0</v>
      </c>
    </row>
    <row r="2033" spans="1:7">
      <c r="A2033" t="s">
        <v>2452</v>
      </c>
      <c r="B2033">
        <v>0</v>
      </c>
      <c r="C2033">
        <v>0</v>
      </c>
      <c r="D2033">
        <v>0</v>
      </c>
      <c r="E2033">
        <v>7.33</v>
      </c>
      <c r="F2033">
        <v>2.21</v>
      </c>
      <c r="G2033">
        <v>0</v>
      </c>
    </row>
    <row r="2034" spans="1:7">
      <c r="A2034" t="s">
        <v>2453</v>
      </c>
      <c r="B2034">
        <v>0</v>
      </c>
      <c r="C2034">
        <v>0</v>
      </c>
      <c r="D2034">
        <v>0</v>
      </c>
      <c r="E2034">
        <v>6.97</v>
      </c>
      <c r="F2034">
        <v>2.14</v>
      </c>
      <c r="G2034">
        <v>0</v>
      </c>
    </row>
    <row r="2035" spans="1:7">
      <c r="A2035" t="s">
        <v>2454</v>
      </c>
      <c r="B2035">
        <v>0.48</v>
      </c>
      <c r="C2035">
        <v>6.83</v>
      </c>
      <c r="D2035">
        <v>2.33</v>
      </c>
      <c r="E2035">
        <v>6.71</v>
      </c>
      <c r="F2035">
        <v>2.21</v>
      </c>
      <c r="G2035">
        <v>0</v>
      </c>
    </row>
    <row r="2036" spans="1:7">
      <c r="A2036" t="s">
        <v>2455</v>
      </c>
      <c r="B2036">
        <v>8.27</v>
      </c>
      <c r="C2036">
        <v>20.49</v>
      </c>
      <c r="D2036">
        <v>13.49</v>
      </c>
      <c r="E2036">
        <v>6.68</v>
      </c>
      <c r="F2036">
        <v>1.93</v>
      </c>
      <c r="G2036">
        <v>0</v>
      </c>
    </row>
    <row r="2037" spans="1:7">
      <c r="A2037" t="s">
        <v>2456</v>
      </c>
      <c r="B2037">
        <v>103.98</v>
      </c>
      <c r="C2037">
        <v>135.93</v>
      </c>
      <c r="D2037">
        <v>24.3</v>
      </c>
      <c r="E2037">
        <v>6.84</v>
      </c>
      <c r="F2037">
        <v>2</v>
      </c>
      <c r="G2037">
        <v>0</v>
      </c>
    </row>
    <row r="2038" spans="1:7">
      <c r="A2038" t="s">
        <v>2457</v>
      </c>
      <c r="B2038">
        <v>77.17</v>
      </c>
      <c r="C2038">
        <v>105.37</v>
      </c>
      <c r="D2038">
        <v>34.270000000000003</v>
      </c>
      <c r="E2038">
        <v>7.11</v>
      </c>
      <c r="F2038">
        <v>2.34</v>
      </c>
      <c r="G2038">
        <v>0</v>
      </c>
    </row>
    <row r="2039" spans="1:7">
      <c r="A2039" t="s">
        <v>2458</v>
      </c>
      <c r="B2039">
        <v>100.1</v>
      </c>
      <c r="C2039">
        <v>131.71</v>
      </c>
      <c r="D2039">
        <v>42.66</v>
      </c>
      <c r="E2039">
        <v>7.39</v>
      </c>
      <c r="F2039">
        <v>2.48</v>
      </c>
      <c r="G2039">
        <v>0</v>
      </c>
    </row>
    <row r="2040" spans="1:7">
      <c r="A2040" t="s">
        <v>2459</v>
      </c>
      <c r="B2040">
        <v>255.9</v>
      </c>
      <c r="C2040">
        <v>310.12</v>
      </c>
      <c r="D2040">
        <v>48.38</v>
      </c>
      <c r="E2040">
        <v>8.24</v>
      </c>
      <c r="F2040">
        <v>2.2799999999999998</v>
      </c>
      <c r="G2040">
        <v>0</v>
      </c>
    </row>
    <row r="2041" spans="1:7">
      <c r="A2041" t="s">
        <v>2460</v>
      </c>
      <c r="B2041">
        <v>279.62</v>
      </c>
      <c r="C2041">
        <v>339.24</v>
      </c>
      <c r="D2041">
        <v>50.17</v>
      </c>
      <c r="E2041">
        <v>9.08</v>
      </c>
      <c r="F2041">
        <v>2</v>
      </c>
      <c r="G2041">
        <v>0</v>
      </c>
    </row>
    <row r="2042" spans="1:7">
      <c r="A2042" t="s">
        <v>2461</v>
      </c>
      <c r="B2042">
        <v>212.67</v>
      </c>
      <c r="C2042">
        <v>263.13</v>
      </c>
      <c r="D2042">
        <v>47.51</v>
      </c>
      <c r="E2042">
        <v>10.06</v>
      </c>
      <c r="F2042">
        <v>1.79</v>
      </c>
      <c r="G2042">
        <v>0</v>
      </c>
    </row>
    <row r="2043" spans="1:7">
      <c r="A2043" t="s">
        <v>2462</v>
      </c>
      <c r="B2043">
        <v>502.26</v>
      </c>
      <c r="C2043">
        <v>609.46</v>
      </c>
      <c r="D2043">
        <v>41.15</v>
      </c>
      <c r="E2043">
        <v>10.8</v>
      </c>
      <c r="F2043">
        <v>1.72</v>
      </c>
      <c r="G2043">
        <v>0</v>
      </c>
    </row>
    <row r="2044" spans="1:7">
      <c r="A2044" t="s">
        <v>2463</v>
      </c>
      <c r="B2044">
        <v>308.7</v>
      </c>
      <c r="C2044">
        <v>375.75</v>
      </c>
      <c r="D2044">
        <v>32.36</v>
      </c>
      <c r="E2044">
        <v>11.12</v>
      </c>
      <c r="F2044">
        <v>1.59</v>
      </c>
      <c r="G2044">
        <v>0</v>
      </c>
    </row>
    <row r="2045" spans="1:7">
      <c r="A2045" t="s">
        <v>2464</v>
      </c>
      <c r="B2045">
        <v>168.94</v>
      </c>
      <c r="C2045">
        <v>213.97</v>
      </c>
      <c r="D2045">
        <v>22.18</v>
      </c>
      <c r="E2045">
        <v>10.94</v>
      </c>
      <c r="F2045">
        <v>1.66</v>
      </c>
      <c r="G2045">
        <v>0</v>
      </c>
    </row>
    <row r="2046" spans="1:7">
      <c r="A2046" t="s">
        <v>2465</v>
      </c>
      <c r="B2046">
        <v>75.12</v>
      </c>
      <c r="C2046">
        <v>109.84</v>
      </c>
      <c r="D2046">
        <v>11.27</v>
      </c>
      <c r="E2046">
        <v>10.66</v>
      </c>
      <c r="F2046">
        <v>1.79</v>
      </c>
      <c r="G2046">
        <v>0</v>
      </c>
    </row>
    <row r="2047" spans="1:7">
      <c r="A2047" t="s">
        <v>2466</v>
      </c>
      <c r="B2047">
        <v>0</v>
      </c>
      <c r="C2047">
        <v>0</v>
      </c>
      <c r="D2047">
        <v>0</v>
      </c>
      <c r="E2047">
        <v>10.23</v>
      </c>
      <c r="F2047">
        <v>1.93</v>
      </c>
      <c r="G2047">
        <v>0</v>
      </c>
    </row>
    <row r="2048" spans="1:7">
      <c r="A2048" t="s">
        <v>2467</v>
      </c>
      <c r="B2048">
        <v>0</v>
      </c>
      <c r="C2048">
        <v>0</v>
      </c>
      <c r="D2048">
        <v>0</v>
      </c>
      <c r="E2048">
        <v>9.98</v>
      </c>
      <c r="F2048">
        <v>1.93</v>
      </c>
      <c r="G2048">
        <v>0</v>
      </c>
    </row>
    <row r="2049" spans="1:7">
      <c r="A2049" t="s">
        <v>2468</v>
      </c>
      <c r="B2049">
        <v>0</v>
      </c>
      <c r="C2049">
        <v>0</v>
      </c>
      <c r="D2049">
        <v>0</v>
      </c>
      <c r="E2049">
        <v>9.19</v>
      </c>
      <c r="F2049">
        <v>2</v>
      </c>
      <c r="G2049">
        <v>0</v>
      </c>
    </row>
    <row r="2050" spans="1:7">
      <c r="A2050" t="s">
        <v>2469</v>
      </c>
      <c r="B2050">
        <v>0</v>
      </c>
      <c r="C2050">
        <v>0</v>
      </c>
      <c r="D2050">
        <v>0</v>
      </c>
      <c r="E2050">
        <v>7.96</v>
      </c>
      <c r="F2050">
        <v>1.93</v>
      </c>
      <c r="G2050">
        <v>0</v>
      </c>
    </row>
    <row r="2051" spans="1:7">
      <c r="A2051" t="s">
        <v>2470</v>
      </c>
      <c r="B2051">
        <v>0</v>
      </c>
      <c r="C2051">
        <v>0</v>
      </c>
      <c r="D2051">
        <v>0</v>
      </c>
      <c r="E2051">
        <v>6.57</v>
      </c>
      <c r="F2051">
        <v>1.59</v>
      </c>
      <c r="G2051">
        <v>0</v>
      </c>
    </row>
    <row r="2052" spans="1:7">
      <c r="A2052" t="s">
        <v>2471</v>
      </c>
      <c r="B2052">
        <v>0</v>
      </c>
      <c r="C2052">
        <v>0</v>
      </c>
      <c r="D2052">
        <v>0</v>
      </c>
      <c r="E2052">
        <v>5.78</v>
      </c>
      <c r="F2052">
        <v>1.38</v>
      </c>
      <c r="G2052">
        <v>0</v>
      </c>
    </row>
    <row r="2053" spans="1:7">
      <c r="A2053" t="s">
        <v>2472</v>
      </c>
      <c r="B2053">
        <v>0</v>
      </c>
      <c r="C2053">
        <v>0</v>
      </c>
      <c r="D2053">
        <v>0</v>
      </c>
      <c r="E2053">
        <v>6.01</v>
      </c>
      <c r="F2053">
        <v>1.17</v>
      </c>
      <c r="G2053">
        <v>0</v>
      </c>
    </row>
    <row r="2054" spans="1:7">
      <c r="A2054" t="s">
        <v>2473</v>
      </c>
      <c r="B2054">
        <v>0</v>
      </c>
      <c r="C2054">
        <v>0</v>
      </c>
      <c r="D2054">
        <v>0</v>
      </c>
      <c r="E2054">
        <v>5.94</v>
      </c>
      <c r="F2054">
        <v>1.03</v>
      </c>
      <c r="G2054">
        <v>0</v>
      </c>
    </row>
    <row r="2055" spans="1:7">
      <c r="A2055" t="s">
        <v>2474</v>
      </c>
      <c r="B2055">
        <v>0</v>
      </c>
      <c r="C2055">
        <v>0</v>
      </c>
      <c r="D2055">
        <v>0</v>
      </c>
      <c r="E2055">
        <v>6.1</v>
      </c>
      <c r="F2055">
        <v>0.83</v>
      </c>
      <c r="G2055">
        <v>0</v>
      </c>
    </row>
    <row r="2056" spans="1:7">
      <c r="A2056" t="s">
        <v>2475</v>
      </c>
      <c r="B2056">
        <v>0</v>
      </c>
      <c r="C2056">
        <v>0</v>
      </c>
      <c r="D2056">
        <v>0</v>
      </c>
      <c r="E2056">
        <v>5.96</v>
      </c>
      <c r="F2056">
        <v>0.76</v>
      </c>
      <c r="G2056">
        <v>0</v>
      </c>
    </row>
    <row r="2057" spans="1:7">
      <c r="A2057" t="s">
        <v>2476</v>
      </c>
      <c r="B2057">
        <v>0</v>
      </c>
      <c r="C2057">
        <v>0</v>
      </c>
      <c r="D2057">
        <v>0</v>
      </c>
      <c r="E2057">
        <v>6.13</v>
      </c>
      <c r="F2057">
        <v>0.48</v>
      </c>
      <c r="G2057">
        <v>0</v>
      </c>
    </row>
    <row r="2058" spans="1:7">
      <c r="A2058" t="s">
        <v>2477</v>
      </c>
      <c r="B2058">
        <v>0</v>
      </c>
      <c r="C2058">
        <v>0</v>
      </c>
      <c r="D2058">
        <v>0</v>
      </c>
      <c r="E2058">
        <v>5.87</v>
      </c>
      <c r="F2058">
        <v>0.28000000000000003</v>
      </c>
      <c r="G2058">
        <v>0</v>
      </c>
    </row>
    <row r="2059" spans="1:7">
      <c r="A2059" t="s">
        <v>2478</v>
      </c>
      <c r="B2059">
        <v>1.37</v>
      </c>
      <c r="C2059">
        <v>8.7799999999999994</v>
      </c>
      <c r="D2059">
        <v>2.65</v>
      </c>
      <c r="E2059">
        <v>5.43</v>
      </c>
      <c r="F2059">
        <v>0.48</v>
      </c>
      <c r="G2059">
        <v>0</v>
      </c>
    </row>
    <row r="2060" spans="1:7">
      <c r="A2060" t="s">
        <v>2479</v>
      </c>
      <c r="B2060">
        <v>161.5</v>
      </c>
      <c r="C2060">
        <v>217.46</v>
      </c>
      <c r="D2060">
        <v>13.82</v>
      </c>
      <c r="E2060">
        <v>5.43</v>
      </c>
      <c r="F2060">
        <v>0.62</v>
      </c>
      <c r="G2060">
        <v>0</v>
      </c>
    </row>
    <row r="2061" spans="1:7">
      <c r="A2061" t="s">
        <v>2480</v>
      </c>
      <c r="B2061">
        <v>342.58</v>
      </c>
      <c r="C2061">
        <v>414.33</v>
      </c>
      <c r="D2061">
        <v>24.64</v>
      </c>
      <c r="E2061">
        <v>7.19</v>
      </c>
      <c r="F2061">
        <v>0.76</v>
      </c>
      <c r="G2061">
        <v>0</v>
      </c>
    </row>
    <row r="2062" spans="1:7">
      <c r="A2062" t="s">
        <v>2481</v>
      </c>
      <c r="B2062">
        <v>547.57000000000005</v>
      </c>
      <c r="C2062">
        <v>664.51</v>
      </c>
      <c r="D2062">
        <v>34.619999999999997</v>
      </c>
      <c r="E2062">
        <v>8.6</v>
      </c>
      <c r="F2062">
        <v>0.97</v>
      </c>
      <c r="G2062">
        <v>0</v>
      </c>
    </row>
    <row r="2063" spans="1:7">
      <c r="A2063" t="s">
        <v>2482</v>
      </c>
      <c r="B2063">
        <v>723.76</v>
      </c>
      <c r="C2063">
        <v>903.18</v>
      </c>
      <c r="D2063">
        <v>43.04</v>
      </c>
      <c r="E2063">
        <v>9.7899999999999991</v>
      </c>
      <c r="F2063">
        <v>1.1000000000000001</v>
      </c>
      <c r="G2063">
        <v>0</v>
      </c>
    </row>
    <row r="2064" spans="1:7">
      <c r="A2064" t="s">
        <v>2483</v>
      </c>
      <c r="B2064">
        <v>793.81</v>
      </c>
      <c r="C2064">
        <v>989.17</v>
      </c>
      <c r="D2064">
        <v>48.78</v>
      </c>
      <c r="E2064">
        <v>10.17</v>
      </c>
      <c r="F2064">
        <v>2</v>
      </c>
      <c r="G2064">
        <v>0</v>
      </c>
    </row>
    <row r="2065" spans="1:7">
      <c r="A2065" t="s">
        <v>2484</v>
      </c>
      <c r="B2065">
        <v>855.12</v>
      </c>
      <c r="C2065">
        <v>1062.22</v>
      </c>
      <c r="D2065">
        <v>50.56</v>
      </c>
      <c r="E2065">
        <v>10.17</v>
      </c>
      <c r="F2065">
        <v>2.69</v>
      </c>
      <c r="G2065">
        <v>0</v>
      </c>
    </row>
    <row r="2066" spans="1:7">
      <c r="A2066" t="s">
        <v>2485</v>
      </c>
      <c r="B2066">
        <v>788.68</v>
      </c>
      <c r="C2066">
        <v>953</v>
      </c>
      <c r="D2066">
        <v>47.86</v>
      </c>
      <c r="E2066">
        <v>8.81</v>
      </c>
      <c r="F2066">
        <v>3.52</v>
      </c>
      <c r="G2066">
        <v>0</v>
      </c>
    </row>
    <row r="2067" spans="1:7">
      <c r="A2067" t="s">
        <v>2486</v>
      </c>
      <c r="B2067">
        <v>99.07</v>
      </c>
      <c r="C2067">
        <v>130.74</v>
      </c>
      <c r="D2067">
        <v>41.44</v>
      </c>
      <c r="E2067">
        <v>8.2899999999999991</v>
      </c>
      <c r="F2067">
        <v>4.1399999999999997</v>
      </c>
      <c r="G2067">
        <v>0</v>
      </c>
    </row>
    <row r="2068" spans="1:7">
      <c r="A2068" t="s">
        <v>2487</v>
      </c>
      <c r="B2068">
        <v>564.80999999999995</v>
      </c>
      <c r="C2068">
        <v>661.05</v>
      </c>
      <c r="D2068">
        <v>32.61</v>
      </c>
      <c r="E2068">
        <v>7.81</v>
      </c>
      <c r="F2068">
        <v>4.34</v>
      </c>
      <c r="G2068">
        <v>0</v>
      </c>
    </row>
    <row r="2069" spans="1:7">
      <c r="A2069" t="s">
        <v>2488</v>
      </c>
      <c r="B2069">
        <v>249.55</v>
      </c>
      <c r="C2069">
        <v>301.82</v>
      </c>
      <c r="D2069">
        <v>22.4</v>
      </c>
      <c r="E2069">
        <v>7.47</v>
      </c>
      <c r="F2069">
        <v>3.72</v>
      </c>
      <c r="G2069">
        <v>0</v>
      </c>
    </row>
    <row r="2070" spans="1:7">
      <c r="A2070" t="s">
        <v>2489</v>
      </c>
      <c r="B2070">
        <v>70.08</v>
      </c>
      <c r="C2070">
        <v>100.73</v>
      </c>
      <c r="D2070">
        <v>11.48</v>
      </c>
      <c r="E2070">
        <v>7.24</v>
      </c>
      <c r="F2070">
        <v>3.1</v>
      </c>
      <c r="G2070">
        <v>0</v>
      </c>
    </row>
    <row r="2071" spans="1:7">
      <c r="A2071" t="s">
        <v>2490</v>
      </c>
      <c r="B2071">
        <v>0</v>
      </c>
      <c r="C2071">
        <v>0</v>
      </c>
      <c r="D2071">
        <v>0</v>
      </c>
      <c r="E2071">
        <v>6.69</v>
      </c>
      <c r="F2071">
        <v>2.48</v>
      </c>
      <c r="G2071">
        <v>0</v>
      </c>
    </row>
    <row r="2072" spans="1:7">
      <c r="A2072" t="s">
        <v>2491</v>
      </c>
      <c r="B2072">
        <v>0</v>
      </c>
      <c r="C2072">
        <v>0</v>
      </c>
      <c r="D2072">
        <v>0</v>
      </c>
      <c r="E2072">
        <v>6.6</v>
      </c>
      <c r="F2072">
        <v>1.66</v>
      </c>
      <c r="G2072">
        <v>0</v>
      </c>
    </row>
    <row r="2073" spans="1:7">
      <c r="A2073" t="s">
        <v>2492</v>
      </c>
      <c r="B2073">
        <v>0</v>
      </c>
      <c r="C2073">
        <v>0</v>
      </c>
      <c r="D2073">
        <v>0</v>
      </c>
      <c r="E2073">
        <v>5.99</v>
      </c>
      <c r="F2073">
        <v>1.31</v>
      </c>
      <c r="G2073">
        <v>0</v>
      </c>
    </row>
    <row r="2074" spans="1:7">
      <c r="A2074" t="s">
        <v>2493</v>
      </c>
      <c r="B2074">
        <v>0</v>
      </c>
      <c r="C2074">
        <v>0</v>
      </c>
      <c r="D2074">
        <v>0</v>
      </c>
      <c r="E2074">
        <v>5.37</v>
      </c>
      <c r="F2074">
        <v>1.1000000000000001</v>
      </c>
      <c r="G2074">
        <v>0</v>
      </c>
    </row>
    <row r="2075" spans="1:7">
      <c r="A2075" t="s">
        <v>2494</v>
      </c>
      <c r="B2075">
        <v>0</v>
      </c>
      <c r="C2075">
        <v>0</v>
      </c>
      <c r="D2075">
        <v>0</v>
      </c>
      <c r="E2075">
        <v>5.25</v>
      </c>
      <c r="F2075">
        <v>0.97</v>
      </c>
      <c r="G2075">
        <v>0</v>
      </c>
    </row>
    <row r="2076" spans="1:7">
      <c r="A2076" t="s">
        <v>2495</v>
      </c>
      <c r="B2076">
        <v>0</v>
      </c>
      <c r="C2076">
        <v>0</v>
      </c>
      <c r="D2076">
        <v>0</v>
      </c>
      <c r="E2076">
        <v>4.6500000000000004</v>
      </c>
      <c r="F2076">
        <v>1.03</v>
      </c>
      <c r="G2076">
        <v>0</v>
      </c>
    </row>
    <row r="2077" spans="1:7">
      <c r="A2077" t="s">
        <v>2496</v>
      </c>
      <c r="B2077">
        <v>0</v>
      </c>
      <c r="C2077">
        <v>0</v>
      </c>
      <c r="D2077">
        <v>0</v>
      </c>
      <c r="E2077">
        <v>3.54</v>
      </c>
      <c r="F2077">
        <v>1.24</v>
      </c>
      <c r="G2077">
        <v>0</v>
      </c>
    </row>
    <row r="2078" spans="1:7">
      <c r="A2078" t="s">
        <v>2497</v>
      </c>
      <c r="B2078">
        <v>0</v>
      </c>
      <c r="C2078">
        <v>0</v>
      </c>
      <c r="D2078">
        <v>0</v>
      </c>
      <c r="E2078">
        <v>2.68</v>
      </c>
      <c r="F2078">
        <v>1.31</v>
      </c>
      <c r="G2078">
        <v>0</v>
      </c>
    </row>
    <row r="2079" spans="1:7">
      <c r="A2079" t="s">
        <v>2498</v>
      </c>
      <c r="B2079">
        <v>0</v>
      </c>
      <c r="C2079">
        <v>0</v>
      </c>
      <c r="D2079">
        <v>0</v>
      </c>
      <c r="E2079">
        <v>2.15</v>
      </c>
      <c r="F2079">
        <v>1.24</v>
      </c>
      <c r="G2079">
        <v>0</v>
      </c>
    </row>
    <row r="2080" spans="1:7">
      <c r="A2080" t="s">
        <v>2499</v>
      </c>
      <c r="B2080">
        <v>0</v>
      </c>
      <c r="C2080">
        <v>0</v>
      </c>
      <c r="D2080">
        <v>0</v>
      </c>
      <c r="E2080">
        <v>1.65</v>
      </c>
      <c r="F2080">
        <v>1.24</v>
      </c>
      <c r="G2080">
        <v>0</v>
      </c>
    </row>
    <row r="2081" spans="1:7">
      <c r="A2081" t="s">
        <v>2500</v>
      </c>
      <c r="B2081">
        <v>0</v>
      </c>
      <c r="C2081">
        <v>0</v>
      </c>
      <c r="D2081">
        <v>0</v>
      </c>
      <c r="E2081">
        <v>1.48</v>
      </c>
      <c r="F2081">
        <v>1.24</v>
      </c>
      <c r="G2081">
        <v>0</v>
      </c>
    </row>
    <row r="2082" spans="1:7">
      <c r="A2082" t="s">
        <v>2501</v>
      </c>
      <c r="B2082">
        <v>0</v>
      </c>
      <c r="C2082">
        <v>0</v>
      </c>
      <c r="D2082">
        <v>0</v>
      </c>
      <c r="E2082">
        <v>1.1599999999999999</v>
      </c>
      <c r="F2082">
        <v>1.24</v>
      </c>
      <c r="G2082">
        <v>0</v>
      </c>
    </row>
    <row r="2083" spans="1:7">
      <c r="A2083" t="s">
        <v>2502</v>
      </c>
      <c r="B2083">
        <v>4.7300000000000004</v>
      </c>
      <c r="C2083">
        <v>15.28</v>
      </c>
      <c r="D2083">
        <v>2.97</v>
      </c>
      <c r="E2083">
        <v>0.85</v>
      </c>
      <c r="F2083">
        <v>1.17</v>
      </c>
      <c r="G2083">
        <v>0</v>
      </c>
    </row>
    <row r="2084" spans="1:7">
      <c r="A2084" t="s">
        <v>2503</v>
      </c>
      <c r="B2084">
        <v>187.44</v>
      </c>
      <c r="C2084">
        <v>250.44</v>
      </c>
      <c r="D2084">
        <v>14.14</v>
      </c>
      <c r="E2084">
        <v>2.33</v>
      </c>
      <c r="F2084">
        <v>0.48</v>
      </c>
      <c r="G2084">
        <v>0</v>
      </c>
    </row>
    <row r="2085" spans="1:7">
      <c r="A2085" t="s">
        <v>2504</v>
      </c>
      <c r="B2085">
        <v>402.45</v>
      </c>
      <c r="C2085">
        <v>486.49</v>
      </c>
      <c r="D2085">
        <v>24.97</v>
      </c>
      <c r="E2085">
        <v>5.61</v>
      </c>
      <c r="F2085">
        <v>0.28000000000000003</v>
      </c>
      <c r="G2085">
        <v>0</v>
      </c>
    </row>
    <row r="2086" spans="1:7">
      <c r="A2086" t="s">
        <v>2505</v>
      </c>
      <c r="B2086">
        <v>591.95000000000005</v>
      </c>
      <c r="C2086">
        <v>722.87</v>
      </c>
      <c r="D2086">
        <v>34.979999999999997</v>
      </c>
      <c r="E2086">
        <v>8.32</v>
      </c>
      <c r="F2086">
        <v>0.76</v>
      </c>
      <c r="G2086">
        <v>0</v>
      </c>
    </row>
    <row r="2087" spans="1:7">
      <c r="A2087" t="s">
        <v>2506</v>
      </c>
      <c r="B2087">
        <v>720.84</v>
      </c>
      <c r="C2087">
        <v>900.02</v>
      </c>
      <c r="D2087">
        <v>43.42</v>
      </c>
      <c r="E2087">
        <v>10.16</v>
      </c>
      <c r="F2087">
        <v>1.17</v>
      </c>
      <c r="G2087">
        <v>0</v>
      </c>
    </row>
    <row r="2088" spans="1:7">
      <c r="A2088" t="s">
        <v>2507</v>
      </c>
      <c r="B2088">
        <v>781.58</v>
      </c>
      <c r="C2088">
        <v>1003.06</v>
      </c>
      <c r="D2088">
        <v>49.18</v>
      </c>
      <c r="E2088">
        <v>11.74</v>
      </c>
      <c r="F2088">
        <v>0.97</v>
      </c>
      <c r="G2088">
        <v>0</v>
      </c>
    </row>
    <row r="2089" spans="1:7">
      <c r="A2089" t="s">
        <v>2508</v>
      </c>
      <c r="B2089">
        <v>818.86</v>
      </c>
      <c r="C2089">
        <v>1068.83</v>
      </c>
      <c r="D2089">
        <v>50.95</v>
      </c>
      <c r="E2089">
        <v>12.98</v>
      </c>
      <c r="F2089">
        <v>0.9</v>
      </c>
      <c r="G2089">
        <v>0</v>
      </c>
    </row>
    <row r="2090" spans="1:7">
      <c r="A2090" t="s">
        <v>2509</v>
      </c>
      <c r="B2090">
        <v>727.23</v>
      </c>
      <c r="C2090">
        <v>927.85</v>
      </c>
      <c r="D2090">
        <v>48.2</v>
      </c>
      <c r="E2090">
        <v>13.83</v>
      </c>
      <c r="F2090">
        <v>1.31</v>
      </c>
      <c r="G2090">
        <v>0</v>
      </c>
    </row>
    <row r="2091" spans="1:7">
      <c r="A2091" t="s">
        <v>2510</v>
      </c>
      <c r="B2091">
        <v>619.5</v>
      </c>
      <c r="C2091">
        <v>776.05</v>
      </c>
      <c r="D2091">
        <v>41.74</v>
      </c>
      <c r="E2091">
        <v>14.33</v>
      </c>
      <c r="F2091">
        <v>1.45</v>
      </c>
      <c r="G2091">
        <v>0</v>
      </c>
    </row>
    <row r="2092" spans="1:7">
      <c r="A2092" t="s">
        <v>2511</v>
      </c>
      <c r="B2092">
        <v>479.45</v>
      </c>
      <c r="C2092">
        <v>592</v>
      </c>
      <c r="D2092">
        <v>32.86</v>
      </c>
      <c r="E2092">
        <v>14.45</v>
      </c>
      <c r="F2092">
        <v>1.52</v>
      </c>
      <c r="G2092">
        <v>0</v>
      </c>
    </row>
    <row r="2093" spans="1:7">
      <c r="A2093" t="s">
        <v>2512</v>
      </c>
      <c r="B2093">
        <v>193.57</v>
      </c>
      <c r="C2093">
        <v>246.71</v>
      </c>
      <c r="D2093">
        <v>22.62</v>
      </c>
      <c r="E2093">
        <v>14.31</v>
      </c>
      <c r="F2093">
        <v>1.38</v>
      </c>
      <c r="G2093">
        <v>0</v>
      </c>
    </row>
    <row r="2094" spans="1:7">
      <c r="A2094" t="s">
        <v>2513</v>
      </c>
      <c r="B2094">
        <v>67.38</v>
      </c>
      <c r="C2094">
        <v>100.2</v>
      </c>
      <c r="D2094">
        <v>11.68</v>
      </c>
      <c r="E2094">
        <v>13.98</v>
      </c>
      <c r="F2094">
        <v>0.97</v>
      </c>
      <c r="G2094">
        <v>0</v>
      </c>
    </row>
    <row r="2095" spans="1:7">
      <c r="A2095" t="s">
        <v>2514</v>
      </c>
      <c r="B2095">
        <v>0</v>
      </c>
      <c r="C2095">
        <v>0</v>
      </c>
      <c r="D2095">
        <v>0</v>
      </c>
      <c r="E2095">
        <v>13.1</v>
      </c>
      <c r="F2095">
        <v>0.69</v>
      </c>
      <c r="G2095">
        <v>0</v>
      </c>
    </row>
    <row r="2096" spans="1:7">
      <c r="A2096" t="s">
        <v>2515</v>
      </c>
      <c r="B2096">
        <v>0</v>
      </c>
      <c r="C2096">
        <v>0</v>
      </c>
      <c r="D2096">
        <v>0</v>
      </c>
      <c r="E2096">
        <v>10.71</v>
      </c>
      <c r="F2096">
        <v>1.52</v>
      </c>
      <c r="G2096">
        <v>0</v>
      </c>
    </row>
    <row r="2097" spans="1:7">
      <c r="A2097" t="s">
        <v>2516</v>
      </c>
      <c r="B2097">
        <v>0</v>
      </c>
      <c r="C2097">
        <v>0</v>
      </c>
      <c r="D2097">
        <v>0</v>
      </c>
      <c r="E2097">
        <v>11.39</v>
      </c>
      <c r="F2097">
        <v>0.69</v>
      </c>
      <c r="G2097">
        <v>0</v>
      </c>
    </row>
    <row r="2098" spans="1:7">
      <c r="A2098" t="s">
        <v>2517</v>
      </c>
      <c r="B2098">
        <v>0</v>
      </c>
      <c r="C2098">
        <v>0</v>
      </c>
      <c r="D2098">
        <v>0</v>
      </c>
      <c r="E2098">
        <v>10.87</v>
      </c>
      <c r="F2098">
        <v>0.34</v>
      </c>
      <c r="G2098">
        <v>0</v>
      </c>
    </row>
    <row r="2099" spans="1:7">
      <c r="A2099" t="s">
        <v>2518</v>
      </c>
      <c r="B2099">
        <v>0</v>
      </c>
      <c r="C2099">
        <v>0</v>
      </c>
      <c r="D2099">
        <v>0</v>
      </c>
      <c r="E2099">
        <v>9.61</v>
      </c>
      <c r="F2099">
        <v>0.9</v>
      </c>
      <c r="G2099">
        <v>0</v>
      </c>
    </row>
    <row r="2100" spans="1:7">
      <c r="A2100" t="s">
        <v>2519</v>
      </c>
      <c r="B2100">
        <v>0</v>
      </c>
      <c r="C2100">
        <v>0</v>
      </c>
      <c r="D2100">
        <v>0</v>
      </c>
      <c r="E2100">
        <v>8.1</v>
      </c>
      <c r="F2100">
        <v>1.17</v>
      </c>
      <c r="G2100">
        <v>0</v>
      </c>
    </row>
    <row r="2101" spans="1:7">
      <c r="A2101" t="s">
        <v>2520</v>
      </c>
      <c r="B2101">
        <v>0</v>
      </c>
      <c r="C2101">
        <v>0</v>
      </c>
      <c r="D2101">
        <v>0</v>
      </c>
      <c r="E2101">
        <v>7.45</v>
      </c>
      <c r="F2101">
        <v>1.17</v>
      </c>
      <c r="G2101">
        <v>0</v>
      </c>
    </row>
    <row r="2102" spans="1:7">
      <c r="A2102" t="s">
        <v>2521</v>
      </c>
      <c r="B2102">
        <v>0</v>
      </c>
      <c r="C2102">
        <v>0</v>
      </c>
      <c r="D2102">
        <v>0</v>
      </c>
      <c r="E2102">
        <v>6.58</v>
      </c>
      <c r="F2102">
        <v>1.31</v>
      </c>
      <c r="G2102">
        <v>0</v>
      </c>
    </row>
    <row r="2103" spans="1:7">
      <c r="A2103" t="s">
        <v>2522</v>
      </c>
      <c r="B2103">
        <v>0</v>
      </c>
      <c r="C2103">
        <v>0</v>
      </c>
      <c r="D2103">
        <v>0</v>
      </c>
      <c r="E2103">
        <v>6.52</v>
      </c>
      <c r="F2103">
        <v>1.24</v>
      </c>
      <c r="G2103">
        <v>0</v>
      </c>
    </row>
    <row r="2104" spans="1:7">
      <c r="A2104" t="s">
        <v>2523</v>
      </c>
      <c r="B2104">
        <v>0</v>
      </c>
      <c r="C2104">
        <v>0</v>
      </c>
      <c r="D2104">
        <v>0</v>
      </c>
      <c r="E2104">
        <v>6.74</v>
      </c>
      <c r="F2104">
        <v>1.03</v>
      </c>
      <c r="G2104">
        <v>0</v>
      </c>
    </row>
    <row r="2105" spans="1:7">
      <c r="A2105" t="s">
        <v>2524</v>
      </c>
      <c r="B2105">
        <v>0</v>
      </c>
      <c r="C2105">
        <v>0</v>
      </c>
      <c r="D2105">
        <v>0</v>
      </c>
      <c r="E2105">
        <v>7.38</v>
      </c>
      <c r="F2105">
        <v>0.76</v>
      </c>
      <c r="G2105">
        <v>0</v>
      </c>
    </row>
    <row r="2106" spans="1:7">
      <c r="A2106" t="s">
        <v>2525</v>
      </c>
      <c r="B2106">
        <v>0</v>
      </c>
      <c r="C2106">
        <v>0</v>
      </c>
      <c r="D2106">
        <v>0</v>
      </c>
      <c r="E2106">
        <v>6.9</v>
      </c>
      <c r="F2106">
        <v>0.9</v>
      </c>
      <c r="G2106">
        <v>0</v>
      </c>
    </row>
    <row r="2107" spans="1:7">
      <c r="A2107" t="s">
        <v>2526</v>
      </c>
      <c r="B2107">
        <v>0.1</v>
      </c>
      <c r="C2107">
        <v>5.85</v>
      </c>
      <c r="D2107">
        <v>3.29</v>
      </c>
      <c r="E2107">
        <v>5.47</v>
      </c>
      <c r="F2107">
        <v>1.17</v>
      </c>
      <c r="G2107">
        <v>0</v>
      </c>
    </row>
    <row r="2108" spans="1:7">
      <c r="A2108" t="s">
        <v>2527</v>
      </c>
      <c r="B2108">
        <v>126.71</v>
      </c>
      <c r="C2108">
        <v>170.22</v>
      </c>
      <c r="D2108">
        <v>14.46</v>
      </c>
      <c r="E2108">
        <v>7.72</v>
      </c>
      <c r="F2108">
        <v>0.41</v>
      </c>
      <c r="G2108">
        <v>0</v>
      </c>
    </row>
    <row r="2109" spans="1:7">
      <c r="A2109" t="s">
        <v>2528</v>
      </c>
      <c r="B2109">
        <v>245.82</v>
      </c>
      <c r="C2109">
        <v>303.73</v>
      </c>
      <c r="D2109">
        <v>25.31</v>
      </c>
      <c r="E2109">
        <v>9.92</v>
      </c>
      <c r="F2109">
        <v>0.41</v>
      </c>
      <c r="G2109">
        <v>0</v>
      </c>
    </row>
    <row r="2110" spans="1:7">
      <c r="A2110" t="s">
        <v>2529</v>
      </c>
      <c r="B2110">
        <v>432.13</v>
      </c>
      <c r="C2110">
        <v>529.85</v>
      </c>
      <c r="D2110">
        <v>35.33</v>
      </c>
      <c r="E2110">
        <v>12.08</v>
      </c>
      <c r="F2110">
        <v>0.9</v>
      </c>
      <c r="G2110">
        <v>0</v>
      </c>
    </row>
    <row r="2111" spans="1:7">
      <c r="A2111" t="s">
        <v>2530</v>
      </c>
      <c r="B2111">
        <v>601.52</v>
      </c>
      <c r="C2111">
        <v>753.35</v>
      </c>
      <c r="D2111">
        <v>43.8</v>
      </c>
      <c r="E2111">
        <v>13.95</v>
      </c>
      <c r="F2111">
        <v>1.24</v>
      </c>
      <c r="G2111">
        <v>0</v>
      </c>
    </row>
    <row r="2112" spans="1:7">
      <c r="A2112" t="s">
        <v>2531</v>
      </c>
      <c r="B2112">
        <v>732.3</v>
      </c>
      <c r="C2112">
        <v>941.49</v>
      </c>
      <c r="D2112">
        <v>49.58</v>
      </c>
      <c r="E2112">
        <v>15.37</v>
      </c>
      <c r="F2112">
        <v>1.38</v>
      </c>
      <c r="G2112">
        <v>0</v>
      </c>
    </row>
    <row r="2113" spans="1:7">
      <c r="A2113" t="s">
        <v>2532</v>
      </c>
      <c r="B2113">
        <v>803.67</v>
      </c>
      <c r="C2113">
        <v>1050.53</v>
      </c>
      <c r="D2113">
        <v>51.33</v>
      </c>
      <c r="E2113">
        <v>16.41</v>
      </c>
      <c r="F2113">
        <v>1.45</v>
      </c>
      <c r="G2113">
        <v>0</v>
      </c>
    </row>
    <row r="2114" spans="1:7">
      <c r="A2114" t="s">
        <v>2533</v>
      </c>
      <c r="B2114">
        <v>726.57</v>
      </c>
      <c r="C2114">
        <v>948.75</v>
      </c>
      <c r="D2114">
        <v>48.55</v>
      </c>
      <c r="E2114">
        <v>17.39</v>
      </c>
      <c r="F2114">
        <v>1.1000000000000001</v>
      </c>
      <c r="G2114">
        <v>0</v>
      </c>
    </row>
    <row r="2115" spans="1:7">
      <c r="A2115" t="s">
        <v>2534</v>
      </c>
      <c r="B2115">
        <v>559.62</v>
      </c>
      <c r="C2115">
        <v>711.09</v>
      </c>
      <c r="D2115">
        <v>42.03</v>
      </c>
      <c r="E2115">
        <v>17.39</v>
      </c>
      <c r="F2115">
        <v>1.1000000000000001</v>
      </c>
      <c r="G2115">
        <v>0</v>
      </c>
    </row>
    <row r="2116" spans="1:7">
      <c r="A2116" t="s">
        <v>2535</v>
      </c>
      <c r="B2116">
        <v>525.41999999999996</v>
      </c>
      <c r="C2116">
        <v>661.17</v>
      </c>
      <c r="D2116">
        <v>33.11</v>
      </c>
      <c r="E2116">
        <v>17.46</v>
      </c>
      <c r="F2116">
        <v>1.38</v>
      </c>
      <c r="G2116">
        <v>0</v>
      </c>
    </row>
    <row r="2117" spans="1:7">
      <c r="A2117" t="s">
        <v>2536</v>
      </c>
      <c r="B2117">
        <v>338.63</v>
      </c>
      <c r="C2117">
        <v>430.36</v>
      </c>
      <c r="D2117">
        <v>22.84</v>
      </c>
      <c r="E2117">
        <v>17.239999999999998</v>
      </c>
      <c r="F2117">
        <v>1.72</v>
      </c>
      <c r="G2117">
        <v>0</v>
      </c>
    </row>
    <row r="2118" spans="1:7">
      <c r="A2118" t="s">
        <v>2537</v>
      </c>
      <c r="B2118">
        <v>122.77</v>
      </c>
      <c r="C2118">
        <v>188.5</v>
      </c>
      <c r="D2118">
        <v>11.88</v>
      </c>
      <c r="E2118">
        <v>16.91</v>
      </c>
      <c r="F2118">
        <v>2</v>
      </c>
      <c r="G2118">
        <v>0</v>
      </c>
    </row>
    <row r="2119" spans="1:7">
      <c r="A2119" t="s">
        <v>2538</v>
      </c>
      <c r="B2119">
        <v>0</v>
      </c>
      <c r="C2119">
        <v>0</v>
      </c>
      <c r="D2119">
        <v>0</v>
      </c>
      <c r="E2119">
        <v>15.7</v>
      </c>
      <c r="F2119">
        <v>2.0699999999999998</v>
      </c>
      <c r="G2119">
        <v>0</v>
      </c>
    </row>
    <row r="2120" spans="1:7">
      <c r="A2120" t="s">
        <v>2539</v>
      </c>
      <c r="B2120">
        <v>0</v>
      </c>
      <c r="C2120">
        <v>0</v>
      </c>
      <c r="D2120">
        <v>0</v>
      </c>
      <c r="E2120">
        <v>14.44</v>
      </c>
      <c r="F2120">
        <v>2.0699999999999998</v>
      </c>
      <c r="G2120">
        <v>0</v>
      </c>
    </row>
    <row r="2121" spans="1:7">
      <c r="A2121" t="s">
        <v>2540</v>
      </c>
      <c r="B2121">
        <v>0</v>
      </c>
      <c r="C2121">
        <v>0</v>
      </c>
      <c r="D2121">
        <v>0</v>
      </c>
      <c r="E2121">
        <v>12.53</v>
      </c>
      <c r="F2121">
        <v>2</v>
      </c>
      <c r="G2121">
        <v>0</v>
      </c>
    </row>
    <row r="2122" spans="1:7">
      <c r="A2122" t="s">
        <v>2541</v>
      </c>
      <c r="B2122">
        <v>0</v>
      </c>
      <c r="C2122">
        <v>0</v>
      </c>
      <c r="D2122">
        <v>0</v>
      </c>
      <c r="E2122">
        <v>10.53</v>
      </c>
      <c r="F2122">
        <v>2</v>
      </c>
      <c r="G2122">
        <v>0</v>
      </c>
    </row>
    <row r="2123" spans="1:7">
      <c r="A2123" t="s">
        <v>2542</v>
      </c>
      <c r="B2123">
        <v>0</v>
      </c>
      <c r="C2123">
        <v>0</v>
      </c>
      <c r="D2123">
        <v>0</v>
      </c>
      <c r="E2123">
        <v>9.2899999999999991</v>
      </c>
      <c r="F2123">
        <v>2</v>
      </c>
      <c r="G2123">
        <v>0</v>
      </c>
    </row>
    <row r="2124" spans="1:7">
      <c r="A2124" t="s">
        <v>2543</v>
      </c>
      <c r="B2124">
        <v>0</v>
      </c>
      <c r="C2124">
        <v>0</v>
      </c>
      <c r="D2124">
        <v>0</v>
      </c>
      <c r="E2124">
        <v>8.5500000000000007</v>
      </c>
      <c r="F2124">
        <v>1.93</v>
      </c>
      <c r="G2124">
        <v>0</v>
      </c>
    </row>
    <row r="2125" spans="1:7">
      <c r="A2125" t="s">
        <v>2544</v>
      </c>
      <c r="B2125">
        <v>0</v>
      </c>
      <c r="C2125">
        <v>0</v>
      </c>
      <c r="D2125">
        <v>0</v>
      </c>
      <c r="E2125">
        <v>8.2200000000000006</v>
      </c>
      <c r="F2125">
        <v>1.79</v>
      </c>
      <c r="G2125">
        <v>0</v>
      </c>
    </row>
    <row r="2126" spans="1:7">
      <c r="A2126" t="s">
        <v>2545</v>
      </c>
      <c r="B2126">
        <v>0</v>
      </c>
      <c r="C2126">
        <v>0</v>
      </c>
      <c r="D2126">
        <v>0</v>
      </c>
      <c r="E2126">
        <v>7.81</v>
      </c>
      <c r="F2126">
        <v>1.66</v>
      </c>
      <c r="G2126">
        <v>0</v>
      </c>
    </row>
    <row r="2127" spans="1:7">
      <c r="A2127" t="s">
        <v>2546</v>
      </c>
      <c r="B2127">
        <v>0</v>
      </c>
      <c r="C2127">
        <v>0</v>
      </c>
      <c r="D2127">
        <v>0</v>
      </c>
      <c r="E2127">
        <v>7.26</v>
      </c>
      <c r="F2127">
        <v>1.52</v>
      </c>
      <c r="G2127">
        <v>0</v>
      </c>
    </row>
    <row r="2128" spans="1:7">
      <c r="A2128" t="s">
        <v>2547</v>
      </c>
      <c r="B2128">
        <v>0</v>
      </c>
      <c r="C2128">
        <v>0</v>
      </c>
      <c r="D2128">
        <v>0</v>
      </c>
      <c r="E2128">
        <v>6.52</v>
      </c>
      <c r="F2128">
        <v>1.59</v>
      </c>
      <c r="G2128">
        <v>0</v>
      </c>
    </row>
    <row r="2129" spans="1:7">
      <c r="A2129" t="s">
        <v>2548</v>
      </c>
      <c r="B2129">
        <v>0</v>
      </c>
      <c r="C2129">
        <v>0</v>
      </c>
      <c r="D2129">
        <v>0</v>
      </c>
      <c r="E2129">
        <v>5.97</v>
      </c>
      <c r="F2129">
        <v>1.52</v>
      </c>
      <c r="G2129">
        <v>0</v>
      </c>
    </row>
    <row r="2130" spans="1:7">
      <c r="A2130" t="s">
        <v>2549</v>
      </c>
      <c r="B2130">
        <v>0</v>
      </c>
      <c r="C2130">
        <v>0</v>
      </c>
      <c r="D2130">
        <v>0</v>
      </c>
      <c r="E2130">
        <v>5.4</v>
      </c>
      <c r="F2130">
        <v>1.52</v>
      </c>
      <c r="G2130">
        <v>0</v>
      </c>
    </row>
    <row r="2131" spans="1:7">
      <c r="A2131" t="s">
        <v>2550</v>
      </c>
      <c r="B2131">
        <v>7.09</v>
      </c>
      <c r="C2131">
        <v>19.739999999999998</v>
      </c>
      <c r="D2131">
        <v>3.61</v>
      </c>
      <c r="E2131">
        <v>5.09</v>
      </c>
      <c r="F2131">
        <v>1.45</v>
      </c>
      <c r="G2131">
        <v>0</v>
      </c>
    </row>
    <row r="2132" spans="1:7">
      <c r="A2132" t="s">
        <v>2551</v>
      </c>
      <c r="B2132">
        <v>190.43</v>
      </c>
      <c r="C2132">
        <v>256.49</v>
      </c>
      <c r="D2132">
        <v>14.79</v>
      </c>
      <c r="E2132">
        <v>6.83</v>
      </c>
      <c r="F2132">
        <v>1.17</v>
      </c>
      <c r="G2132">
        <v>0</v>
      </c>
    </row>
    <row r="2133" spans="1:7">
      <c r="A2133" t="s">
        <v>2552</v>
      </c>
      <c r="B2133">
        <v>406</v>
      </c>
      <c r="C2133">
        <v>492.5</v>
      </c>
      <c r="D2133">
        <v>25.64</v>
      </c>
      <c r="E2133">
        <v>10.39</v>
      </c>
      <c r="F2133">
        <v>2.14</v>
      </c>
      <c r="G2133">
        <v>0</v>
      </c>
    </row>
    <row r="2134" spans="1:7">
      <c r="A2134" t="s">
        <v>2553</v>
      </c>
      <c r="B2134">
        <v>593.64</v>
      </c>
      <c r="C2134">
        <v>722.93</v>
      </c>
      <c r="D2134">
        <v>35.69</v>
      </c>
      <c r="E2134">
        <v>12.42</v>
      </c>
      <c r="F2134">
        <v>2.41</v>
      </c>
      <c r="G2134">
        <v>0</v>
      </c>
    </row>
    <row r="2135" spans="1:7">
      <c r="A2135" t="s">
        <v>2554</v>
      </c>
      <c r="B2135">
        <v>720.25</v>
      </c>
      <c r="C2135">
        <v>897.32</v>
      </c>
      <c r="D2135">
        <v>44.18</v>
      </c>
      <c r="E2135">
        <v>14.45</v>
      </c>
      <c r="F2135">
        <v>2.62</v>
      </c>
      <c r="G2135">
        <v>0</v>
      </c>
    </row>
    <row r="2136" spans="1:7">
      <c r="A2136" t="s">
        <v>2555</v>
      </c>
      <c r="B2136">
        <v>795.4</v>
      </c>
      <c r="C2136">
        <v>1010.26</v>
      </c>
      <c r="D2136">
        <v>49.97</v>
      </c>
      <c r="E2136">
        <v>16.3</v>
      </c>
      <c r="F2136">
        <v>2.83</v>
      </c>
      <c r="G2136">
        <v>0</v>
      </c>
    </row>
    <row r="2137" spans="1:7">
      <c r="A2137" t="s">
        <v>2556</v>
      </c>
      <c r="B2137">
        <v>817.82</v>
      </c>
      <c r="C2137">
        <v>1047</v>
      </c>
      <c r="D2137">
        <v>51.72</v>
      </c>
      <c r="E2137">
        <v>17.809999999999999</v>
      </c>
      <c r="F2137">
        <v>3.1</v>
      </c>
      <c r="G2137">
        <v>0</v>
      </c>
    </row>
    <row r="2138" spans="1:7">
      <c r="A2138" t="s">
        <v>2557</v>
      </c>
      <c r="B2138">
        <v>788.99</v>
      </c>
      <c r="C2138">
        <v>1008.03</v>
      </c>
      <c r="D2138">
        <v>48.89</v>
      </c>
      <c r="E2138">
        <v>18.86</v>
      </c>
      <c r="F2138">
        <v>3.24</v>
      </c>
      <c r="G2138">
        <v>0</v>
      </c>
    </row>
    <row r="2139" spans="1:7">
      <c r="A2139" t="s">
        <v>2558</v>
      </c>
      <c r="B2139">
        <v>696.89</v>
      </c>
      <c r="C2139">
        <v>879.44</v>
      </c>
      <c r="D2139">
        <v>42.32</v>
      </c>
      <c r="E2139">
        <v>19.34</v>
      </c>
      <c r="F2139">
        <v>3.31</v>
      </c>
      <c r="G2139">
        <v>0</v>
      </c>
    </row>
    <row r="2140" spans="1:7">
      <c r="A2140" t="s">
        <v>2559</v>
      </c>
      <c r="B2140">
        <v>528.62</v>
      </c>
      <c r="C2140">
        <v>657.93</v>
      </c>
      <c r="D2140">
        <v>33.35</v>
      </c>
      <c r="E2140">
        <v>19.420000000000002</v>
      </c>
      <c r="F2140">
        <v>3.45</v>
      </c>
      <c r="G2140">
        <v>0</v>
      </c>
    </row>
    <row r="2141" spans="1:7">
      <c r="A2141" t="s">
        <v>2560</v>
      </c>
      <c r="B2141">
        <v>342.85</v>
      </c>
      <c r="C2141">
        <v>434.82</v>
      </c>
      <c r="D2141">
        <v>23.05</v>
      </c>
      <c r="E2141">
        <v>19.2</v>
      </c>
      <c r="F2141">
        <v>3.59</v>
      </c>
      <c r="G2141">
        <v>0</v>
      </c>
    </row>
    <row r="2142" spans="1:7">
      <c r="A2142" t="s">
        <v>2561</v>
      </c>
      <c r="B2142">
        <v>125.3</v>
      </c>
      <c r="C2142">
        <v>192.24</v>
      </c>
      <c r="D2142">
        <v>12.08</v>
      </c>
      <c r="E2142">
        <v>18.47</v>
      </c>
      <c r="F2142">
        <v>3.52</v>
      </c>
      <c r="G2142">
        <v>0</v>
      </c>
    </row>
    <row r="2143" spans="1:7">
      <c r="A2143" t="s">
        <v>2562</v>
      </c>
      <c r="B2143">
        <v>0</v>
      </c>
      <c r="C2143">
        <v>0</v>
      </c>
      <c r="D2143">
        <v>0</v>
      </c>
      <c r="E2143">
        <v>16.98</v>
      </c>
      <c r="F2143">
        <v>3.31</v>
      </c>
      <c r="G2143">
        <v>0</v>
      </c>
    </row>
    <row r="2144" spans="1:7">
      <c r="A2144" t="s">
        <v>2563</v>
      </c>
      <c r="B2144">
        <v>0</v>
      </c>
      <c r="C2144">
        <v>0</v>
      </c>
      <c r="D2144">
        <v>0</v>
      </c>
      <c r="E2144">
        <v>14.98</v>
      </c>
      <c r="F2144">
        <v>3.45</v>
      </c>
      <c r="G2144">
        <v>0</v>
      </c>
    </row>
    <row r="2145" spans="1:7">
      <c r="A2145" t="s">
        <v>2564</v>
      </c>
      <c r="B2145">
        <v>0</v>
      </c>
      <c r="C2145">
        <v>0</v>
      </c>
      <c r="D2145">
        <v>0</v>
      </c>
      <c r="E2145">
        <v>13.48</v>
      </c>
      <c r="F2145">
        <v>3.24</v>
      </c>
      <c r="G2145">
        <v>0</v>
      </c>
    </row>
    <row r="2146" spans="1:7">
      <c r="A2146" t="s">
        <v>2565</v>
      </c>
      <c r="B2146">
        <v>0</v>
      </c>
      <c r="C2146">
        <v>0</v>
      </c>
      <c r="D2146">
        <v>0</v>
      </c>
      <c r="E2146">
        <v>12.06</v>
      </c>
      <c r="F2146">
        <v>2.97</v>
      </c>
      <c r="G2146">
        <v>0</v>
      </c>
    </row>
    <row r="2147" spans="1:7">
      <c r="A2147" t="s">
        <v>2566</v>
      </c>
      <c r="B2147">
        <v>0</v>
      </c>
      <c r="C2147">
        <v>0</v>
      </c>
      <c r="D2147">
        <v>0</v>
      </c>
      <c r="E2147">
        <v>10.96</v>
      </c>
      <c r="F2147">
        <v>2.5499999999999998</v>
      </c>
      <c r="G2147">
        <v>0</v>
      </c>
    </row>
    <row r="2148" spans="1:7">
      <c r="A2148" t="s">
        <v>2567</v>
      </c>
      <c r="B2148">
        <v>0</v>
      </c>
      <c r="C2148">
        <v>0</v>
      </c>
      <c r="D2148">
        <v>0</v>
      </c>
      <c r="E2148">
        <v>9.82</v>
      </c>
      <c r="F2148">
        <v>2.41</v>
      </c>
      <c r="G2148">
        <v>0</v>
      </c>
    </row>
    <row r="2149" spans="1:7">
      <c r="A2149" t="s">
        <v>2568</v>
      </c>
      <c r="B2149">
        <v>0</v>
      </c>
      <c r="C2149">
        <v>0</v>
      </c>
      <c r="D2149">
        <v>0</v>
      </c>
      <c r="E2149">
        <v>9.0500000000000007</v>
      </c>
      <c r="F2149">
        <v>2.5499999999999998</v>
      </c>
      <c r="G2149">
        <v>0</v>
      </c>
    </row>
    <row r="2150" spans="1:7">
      <c r="A2150" t="s">
        <v>2569</v>
      </c>
      <c r="B2150">
        <v>0</v>
      </c>
      <c r="C2150">
        <v>0</v>
      </c>
      <c r="D2150">
        <v>0</v>
      </c>
      <c r="E2150">
        <v>8.35</v>
      </c>
      <c r="F2150">
        <v>2.76</v>
      </c>
      <c r="G2150">
        <v>0</v>
      </c>
    </row>
    <row r="2151" spans="1:7">
      <c r="A2151" t="s">
        <v>2570</v>
      </c>
      <c r="B2151">
        <v>0</v>
      </c>
      <c r="C2151">
        <v>0</v>
      </c>
      <c r="D2151">
        <v>0</v>
      </c>
      <c r="E2151">
        <v>7.6</v>
      </c>
      <c r="F2151">
        <v>2.9</v>
      </c>
      <c r="G2151">
        <v>0</v>
      </c>
    </row>
    <row r="2152" spans="1:7">
      <c r="A2152" t="s">
        <v>2571</v>
      </c>
      <c r="B2152">
        <v>0</v>
      </c>
      <c r="C2152">
        <v>0</v>
      </c>
      <c r="D2152">
        <v>0</v>
      </c>
      <c r="E2152">
        <v>6.95</v>
      </c>
      <c r="F2152">
        <v>3.03</v>
      </c>
      <c r="G2152">
        <v>0</v>
      </c>
    </row>
    <row r="2153" spans="1:7">
      <c r="A2153" t="s">
        <v>2572</v>
      </c>
      <c r="B2153">
        <v>0</v>
      </c>
      <c r="C2153">
        <v>0</v>
      </c>
      <c r="D2153">
        <v>0</v>
      </c>
      <c r="E2153">
        <v>6.57</v>
      </c>
      <c r="F2153">
        <v>3.24</v>
      </c>
      <c r="G2153">
        <v>0</v>
      </c>
    </row>
    <row r="2154" spans="1:7">
      <c r="A2154" t="s">
        <v>2573</v>
      </c>
      <c r="B2154">
        <v>0</v>
      </c>
      <c r="C2154">
        <v>0</v>
      </c>
      <c r="D2154">
        <v>0</v>
      </c>
      <c r="E2154">
        <v>6.12</v>
      </c>
      <c r="F2154">
        <v>3.31</v>
      </c>
      <c r="G2154">
        <v>0</v>
      </c>
    </row>
    <row r="2155" spans="1:7">
      <c r="A2155" t="s">
        <v>2574</v>
      </c>
      <c r="B2155">
        <v>2.36</v>
      </c>
      <c r="C2155">
        <v>10.73</v>
      </c>
      <c r="D2155">
        <v>3.93</v>
      </c>
      <c r="E2155">
        <v>5.78</v>
      </c>
      <c r="F2155">
        <v>3.24</v>
      </c>
      <c r="G2155">
        <v>0</v>
      </c>
    </row>
    <row r="2156" spans="1:7">
      <c r="A2156" t="s">
        <v>2575</v>
      </c>
      <c r="B2156">
        <v>36.82</v>
      </c>
      <c r="C2156">
        <v>57.56</v>
      </c>
      <c r="D2156">
        <v>15.11</v>
      </c>
      <c r="E2156">
        <v>5.78</v>
      </c>
      <c r="F2156">
        <v>3.72</v>
      </c>
      <c r="G2156">
        <v>0</v>
      </c>
    </row>
    <row r="2157" spans="1:7">
      <c r="A2157" t="s">
        <v>2576</v>
      </c>
      <c r="B2157">
        <v>89.4</v>
      </c>
      <c r="C2157">
        <v>119.03</v>
      </c>
      <c r="D2157">
        <v>25.97</v>
      </c>
      <c r="E2157">
        <v>6.78</v>
      </c>
      <c r="F2157">
        <v>3.66</v>
      </c>
      <c r="G2157">
        <v>0</v>
      </c>
    </row>
    <row r="2158" spans="1:7">
      <c r="A2158" t="s">
        <v>2577</v>
      </c>
      <c r="B2158">
        <v>232.23</v>
      </c>
      <c r="C2158">
        <v>281.11</v>
      </c>
      <c r="D2158">
        <v>36.04</v>
      </c>
      <c r="E2158">
        <v>8.0299999999999994</v>
      </c>
      <c r="F2158">
        <v>3.31</v>
      </c>
      <c r="G2158">
        <v>0</v>
      </c>
    </row>
    <row r="2159" spans="1:7">
      <c r="A2159" t="s">
        <v>2578</v>
      </c>
      <c r="B2159">
        <v>287.01</v>
      </c>
      <c r="C2159">
        <v>345.44</v>
      </c>
      <c r="D2159">
        <v>44.56</v>
      </c>
      <c r="E2159">
        <v>8.93</v>
      </c>
      <c r="F2159">
        <v>3.1</v>
      </c>
      <c r="G2159">
        <v>0</v>
      </c>
    </row>
    <row r="2160" spans="1:7">
      <c r="A2160" t="s">
        <v>2579</v>
      </c>
      <c r="B2160">
        <v>332.7</v>
      </c>
      <c r="C2160">
        <v>400.39</v>
      </c>
      <c r="D2160">
        <v>50.37</v>
      </c>
      <c r="E2160">
        <v>9.67</v>
      </c>
      <c r="F2160">
        <v>2.9</v>
      </c>
      <c r="G2160">
        <v>0</v>
      </c>
    </row>
    <row r="2161" spans="1:7">
      <c r="A2161" t="s">
        <v>2580</v>
      </c>
      <c r="B2161">
        <v>367.58</v>
      </c>
      <c r="C2161">
        <v>442.75</v>
      </c>
      <c r="D2161">
        <v>52.11</v>
      </c>
      <c r="E2161">
        <v>9.9</v>
      </c>
      <c r="F2161">
        <v>2.5499999999999998</v>
      </c>
      <c r="G2161">
        <v>0</v>
      </c>
    </row>
    <row r="2162" spans="1:7">
      <c r="A2162" t="s">
        <v>2581</v>
      </c>
      <c r="B2162">
        <v>244.84</v>
      </c>
      <c r="C2162">
        <v>300.45999999999998</v>
      </c>
      <c r="D2162">
        <v>49.23</v>
      </c>
      <c r="E2162">
        <v>10.25</v>
      </c>
      <c r="F2162">
        <v>2</v>
      </c>
      <c r="G2162">
        <v>0</v>
      </c>
    </row>
    <row r="2163" spans="1:7">
      <c r="A2163" t="s">
        <v>2582</v>
      </c>
      <c r="B2163">
        <v>372.48</v>
      </c>
      <c r="C2163">
        <v>452.34</v>
      </c>
      <c r="D2163">
        <v>42.6</v>
      </c>
      <c r="E2163">
        <v>10.7</v>
      </c>
      <c r="F2163">
        <v>1.45</v>
      </c>
      <c r="G2163">
        <v>0</v>
      </c>
    </row>
    <row r="2164" spans="1:7">
      <c r="A2164" t="s">
        <v>2583</v>
      </c>
      <c r="B2164">
        <v>89.66</v>
      </c>
      <c r="C2164">
        <v>121.96</v>
      </c>
      <c r="D2164">
        <v>33.6</v>
      </c>
      <c r="E2164">
        <v>10.99</v>
      </c>
      <c r="F2164">
        <v>0.9</v>
      </c>
      <c r="G2164">
        <v>0</v>
      </c>
    </row>
    <row r="2165" spans="1:7">
      <c r="A2165" t="s">
        <v>2584</v>
      </c>
      <c r="B2165">
        <v>149.08000000000001</v>
      </c>
      <c r="C2165">
        <v>191.38</v>
      </c>
      <c r="D2165">
        <v>23.27</v>
      </c>
      <c r="E2165">
        <v>11.19</v>
      </c>
      <c r="F2165">
        <v>0.97</v>
      </c>
      <c r="G2165">
        <v>0</v>
      </c>
    </row>
    <row r="2166" spans="1:7">
      <c r="A2166" t="s">
        <v>2585</v>
      </c>
      <c r="B2166">
        <v>12.02</v>
      </c>
      <c r="C2166">
        <v>26.34</v>
      </c>
      <c r="D2166">
        <v>12.29</v>
      </c>
      <c r="E2166">
        <v>11.07</v>
      </c>
      <c r="F2166">
        <v>1.03</v>
      </c>
      <c r="G2166">
        <v>0</v>
      </c>
    </row>
    <row r="2167" spans="1:7">
      <c r="A2167" t="s">
        <v>2586</v>
      </c>
      <c r="B2167">
        <v>0</v>
      </c>
      <c r="C2167">
        <v>0</v>
      </c>
      <c r="D2167">
        <v>0</v>
      </c>
      <c r="E2167">
        <v>10.48</v>
      </c>
      <c r="F2167">
        <v>1.86</v>
      </c>
      <c r="G2167">
        <v>0</v>
      </c>
    </row>
    <row r="2168" spans="1:7">
      <c r="A2168" t="s">
        <v>2587</v>
      </c>
      <c r="B2168">
        <v>0</v>
      </c>
      <c r="C2168">
        <v>0</v>
      </c>
      <c r="D2168">
        <v>0</v>
      </c>
      <c r="E2168">
        <v>8.81</v>
      </c>
      <c r="F2168">
        <v>1.45</v>
      </c>
      <c r="G2168">
        <v>0</v>
      </c>
    </row>
    <row r="2169" spans="1:7">
      <c r="A2169" t="s">
        <v>2588</v>
      </c>
      <c r="B2169">
        <v>0</v>
      </c>
      <c r="C2169">
        <v>0</v>
      </c>
      <c r="D2169">
        <v>0</v>
      </c>
      <c r="E2169">
        <v>8.33</v>
      </c>
      <c r="F2169">
        <v>1.17</v>
      </c>
      <c r="G2169">
        <v>0</v>
      </c>
    </row>
    <row r="2170" spans="1:7">
      <c r="A2170" t="s">
        <v>2589</v>
      </c>
      <c r="B2170">
        <v>0</v>
      </c>
      <c r="C2170">
        <v>0</v>
      </c>
      <c r="D2170">
        <v>0</v>
      </c>
      <c r="E2170">
        <v>7.89</v>
      </c>
      <c r="F2170">
        <v>1.17</v>
      </c>
      <c r="G2170">
        <v>0</v>
      </c>
    </row>
    <row r="2171" spans="1:7">
      <c r="A2171" t="s">
        <v>2590</v>
      </c>
      <c r="B2171">
        <v>0</v>
      </c>
      <c r="C2171">
        <v>0</v>
      </c>
      <c r="D2171">
        <v>0</v>
      </c>
      <c r="E2171">
        <v>7.42</v>
      </c>
      <c r="F2171">
        <v>0.9</v>
      </c>
      <c r="G2171">
        <v>0</v>
      </c>
    </row>
    <row r="2172" spans="1:7">
      <c r="A2172" t="s">
        <v>2591</v>
      </c>
      <c r="B2172">
        <v>0</v>
      </c>
      <c r="C2172">
        <v>0</v>
      </c>
      <c r="D2172">
        <v>0</v>
      </c>
      <c r="E2172">
        <v>6.91</v>
      </c>
      <c r="F2172">
        <v>0.62</v>
      </c>
      <c r="G2172">
        <v>0</v>
      </c>
    </row>
    <row r="2173" spans="1:7">
      <c r="A2173" t="s">
        <v>2592</v>
      </c>
      <c r="B2173">
        <v>0</v>
      </c>
      <c r="C2173">
        <v>0</v>
      </c>
      <c r="D2173">
        <v>0</v>
      </c>
      <c r="E2173">
        <v>6.43</v>
      </c>
      <c r="F2173">
        <v>0.62</v>
      </c>
      <c r="G2173">
        <v>0</v>
      </c>
    </row>
    <row r="2174" spans="1:7">
      <c r="A2174" t="s">
        <v>2593</v>
      </c>
      <c r="B2174">
        <v>0</v>
      </c>
      <c r="C2174">
        <v>0</v>
      </c>
      <c r="D2174">
        <v>0</v>
      </c>
      <c r="E2174">
        <v>5.85</v>
      </c>
      <c r="F2174">
        <v>0.83</v>
      </c>
      <c r="G2174">
        <v>0</v>
      </c>
    </row>
    <row r="2175" spans="1:7">
      <c r="A2175" t="s">
        <v>2594</v>
      </c>
      <c r="B2175">
        <v>0</v>
      </c>
      <c r="C2175">
        <v>0</v>
      </c>
      <c r="D2175">
        <v>0</v>
      </c>
      <c r="E2175">
        <v>5.6</v>
      </c>
      <c r="F2175">
        <v>0.69</v>
      </c>
      <c r="G2175">
        <v>0</v>
      </c>
    </row>
    <row r="2176" spans="1:7">
      <c r="A2176" t="s">
        <v>2595</v>
      </c>
      <c r="B2176">
        <v>0</v>
      </c>
      <c r="C2176">
        <v>0</v>
      </c>
      <c r="D2176">
        <v>0</v>
      </c>
      <c r="E2176">
        <v>5.65</v>
      </c>
      <c r="F2176">
        <v>0.62</v>
      </c>
      <c r="G2176">
        <v>0</v>
      </c>
    </row>
    <row r="2177" spans="1:7">
      <c r="A2177" t="s">
        <v>2596</v>
      </c>
      <c r="B2177">
        <v>0</v>
      </c>
      <c r="C2177">
        <v>0</v>
      </c>
      <c r="D2177">
        <v>0</v>
      </c>
      <c r="E2177">
        <v>5.75</v>
      </c>
      <c r="F2177">
        <v>0.62</v>
      </c>
      <c r="G2177">
        <v>0</v>
      </c>
    </row>
    <row r="2178" spans="1:7">
      <c r="A2178" t="s">
        <v>2597</v>
      </c>
      <c r="B2178">
        <v>0</v>
      </c>
      <c r="C2178">
        <v>0</v>
      </c>
      <c r="D2178">
        <v>0</v>
      </c>
      <c r="E2178">
        <v>5.9</v>
      </c>
      <c r="F2178">
        <v>0.34</v>
      </c>
      <c r="G2178">
        <v>0</v>
      </c>
    </row>
    <row r="2179" spans="1:7">
      <c r="A2179" t="s">
        <v>2598</v>
      </c>
      <c r="B2179">
        <v>0.1</v>
      </c>
      <c r="C2179">
        <v>5.85</v>
      </c>
      <c r="D2179">
        <v>4.25</v>
      </c>
      <c r="E2179">
        <v>6.23</v>
      </c>
      <c r="F2179">
        <v>0.83</v>
      </c>
      <c r="G2179">
        <v>0</v>
      </c>
    </row>
    <row r="2180" spans="1:7">
      <c r="A2180" t="s">
        <v>2599</v>
      </c>
      <c r="B2180">
        <v>16.63</v>
      </c>
      <c r="C2180">
        <v>32.200000000000003</v>
      </c>
      <c r="D2180">
        <v>15.42</v>
      </c>
      <c r="E2180">
        <v>6.09</v>
      </c>
      <c r="F2180">
        <v>0.97</v>
      </c>
      <c r="G2180">
        <v>0</v>
      </c>
    </row>
    <row r="2181" spans="1:7">
      <c r="A2181" t="s">
        <v>2600</v>
      </c>
      <c r="B2181">
        <v>47.03</v>
      </c>
      <c r="C2181">
        <v>70.25</v>
      </c>
      <c r="D2181">
        <v>26.3</v>
      </c>
      <c r="E2181">
        <v>7.01</v>
      </c>
      <c r="F2181">
        <v>1.17</v>
      </c>
      <c r="G2181">
        <v>0</v>
      </c>
    </row>
    <row r="2182" spans="1:7">
      <c r="A2182" t="s">
        <v>2601</v>
      </c>
      <c r="B2182">
        <v>120.82</v>
      </c>
      <c r="C2182">
        <v>156.11000000000001</v>
      </c>
      <c r="D2182">
        <v>36.39</v>
      </c>
      <c r="E2182">
        <v>7.89</v>
      </c>
      <c r="F2182">
        <v>1.03</v>
      </c>
      <c r="G2182">
        <v>0</v>
      </c>
    </row>
    <row r="2183" spans="1:7">
      <c r="A2183" t="s">
        <v>2602</v>
      </c>
      <c r="B2183">
        <v>85.49</v>
      </c>
      <c r="C2183">
        <v>116.1</v>
      </c>
      <c r="D2183">
        <v>44.94</v>
      </c>
      <c r="E2183">
        <v>9.2899999999999991</v>
      </c>
      <c r="F2183">
        <v>1.52</v>
      </c>
      <c r="G2183">
        <v>0</v>
      </c>
    </row>
    <row r="2184" spans="1:7">
      <c r="A2184" t="s">
        <v>2603</v>
      </c>
      <c r="B2184">
        <v>81.61</v>
      </c>
      <c r="C2184">
        <v>112.2</v>
      </c>
      <c r="D2184">
        <v>50.76</v>
      </c>
      <c r="E2184">
        <v>11.13</v>
      </c>
      <c r="F2184">
        <v>3.1</v>
      </c>
      <c r="G2184">
        <v>0</v>
      </c>
    </row>
    <row r="2185" spans="1:7">
      <c r="A2185" t="s">
        <v>2604</v>
      </c>
      <c r="B2185">
        <v>120.92</v>
      </c>
      <c r="C2185">
        <v>158.06</v>
      </c>
      <c r="D2185">
        <v>52.49</v>
      </c>
      <c r="E2185">
        <v>11.92</v>
      </c>
      <c r="F2185">
        <v>3.59</v>
      </c>
      <c r="G2185">
        <v>0</v>
      </c>
    </row>
    <row r="2186" spans="1:7">
      <c r="A2186" t="s">
        <v>2605</v>
      </c>
      <c r="B2186">
        <v>109.8</v>
      </c>
      <c r="C2186">
        <v>145.37</v>
      </c>
      <c r="D2186">
        <v>49.57</v>
      </c>
      <c r="E2186">
        <v>12.21</v>
      </c>
      <c r="F2186">
        <v>3.72</v>
      </c>
      <c r="G2186">
        <v>0</v>
      </c>
    </row>
    <row r="2187" spans="1:7">
      <c r="A2187" t="s">
        <v>2606</v>
      </c>
      <c r="B2187">
        <v>85.29</v>
      </c>
      <c r="C2187">
        <v>117.08</v>
      </c>
      <c r="D2187">
        <v>42.89</v>
      </c>
      <c r="E2187">
        <v>12.64</v>
      </c>
      <c r="F2187">
        <v>4.1399999999999997</v>
      </c>
      <c r="G2187">
        <v>0</v>
      </c>
    </row>
    <row r="2188" spans="1:7">
      <c r="A2188" t="s">
        <v>2607</v>
      </c>
      <c r="B2188">
        <v>34.76</v>
      </c>
      <c r="C2188">
        <v>56.59</v>
      </c>
      <c r="D2188">
        <v>33.840000000000003</v>
      </c>
      <c r="E2188">
        <v>12.86</v>
      </c>
      <c r="F2188">
        <v>3.93</v>
      </c>
      <c r="G2188">
        <v>0</v>
      </c>
    </row>
    <row r="2189" spans="1:7">
      <c r="A2189" t="s">
        <v>2608</v>
      </c>
      <c r="B2189">
        <v>28.62</v>
      </c>
      <c r="C2189">
        <v>48.78</v>
      </c>
      <c r="D2189">
        <v>23.48</v>
      </c>
      <c r="E2189">
        <v>12.69</v>
      </c>
      <c r="F2189">
        <v>3.66</v>
      </c>
      <c r="G2189">
        <v>0</v>
      </c>
    </row>
    <row r="2190" spans="1:7">
      <c r="A2190" t="s">
        <v>2609</v>
      </c>
      <c r="B2190">
        <v>10.63</v>
      </c>
      <c r="C2190">
        <v>24.39</v>
      </c>
      <c r="D2190">
        <v>12.48</v>
      </c>
      <c r="E2190">
        <v>11.91</v>
      </c>
      <c r="F2190">
        <v>3.38</v>
      </c>
      <c r="G2190">
        <v>0</v>
      </c>
    </row>
    <row r="2191" spans="1:7">
      <c r="A2191" t="s">
        <v>2610</v>
      </c>
      <c r="B2191">
        <v>0</v>
      </c>
      <c r="C2191">
        <v>0</v>
      </c>
      <c r="D2191">
        <v>0</v>
      </c>
      <c r="E2191">
        <v>11.16</v>
      </c>
      <c r="F2191">
        <v>3.45</v>
      </c>
      <c r="G2191">
        <v>0</v>
      </c>
    </row>
    <row r="2192" spans="1:7">
      <c r="A2192" t="s">
        <v>2611</v>
      </c>
      <c r="B2192">
        <v>0</v>
      </c>
      <c r="C2192">
        <v>0</v>
      </c>
      <c r="D2192">
        <v>0</v>
      </c>
      <c r="E2192">
        <v>10.37</v>
      </c>
      <c r="F2192">
        <v>2.76</v>
      </c>
      <c r="G2192">
        <v>0</v>
      </c>
    </row>
    <row r="2193" spans="1:7">
      <c r="A2193" t="s">
        <v>2612</v>
      </c>
      <c r="B2193">
        <v>0</v>
      </c>
      <c r="C2193">
        <v>0</v>
      </c>
      <c r="D2193">
        <v>0</v>
      </c>
      <c r="E2193">
        <v>10.15</v>
      </c>
      <c r="F2193">
        <v>2.9</v>
      </c>
      <c r="G2193">
        <v>0</v>
      </c>
    </row>
    <row r="2194" spans="1:7">
      <c r="A2194" t="s">
        <v>2613</v>
      </c>
      <c r="B2194">
        <v>0</v>
      </c>
      <c r="C2194">
        <v>0</v>
      </c>
      <c r="D2194">
        <v>0</v>
      </c>
      <c r="E2194">
        <v>10.06</v>
      </c>
      <c r="F2194">
        <v>3.03</v>
      </c>
      <c r="G2194">
        <v>0</v>
      </c>
    </row>
    <row r="2195" spans="1:7">
      <c r="A2195" t="s">
        <v>2614</v>
      </c>
      <c r="B2195">
        <v>0</v>
      </c>
      <c r="C2195">
        <v>0</v>
      </c>
      <c r="D2195">
        <v>0</v>
      </c>
      <c r="E2195">
        <v>9.9499999999999993</v>
      </c>
      <c r="F2195">
        <v>3.1</v>
      </c>
      <c r="G2195">
        <v>0</v>
      </c>
    </row>
    <row r="2196" spans="1:7">
      <c r="A2196" t="s">
        <v>2615</v>
      </c>
      <c r="B2196">
        <v>0</v>
      </c>
      <c r="C2196">
        <v>0</v>
      </c>
      <c r="D2196">
        <v>0</v>
      </c>
      <c r="E2196">
        <v>9.94</v>
      </c>
      <c r="F2196">
        <v>3.03</v>
      </c>
      <c r="G2196">
        <v>0</v>
      </c>
    </row>
    <row r="2197" spans="1:7">
      <c r="A2197" t="s">
        <v>2616</v>
      </c>
      <c r="B2197">
        <v>0</v>
      </c>
      <c r="C2197">
        <v>0</v>
      </c>
      <c r="D2197">
        <v>0</v>
      </c>
      <c r="E2197">
        <v>9.9700000000000006</v>
      </c>
      <c r="F2197">
        <v>3.03</v>
      </c>
      <c r="G2197">
        <v>0</v>
      </c>
    </row>
    <row r="2198" spans="1:7">
      <c r="A2198" t="s">
        <v>2617</v>
      </c>
      <c r="B2198">
        <v>0</v>
      </c>
      <c r="C2198">
        <v>0</v>
      </c>
      <c r="D2198">
        <v>0</v>
      </c>
      <c r="E2198">
        <v>10.029999999999999</v>
      </c>
      <c r="F2198">
        <v>2.97</v>
      </c>
      <c r="G2198">
        <v>0</v>
      </c>
    </row>
    <row r="2199" spans="1:7">
      <c r="A2199" t="s">
        <v>2618</v>
      </c>
      <c r="B2199">
        <v>0</v>
      </c>
      <c r="C2199">
        <v>0</v>
      </c>
      <c r="D2199">
        <v>0</v>
      </c>
      <c r="E2199">
        <v>10.1</v>
      </c>
      <c r="F2199">
        <v>2.97</v>
      </c>
      <c r="G2199">
        <v>0</v>
      </c>
    </row>
    <row r="2200" spans="1:7">
      <c r="A2200" t="s">
        <v>2619</v>
      </c>
      <c r="B2200">
        <v>0</v>
      </c>
      <c r="C2200">
        <v>0</v>
      </c>
      <c r="D2200">
        <v>0</v>
      </c>
      <c r="E2200">
        <v>10.06</v>
      </c>
      <c r="F2200">
        <v>3.03</v>
      </c>
      <c r="G2200">
        <v>0</v>
      </c>
    </row>
    <row r="2201" spans="1:7">
      <c r="A2201" t="s">
        <v>2620</v>
      </c>
      <c r="B2201">
        <v>0</v>
      </c>
      <c r="C2201">
        <v>0</v>
      </c>
      <c r="D2201">
        <v>0</v>
      </c>
      <c r="E2201">
        <v>10.15</v>
      </c>
      <c r="F2201">
        <v>3.17</v>
      </c>
      <c r="G2201">
        <v>0</v>
      </c>
    </row>
    <row r="2202" spans="1:7">
      <c r="A2202" t="s">
        <v>2621</v>
      </c>
      <c r="B2202">
        <v>0</v>
      </c>
      <c r="C2202">
        <v>0</v>
      </c>
      <c r="D2202">
        <v>0</v>
      </c>
      <c r="E2202">
        <v>10.29</v>
      </c>
      <c r="F2202">
        <v>3.45</v>
      </c>
      <c r="G2202">
        <v>0</v>
      </c>
    </row>
    <row r="2203" spans="1:7">
      <c r="A2203" t="s">
        <v>2622</v>
      </c>
      <c r="B2203">
        <v>0</v>
      </c>
      <c r="C2203">
        <v>3.9</v>
      </c>
      <c r="D2203">
        <v>4.5599999999999996</v>
      </c>
      <c r="E2203">
        <v>10.34</v>
      </c>
      <c r="F2203">
        <v>3.79</v>
      </c>
      <c r="G2203">
        <v>0</v>
      </c>
    </row>
    <row r="2204" spans="1:7">
      <c r="A2204" t="s">
        <v>2623</v>
      </c>
      <c r="B2204">
        <v>23.61</v>
      </c>
      <c r="C2204">
        <v>41.95</v>
      </c>
      <c r="D2204">
        <v>15.74</v>
      </c>
      <c r="E2204">
        <v>10.59</v>
      </c>
      <c r="F2204">
        <v>4.76</v>
      </c>
      <c r="G2204">
        <v>0</v>
      </c>
    </row>
    <row r="2205" spans="1:7">
      <c r="A2205" t="s">
        <v>2624</v>
      </c>
      <c r="B2205">
        <v>91.89</v>
      </c>
      <c r="C2205">
        <v>123.91</v>
      </c>
      <c r="D2205">
        <v>26.63</v>
      </c>
      <c r="E2205">
        <v>11.27</v>
      </c>
      <c r="F2205">
        <v>5.52</v>
      </c>
      <c r="G2205">
        <v>0</v>
      </c>
    </row>
    <row r="2206" spans="1:7">
      <c r="A2206" t="s">
        <v>2625</v>
      </c>
      <c r="B2206">
        <v>158.25</v>
      </c>
      <c r="C2206">
        <v>200.29</v>
      </c>
      <c r="D2206">
        <v>36.74</v>
      </c>
      <c r="E2206">
        <v>11.98</v>
      </c>
      <c r="F2206">
        <v>5.86</v>
      </c>
      <c r="G2206">
        <v>0</v>
      </c>
    </row>
    <row r="2207" spans="1:7">
      <c r="A2207" t="s">
        <v>2626</v>
      </c>
      <c r="B2207">
        <v>197.27</v>
      </c>
      <c r="C2207">
        <v>245.48</v>
      </c>
      <c r="D2207">
        <v>45.31</v>
      </c>
      <c r="E2207">
        <v>12.67</v>
      </c>
      <c r="F2207">
        <v>6.14</v>
      </c>
      <c r="G2207">
        <v>0</v>
      </c>
    </row>
    <row r="2208" spans="1:7">
      <c r="A2208" t="s">
        <v>2627</v>
      </c>
      <c r="B2208">
        <v>224.21</v>
      </c>
      <c r="C2208">
        <v>276.72000000000003</v>
      </c>
      <c r="D2208">
        <v>51.16</v>
      </c>
      <c r="E2208">
        <v>12.78</v>
      </c>
      <c r="F2208">
        <v>5.86</v>
      </c>
      <c r="G2208">
        <v>0</v>
      </c>
    </row>
    <row r="2209" spans="1:7">
      <c r="A2209" t="s">
        <v>2628</v>
      </c>
      <c r="B2209">
        <v>84.46</v>
      </c>
      <c r="C2209">
        <v>116.1</v>
      </c>
      <c r="D2209">
        <v>52.87</v>
      </c>
      <c r="E2209">
        <v>12.99</v>
      </c>
      <c r="F2209">
        <v>5.93</v>
      </c>
      <c r="G2209">
        <v>0</v>
      </c>
    </row>
    <row r="2210" spans="1:7">
      <c r="A2210" t="s">
        <v>2629</v>
      </c>
      <c r="B2210">
        <v>105.41</v>
      </c>
      <c r="C2210">
        <v>140.5</v>
      </c>
      <c r="D2210">
        <v>49.91</v>
      </c>
      <c r="E2210">
        <v>13.13</v>
      </c>
      <c r="F2210">
        <v>5.93</v>
      </c>
      <c r="G2210">
        <v>0</v>
      </c>
    </row>
    <row r="2211" spans="1:7">
      <c r="A2211" t="s">
        <v>2630</v>
      </c>
      <c r="B2211">
        <v>47.53</v>
      </c>
      <c r="C2211">
        <v>72.2</v>
      </c>
      <c r="D2211">
        <v>43.17</v>
      </c>
      <c r="E2211">
        <v>12.59</v>
      </c>
      <c r="F2211">
        <v>5.38</v>
      </c>
      <c r="G2211">
        <v>0</v>
      </c>
    </row>
    <row r="2212" spans="1:7">
      <c r="A2212" t="s">
        <v>2631</v>
      </c>
      <c r="B2212">
        <v>39.630000000000003</v>
      </c>
      <c r="C2212">
        <v>62.44</v>
      </c>
      <c r="D2212">
        <v>34.08</v>
      </c>
      <c r="E2212">
        <v>12.15</v>
      </c>
      <c r="F2212">
        <v>5.17</v>
      </c>
      <c r="G2212">
        <v>0</v>
      </c>
    </row>
    <row r="2213" spans="1:7">
      <c r="A2213" t="s">
        <v>2632</v>
      </c>
      <c r="B2213">
        <v>46.05</v>
      </c>
      <c r="C2213">
        <v>70.25</v>
      </c>
      <c r="D2213">
        <v>23.69</v>
      </c>
      <c r="E2213">
        <v>11.95</v>
      </c>
      <c r="F2213">
        <v>4.76</v>
      </c>
      <c r="G2213">
        <v>0</v>
      </c>
    </row>
    <row r="2214" spans="1:7">
      <c r="A2214" t="s">
        <v>2633</v>
      </c>
      <c r="B2214">
        <v>75.25</v>
      </c>
      <c r="C2214">
        <v>108.07</v>
      </c>
      <c r="D2214">
        <v>12.68</v>
      </c>
      <c r="E2214">
        <v>11.42</v>
      </c>
      <c r="F2214">
        <v>4.9000000000000004</v>
      </c>
      <c r="G2214">
        <v>0</v>
      </c>
    </row>
    <row r="2215" spans="1:7">
      <c r="A2215" t="s">
        <v>2634</v>
      </c>
      <c r="B2215">
        <v>0</v>
      </c>
      <c r="C2215">
        <v>0</v>
      </c>
      <c r="D2215">
        <v>0</v>
      </c>
      <c r="E2215">
        <v>10.72</v>
      </c>
      <c r="F2215">
        <v>4.41</v>
      </c>
      <c r="G2215">
        <v>0</v>
      </c>
    </row>
    <row r="2216" spans="1:7">
      <c r="A2216" t="s">
        <v>2635</v>
      </c>
      <c r="B2216">
        <v>0</v>
      </c>
      <c r="C2216">
        <v>0</v>
      </c>
      <c r="D2216">
        <v>0</v>
      </c>
      <c r="E2216">
        <v>9.98</v>
      </c>
      <c r="F2216">
        <v>2.5499999999999998</v>
      </c>
      <c r="G2216">
        <v>0</v>
      </c>
    </row>
    <row r="2217" spans="1:7">
      <c r="A2217" t="s">
        <v>2636</v>
      </c>
      <c r="B2217">
        <v>0</v>
      </c>
      <c r="C2217">
        <v>0</v>
      </c>
      <c r="D2217">
        <v>0</v>
      </c>
      <c r="E2217">
        <v>9.6</v>
      </c>
      <c r="F2217">
        <v>2.0699999999999998</v>
      </c>
      <c r="G2217">
        <v>0</v>
      </c>
    </row>
    <row r="2218" spans="1:7">
      <c r="A2218" t="s">
        <v>2637</v>
      </c>
      <c r="B2218">
        <v>0</v>
      </c>
      <c r="C2218">
        <v>0</v>
      </c>
      <c r="D2218">
        <v>0</v>
      </c>
      <c r="E2218">
        <v>9.33</v>
      </c>
      <c r="F2218">
        <v>1.52</v>
      </c>
      <c r="G2218">
        <v>0</v>
      </c>
    </row>
    <row r="2219" spans="1:7">
      <c r="A2219" t="s">
        <v>2638</v>
      </c>
      <c r="B2219">
        <v>0</v>
      </c>
      <c r="C2219">
        <v>0</v>
      </c>
      <c r="D2219">
        <v>0</v>
      </c>
      <c r="E2219">
        <v>9.23</v>
      </c>
      <c r="F2219">
        <v>1.24</v>
      </c>
      <c r="G2219">
        <v>0</v>
      </c>
    </row>
    <row r="2220" spans="1:7">
      <c r="A2220" t="s">
        <v>2639</v>
      </c>
      <c r="B2220">
        <v>0</v>
      </c>
      <c r="C2220">
        <v>0</v>
      </c>
      <c r="D2220">
        <v>0</v>
      </c>
      <c r="E2220">
        <v>9.18</v>
      </c>
      <c r="F2220">
        <v>1.1000000000000001</v>
      </c>
      <c r="G2220">
        <v>0</v>
      </c>
    </row>
    <row r="2221" spans="1:7">
      <c r="A2221" t="s">
        <v>2640</v>
      </c>
      <c r="B2221">
        <v>0</v>
      </c>
      <c r="C2221">
        <v>0</v>
      </c>
      <c r="D2221">
        <v>0</v>
      </c>
      <c r="E2221">
        <v>9.08</v>
      </c>
      <c r="F2221">
        <v>1.03</v>
      </c>
      <c r="G2221">
        <v>0</v>
      </c>
    </row>
    <row r="2222" spans="1:7">
      <c r="A2222" t="s">
        <v>2641</v>
      </c>
      <c r="B2222">
        <v>0</v>
      </c>
      <c r="C2222">
        <v>0</v>
      </c>
      <c r="D2222">
        <v>0</v>
      </c>
      <c r="E2222">
        <v>9.11</v>
      </c>
      <c r="F2222">
        <v>1.1000000000000001</v>
      </c>
      <c r="G2222">
        <v>0</v>
      </c>
    </row>
    <row r="2223" spans="1:7">
      <c r="A2223" t="s">
        <v>2642</v>
      </c>
      <c r="B2223">
        <v>0</v>
      </c>
      <c r="C2223">
        <v>0</v>
      </c>
      <c r="D2223">
        <v>0</v>
      </c>
      <c r="E2223">
        <v>9</v>
      </c>
      <c r="F2223">
        <v>1.1000000000000001</v>
      </c>
      <c r="G2223">
        <v>0</v>
      </c>
    </row>
    <row r="2224" spans="1:7">
      <c r="A2224" t="s">
        <v>2643</v>
      </c>
      <c r="B2224">
        <v>0</v>
      </c>
      <c r="C2224">
        <v>0</v>
      </c>
      <c r="D2224">
        <v>0</v>
      </c>
      <c r="E2224">
        <v>8.94</v>
      </c>
      <c r="F2224">
        <v>1.03</v>
      </c>
      <c r="G2224">
        <v>0</v>
      </c>
    </row>
    <row r="2225" spans="1:7">
      <c r="A2225" t="s">
        <v>2644</v>
      </c>
      <c r="B2225">
        <v>0</v>
      </c>
      <c r="C2225">
        <v>0</v>
      </c>
      <c r="D2225">
        <v>0</v>
      </c>
      <c r="E2225">
        <v>8.84</v>
      </c>
      <c r="F2225">
        <v>0.97</v>
      </c>
      <c r="G2225">
        <v>0</v>
      </c>
    </row>
    <row r="2226" spans="1:7">
      <c r="A2226" t="s">
        <v>2645</v>
      </c>
      <c r="B2226">
        <v>0</v>
      </c>
      <c r="C2226">
        <v>0</v>
      </c>
      <c r="D2226">
        <v>0</v>
      </c>
      <c r="E2226">
        <v>8.84</v>
      </c>
      <c r="F2226">
        <v>0.9</v>
      </c>
      <c r="G2226">
        <v>0</v>
      </c>
    </row>
    <row r="2227" spans="1:7">
      <c r="A2227" t="s">
        <v>2646</v>
      </c>
      <c r="B2227">
        <v>6.27</v>
      </c>
      <c r="C2227">
        <v>17.559999999999999</v>
      </c>
      <c r="D2227">
        <v>4.87</v>
      </c>
      <c r="E2227">
        <v>8.8699999999999992</v>
      </c>
      <c r="F2227">
        <v>0.76</v>
      </c>
      <c r="G2227">
        <v>0</v>
      </c>
    </row>
    <row r="2228" spans="1:7">
      <c r="A2228" t="s">
        <v>2647</v>
      </c>
      <c r="B2228">
        <v>133.13999999999999</v>
      </c>
      <c r="C2228">
        <v>177.26</v>
      </c>
      <c r="D2228">
        <v>16.059999999999999</v>
      </c>
      <c r="E2228">
        <v>9.39</v>
      </c>
      <c r="F2228">
        <v>0.28000000000000003</v>
      </c>
      <c r="G2228">
        <v>0</v>
      </c>
    </row>
    <row r="2229" spans="1:7">
      <c r="A2229" t="s">
        <v>2648</v>
      </c>
      <c r="B2229">
        <v>339.96</v>
      </c>
      <c r="C2229">
        <v>416.22</v>
      </c>
      <c r="D2229">
        <v>26.96</v>
      </c>
      <c r="E2229">
        <v>9.98</v>
      </c>
      <c r="F2229">
        <v>0.55000000000000004</v>
      </c>
      <c r="G2229">
        <v>0</v>
      </c>
    </row>
    <row r="2230" spans="1:7">
      <c r="A2230" t="s">
        <v>2649</v>
      </c>
      <c r="B2230">
        <v>305.05</v>
      </c>
      <c r="C2230">
        <v>372.97</v>
      </c>
      <c r="D2230">
        <v>37.090000000000003</v>
      </c>
      <c r="E2230">
        <v>10.47</v>
      </c>
      <c r="F2230">
        <v>0.76</v>
      </c>
      <c r="G2230">
        <v>0</v>
      </c>
    </row>
    <row r="2231" spans="1:7">
      <c r="A2231" t="s">
        <v>2650</v>
      </c>
      <c r="B2231">
        <v>274.64999999999998</v>
      </c>
      <c r="C2231">
        <v>338.22</v>
      </c>
      <c r="D2231">
        <v>45.69</v>
      </c>
      <c r="E2231">
        <v>11.28</v>
      </c>
      <c r="F2231">
        <v>1.1000000000000001</v>
      </c>
      <c r="G2231">
        <v>0</v>
      </c>
    </row>
    <row r="2232" spans="1:7">
      <c r="A2232" t="s">
        <v>2651</v>
      </c>
      <c r="B2232">
        <v>121.04</v>
      </c>
      <c r="C2232">
        <v>159.03</v>
      </c>
      <c r="D2232">
        <v>51.55</v>
      </c>
      <c r="E2232">
        <v>11.94</v>
      </c>
      <c r="F2232">
        <v>1.1000000000000001</v>
      </c>
      <c r="G2232">
        <v>0</v>
      </c>
    </row>
    <row r="2233" spans="1:7">
      <c r="A2233" t="s">
        <v>2652</v>
      </c>
      <c r="B2233">
        <v>327.77</v>
      </c>
      <c r="C2233">
        <v>406.4</v>
      </c>
      <c r="D2233">
        <v>53.26</v>
      </c>
      <c r="E2233">
        <v>13.24</v>
      </c>
      <c r="F2233">
        <v>0.97</v>
      </c>
      <c r="G2233">
        <v>0</v>
      </c>
    </row>
    <row r="2234" spans="1:7">
      <c r="A2234" t="s">
        <v>2653</v>
      </c>
      <c r="B2234">
        <v>499.15</v>
      </c>
      <c r="C2234">
        <v>618.03</v>
      </c>
      <c r="D2234">
        <v>50.24</v>
      </c>
      <c r="E2234">
        <v>13.74</v>
      </c>
      <c r="F2234">
        <v>1.52</v>
      </c>
      <c r="G2234">
        <v>0</v>
      </c>
    </row>
    <row r="2235" spans="1:7">
      <c r="A2235" t="s">
        <v>2654</v>
      </c>
      <c r="B2235">
        <v>486.58</v>
      </c>
      <c r="C2235">
        <v>598.16999999999996</v>
      </c>
      <c r="D2235">
        <v>43.45</v>
      </c>
      <c r="E2235">
        <v>13.94</v>
      </c>
      <c r="F2235">
        <v>1.93</v>
      </c>
      <c r="G2235">
        <v>0</v>
      </c>
    </row>
    <row r="2236" spans="1:7">
      <c r="A2236" t="s">
        <v>2655</v>
      </c>
      <c r="B2236">
        <v>267.33999999999997</v>
      </c>
      <c r="C2236">
        <v>331.52</v>
      </c>
      <c r="D2236">
        <v>34.31</v>
      </c>
      <c r="E2236">
        <v>14.29</v>
      </c>
      <c r="F2236">
        <v>2</v>
      </c>
      <c r="G2236">
        <v>0</v>
      </c>
    </row>
    <row r="2237" spans="1:7">
      <c r="A2237" t="s">
        <v>2656</v>
      </c>
      <c r="B2237">
        <v>174.39</v>
      </c>
      <c r="C2237">
        <v>223.33</v>
      </c>
      <c r="D2237">
        <v>23.9</v>
      </c>
      <c r="E2237">
        <v>14.56</v>
      </c>
      <c r="F2237">
        <v>2.14</v>
      </c>
      <c r="G2237">
        <v>0</v>
      </c>
    </row>
    <row r="2238" spans="1:7">
      <c r="A2238" t="s">
        <v>2657</v>
      </c>
      <c r="B2238">
        <v>73.819999999999993</v>
      </c>
      <c r="C2238">
        <v>107.68</v>
      </c>
      <c r="D2238">
        <v>12.88</v>
      </c>
      <c r="E2238">
        <v>14.34</v>
      </c>
      <c r="F2238">
        <v>2.21</v>
      </c>
      <c r="G2238">
        <v>0</v>
      </c>
    </row>
    <row r="2239" spans="1:7">
      <c r="A2239" t="s">
        <v>2658</v>
      </c>
      <c r="B2239">
        <v>0</v>
      </c>
      <c r="C2239">
        <v>0</v>
      </c>
      <c r="D2239">
        <v>0</v>
      </c>
      <c r="E2239">
        <v>13.6</v>
      </c>
      <c r="F2239">
        <v>1.45</v>
      </c>
      <c r="G2239">
        <v>0</v>
      </c>
    </row>
    <row r="2240" spans="1:7">
      <c r="A2240" t="s">
        <v>2659</v>
      </c>
      <c r="B2240">
        <v>0</v>
      </c>
      <c r="C2240">
        <v>0</v>
      </c>
      <c r="D2240">
        <v>0</v>
      </c>
      <c r="E2240">
        <v>12.41</v>
      </c>
      <c r="F2240">
        <v>1.03</v>
      </c>
      <c r="G2240">
        <v>0</v>
      </c>
    </row>
    <row r="2241" spans="1:7">
      <c r="A2241" t="s">
        <v>2660</v>
      </c>
      <c r="B2241">
        <v>0</v>
      </c>
      <c r="C2241">
        <v>0</v>
      </c>
      <c r="D2241">
        <v>0</v>
      </c>
      <c r="E2241">
        <v>11.23</v>
      </c>
      <c r="F2241">
        <v>1.17</v>
      </c>
      <c r="G2241">
        <v>0</v>
      </c>
    </row>
    <row r="2242" spans="1:7">
      <c r="A2242" t="s">
        <v>2661</v>
      </c>
      <c r="B2242">
        <v>0</v>
      </c>
      <c r="C2242">
        <v>0</v>
      </c>
      <c r="D2242">
        <v>0</v>
      </c>
      <c r="E2242">
        <v>10.37</v>
      </c>
      <c r="F2242">
        <v>1.66</v>
      </c>
      <c r="G2242">
        <v>0</v>
      </c>
    </row>
    <row r="2243" spans="1:7">
      <c r="A2243" t="s">
        <v>2662</v>
      </c>
      <c r="B2243">
        <v>0</v>
      </c>
      <c r="C2243">
        <v>0</v>
      </c>
      <c r="D2243">
        <v>0</v>
      </c>
      <c r="E2243">
        <v>9.56</v>
      </c>
      <c r="F2243">
        <v>1.72</v>
      </c>
      <c r="G2243">
        <v>0</v>
      </c>
    </row>
    <row r="2244" spans="1:7">
      <c r="A2244" t="s">
        <v>2663</v>
      </c>
      <c r="B2244">
        <v>0</v>
      </c>
      <c r="C2244">
        <v>0</v>
      </c>
      <c r="D2244">
        <v>0</v>
      </c>
      <c r="E2244">
        <v>8.56</v>
      </c>
      <c r="F2244">
        <v>1.52</v>
      </c>
      <c r="G2244">
        <v>0</v>
      </c>
    </row>
    <row r="2245" spans="1:7">
      <c r="A2245" t="s">
        <v>2664</v>
      </c>
      <c r="B2245">
        <v>0</v>
      </c>
      <c r="C2245">
        <v>0</v>
      </c>
      <c r="D2245">
        <v>0</v>
      </c>
      <c r="E2245">
        <v>8.48</v>
      </c>
      <c r="F2245">
        <v>1.17</v>
      </c>
      <c r="G2245">
        <v>0</v>
      </c>
    </row>
    <row r="2246" spans="1:7">
      <c r="A2246" t="s">
        <v>2665</v>
      </c>
      <c r="B2246">
        <v>0</v>
      </c>
      <c r="C2246">
        <v>0</v>
      </c>
      <c r="D2246">
        <v>0</v>
      </c>
      <c r="E2246">
        <v>8.35</v>
      </c>
      <c r="F2246">
        <v>0.97</v>
      </c>
      <c r="G2246">
        <v>0</v>
      </c>
    </row>
    <row r="2247" spans="1:7">
      <c r="A2247" t="s">
        <v>2666</v>
      </c>
      <c r="B2247">
        <v>0</v>
      </c>
      <c r="C2247">
        <v>0</v>
      </c>
      <c r="D2247">
        <v>0</v>
      </c>
      <c r="E2247">
        <v>7.74</v>
      </c>
      <c r="F2247">
        <v>1.03</v>
      </c>
      <c r="G2247">
        <v>0</v>
      </c>
    </row>
    <row r="2248" spans="1:7">
      <c r="A2248" t="s">
        <v>2667</v>
      </c>
      <c r="B2248">
        <v>0</v>
      </c>
      <c r="C2248">
        <v>0</v>
      </c>
      <c r="D2248">
        <v>0</v>
      </c>
      <c r="E2248">
        <v>6.85</v>
      </c>
      <c r="F2248">
        <v>1.45</v>
      </c>
      <c r="G2248">
        <v>0</v>
      </c>
    </row>
    <row r="2249" spans="1:7">
      <c r="A2249" t="s">
        <v>2668</v>
      </c>
      <c r="B2249">
        <v>0</v>
      </c>
      <c r="C2249">
        <v>0</v>
      </c>
      <c r="D2249">
        <v>0</v>
      </c>
      <c r="E2249">
        <v>6.57</v>
      </c>
      <c r="F2249">
        <v>2</v>
      </c>
      <c r="G2249">
        <v>0</v>
      </c>
    </row>
    <row r="2250" spans="1:7">
      <c r="A2250" t="s">
        <v>2669</v>
      </c>
      <c r="B2250">
        <v>0</v>
      </c>
      <c r="C2250">
        <v>0</v>
      </c>
      <c r="D2250">
        <v>0</v>
      </c>
      <c r="E2250">
        <v>6.55</v>
      </c>
      <c r="F2250">
        <v>2.21</v>
      </c>
      <c r="G2250">
        <v>0</v>
      </c>
    </row>
    <row r="2251" spans="1:7">
      <c r="A2251" t="s">
        <v>2670</v>
      </c>
      <c r="B2251">
        <v>5.76</v>
      </c>
      <c r="C2251">
        <v>16.59</v>
      </c>
      <c r="D2251">
        <v>5.19</v>
      </c>
      <c r="E2251">
        <v>6.39</v>
      </c>
      <c r="F2251">
        <v>2.21</v>
      </c>
      <c r="G2251">
        <v>0</v>
      </c>
    </row>
    <row r="2252" spans="1:7">
      <c r="A2252" t="s">
        <v>2671</v>
      </c>
      <c r="B2252">
        <v>70.59</v>
      </c>
      <c r="C2252">
        <v>98.07</v>
      </c>
      <c r="D2252">
        <v>16.37</v>
      </c>
      <c r="E2252">
        <v>6.95</v>
      </c>
      <c r="F2252">
        <v>2.14</v>
      </c>
      <c r="G2252">
        <v>0</v>
      </c>
    </row>
    <row r="2253" spans="1:7">
      <c r="A2253" t="s">
        <v>2672</v>
      </c>
      <c r="B2253">
        <v>200.66</v>
      </c>
      <c r="C2253">
        <v>246.2</v>
      </c>
      <c r="D2253">
        <v>27.28</v>
      </c>
      <c r="E2253">
        <v>8.26</v>
      </c>
      <c r="F2253">
        <v>2.69</v>
      </c>
      <c r="G2253">
        <v>0</v>
      </c>
    </row>
    <row r="2254" spans="1:7">
      <c r="A2254" t="s">
        <v>2673</v>
      </c>
      <c r="B2254">
        <v>452.45</v>
      </c>
      <c r="C2254">
        <v>539.63</v>
      </c>
      <c r="D2254">
        <v>37.43</v>
      </c>
      <c r="E2254">
        <v>9.6300000000000008</v>
      </c>
      <c r="F2254">
        <v>2.76</v>
      </c>
      <c r="G2254">
        <v>0</v>
      </c>
    </row>
    <row r="2255" spans="1:7">
      <c r="A2255" t="s">
        <v>2674</v>
      </c>
      <c r="B2255">
        <v>494.36</v>
      </c>
      <c r="C2255">
        <v>595.74</v>
      </c>
      <c r="D2255">
        <v>46.06</v>
      </c>
      <c r="E2255">
        <v>10.89</v>
      </c>
      <c r="F2255">
        <v>2.69</v>
      </c>
      <c r="G2255">
        <v>0</v>
      </c>
    </row>
    <row r="2256" spans="1:7">
      <c r="A2256" t="s">
        <v>2675</v>
      </c>
      <c r="B2256">
        <v>759.62</v>
      </c>
      <c r="C2256">
        <v>945.64</v>
      </c>
      <c r="D2256">
        <v>51.94</v>
      </c>
      <c r="E2256">
        <v>12.3</v>
      </c>
      <c r="F2256">
        <v>2.5499999999999998</v>
      </c>
      <c r="G2256">
        <v>0</v>
      </c>
    </row>
    <row r="2257" spans="1:7">
      <c r="A2257" t="s">
        <v>2676</v>
      </c>
      <c r="B2257">
        <v>819.79</v>
      </c>
      <c r="C2257">
        <v>1037.3499999999999</v>
      </c>
      <c r="D2257">
        <v>53.64</v>
      </c>
      <c r="E2257">
        <v>14.02</v>
      </c>
      <c r="F2257">
        <v>2.62</v>
      </c>
      <c r="G2257">
        <v>0</v>
      </c>
    </row>
    <row r="2258" spans="1:7">
      <c r="A2258" t="s">
        <v>2677</v>
      </c>
      <c r="B2258">
        <v>804.39</v>
      </c>
      <c r="C2258">
        <v>1018.72</v>
      </c>
      <c r="D2258">
        <v>50.58</v>
      </c>
      <c r="E2258">
        <v>15.24</v>
      </c>
      <c r="F2258">
        <v>2.69</v>
      </c>
      <c r="G2258">
        <v>0</v>
      </c>
    </row>
    <row r="2259" spans="1:7">
      <c r="A2259" t="s">
        <v>2678</v>
      </c>
      <c r="B2259">
        <v>709.84</v>
      </c>
      <c r="C2259">
        <v>889.2</v>
      </c>
      <c r="D2259">
        <v>43.73</v>
      </c>
      <c r="E2259">
        <v>16.100000000000001</v>
      </c>
      <c r="F2259">
        <v>2.69</v>
      </c>
      <c r="G2259">
        <v>0</v>
      </c>
    </row>
    <row r="2260" spans="1:7">
      <c r="A2260" t="s">
        <v>2679</v>
      </c>
      <c r="B2260">
        <v>554.34</v>
      </c>
      <c r="C2260">
        <v>683.51</v>
      </c>
      <c r="D2260">
        <v>34.549999999999997</v>
      </c>
      <c r="E2260">
        <v>16.100000000000001</v>
      </c>
      <c r="F2260">
        <v>2.76</v>
      </c>
      <c r="G2260">
        <v>0</v>
      </c>
    </row>
    <row r="2261" spans="1:7">
      <c r="A2261" t="s">
        <v>2680</v>
      </c>
      <c r="B2261">
        <v>356.23</v>
      </c>
      <c r="C2261">
        <v>446.35</v>
      </c>
      <c r="D2261">
        <v>24.11</v>
      </c>
      <c r="E2261">
        <v>16.170000000000002</v>
      </c>
      <c r="F2261">
        <v>2.83</v>
      </c>
      <c r="G2261">
        <v>0</v>
      </c>
    </row>
    <row r="2262" spans="1:7">
      <c r="A2262" t="s">
        <v>2681</v>
      </c>
      <c r="B2262">
        <v>135.55000000000001</v>
      </c>
      <c r="C2262">
        <v>203.23</v>
      </c>
      <c r="D2262">
        <v>13.08</v>
      </c>
      <c r="E2262">
        <v>15.69</v>
      </c>
      <c r="F2262">
        <v>2.83</v>
      </c>
      <c r="G2262">
        <v>0</v>
      </c>
    </row>
    <row r="2263" spans="1:7">
      <c r="A2263" t="s">
        <v>2682</v>
      </c>
      <c r="B2263">
        <v>0</v>
      </c>
      <c r="C2263">
        <v>0</v>
      </c>
      <c r="D2263">
        <v>0</v>
      </c>
      <c r="E2263">
        <v>14.37</v>
      </c>
      <c r="F2263">
        <v>2.2799999999999998</v>
      </c>
      <c r="G2263">
        <v>0</v>
      </c>
    </row>
    <row r="2264" spans="1:7">
      <c r="A2264" t="s">
        <v>2683</v>
      </c>
      <c r="B2264">
        <v>0</v>
      </c>
      <c r="C2264">
        <v>0</v>
      </c>
      <c r="D2264">
        <v>0</v>
      </c>
      <c r="E2264">
        <v>12.53</v>
      </c>
      <c r="F2264">
        <v>2.0699999999999998</v>
      </c>
      <c r="G2264">
        <v>0</v>
      </c>
    </row>
    <row r="2265" spans="1:7">
      <c r="A2265" t="s">
        <v>2684</v>
      </c>
      <c r="B2265">
        <v>0</v>
      </c>
      <c r="C2265">
        <v>0</v>
      </c>
      <c r="D2265">
        <v>0</v>
      </c>
      <c r="E2265">
        <v>10.62</v>
      </c>
      <c r="F2265">
        <v>1.59</v>
      </c>
      <c r="G2265">
        <v>0</v>
      </c>
    </row>
    <row r="2266" spans="1:7">
      <c r="A2266" t="s">
        <v>2685</v>
      </c>
      <c r="B2266">
        <v>0</v>
      </c>
      <c r="C2266">
        <v>0</v>
      </c>
      <c r="D2266">
        <v>0</v>
      </c>
      <c r="E2266">
        <v>11.44</v>
      </c>
      <c r="F2266">
        <v>0.9</v>
      </c>
      <c r="G2266">
        <v>0</v>
      </c>
    </row>
    <row r="2267" spans="1:7">
      <c r="A2267" t="s">
        <v>2686</v>
      </c>
      <c r="B2267">
        <v>0</v>
      </c>
      <c r="C2267">
        <v>0</v>
      </c>
      <c r="D2267">
        <v>0</v>
      </c>
      <c r="E2267">
        <v>10.77</v>
      </c>
      <c r="F2267">
        <v>0.83</v>
      </c>
      <c r="G2267">
        <v>0</v>
      </c>
    </row>
    <row r="2268" spans="1:7">
      <c r="A2268" t="s">
        <v>2687</v>
      </c>
      <c r="B2268">
        <v>0</v>
      </c>
      <c r="C2268">
        <v>0</v>
      </c>
      <c r="D2268">
        <v>0</v>
      </c>
      <c r="E2268">
        <v>9.64</v>
      </c>
      <c r="F2268">
        <v>0.97</v>
      </c>
      <c r="G2268">
        <v>0</v>
      </c>
    </row>
    <row r="2269" spans="1:7">
      <c r="A2269" t="s">
        <v>2688</v>
      </c>
      <c r="B2269">
        <v>0</v>
      </c>
      <c r="C2269">
        <v>0</v>
      </c>
      <c r="D2269">
        <v>0</v>
      </c>
      <c r="E2269">
        <v>8.48</v>
      </c>
      <c r="F2269">
        <v>1.03</v>
      </c>
      <c r="G2269">
        <v>0</v>
      </c>
    </row>
    <row r="2270" spans="1:7">
      <c r="A2270" t="s">
        <v>2689</v>
      </c>
      <c r="B2270">
        <v>0</v>
      </c>
      <c r="C2270">
        <v>0</v>
      </c>
      <c r="D2270">
        <v>0</v>
      </c>
      <c r="E2270">
        <v>6.75</v>
      </c>
      <c r="F2270">
        <v>1.31</v>
      </c>
      <c r="G2270">
        <v>0</v>
      </c>
    </row>
    <row r="2271" spans="1:7">
      <c r="A2271" t="s">
        <v>2690</v>
      </c>
      <c r="B2271">
        <v>0</v>
      </c>
      <c r="C2271">
        <v>0</v>
      </c>
      <c r="D2271">
        <v>0</v>
      </c>
      <c r="E2271">
        <v>5.56</v>
      </c>
      <c r="F2271">
        <v>1.45</v>
      </c>
      <c r="G2271">
        <v>0</v>
      </c>
    </row>
    <row r="2272" spans="1:7">
      <c r="A2272" t="s">
        <v>2691</v>
      </c>
      <c r="B2272">
        <v>0</v>
      </c>
      <c r="C2272">
        <v>0</v>
      </c>
      <c r="D2272">
        <v>0</v>
      </c>
      <c r="E2272">
        <v>4.83</v>
      </c>
      <c r="F2272">
        <v>1.45</v>
      </c>
      <c r="G2272">
        <v>0</v>
      </c>
    </row>
    <row r="2273" spans="1:7">
      <c r="A2273" t="s">
        <v>2692</v>
      </c>
      <c r="B2273">
        <v>0</v>
      </c>
      <c r="C2273">
        <v>0</v>
      </c>
      <c r="D2273">
        <v>0</v>
      </c>
      <c r="E2273">
        <v>4.32</v>
      </c>
      <c r="F2273">
        <v>1.52</v>
      </c>
      <c r="G2273">
        <v>0</v>
      </c>
    </row>
    <row r="2274" spans="1:7">
      <c r="A2274" t="s">
        <v>2693</v>
      </c>
      <c r="B2274">
        <v>0</v>
      </c>
      <c r="C2274">
        <v>0</v>
      </c>
      <c r="D2274">
        <v>0</v>
      </c>
      <c r="E2274">
        <v>4.0599999999999996</v>
      </c>
      <c r="F2274">
        <v>1.45</v>
      </c>
      <c r="G2274">
        <v>0</v>
      </c>
    </row>
    <row r="2275" spans="1:7">
      <c r="A2275" t="s">
        <v>2694</v>
      </c>
      <c r="B2275">
        <v>16.579999999999998</v>
      </c>
      <c r="C2275">
        <v>46.34</v>
      </c>
      <c r="D2275">
        <v>5.5</v>
      </c>
      <c r="E2275">
        <v>3.9</v>
      </c>
      <c r="F2275">
        <v>1.38</v>
      </c>
      <c r="G2275">
        <v>0</v>
      </c>
    </row>
    <row r="2276" spans="1:7">
      <c r="A2276" t="s">
        <v>2695</v>
      </c>
      <c r="B2276">
        <v>217.22</v>
      </c>
      <c r="C2276">
        <v>285.74</v>
      </c>
      <c r="D2276">
        <v>16.690000000000001</v>
      </c>
      <c r="E2276">
        <v>6.37</v>
      </c>
      <c r="F2276">
        <v>0.97</v>
      </c>
      <c r="G2276">
        <v>0</v>
      </c>
    </row>
    <row r="2277" spans="1:7">
      <c r="A2277" t="s">
        <v>2696</v>
      </c>
      <c r="B2277">
        <v>438.41</v>
      </c>
      <c r="C2277">
        <v>537.5</v>
      </c>
      <c r="D2277">
        <v>27.61</v>
      </c>
      <c r="E2277">
        <v>10.77</v>
      </c>
      <c r="F2277">
        <v>1.03</v>
      </c>
      <c r="G2277">
        <v>0</v>
      </c>
    </row>
    <row r="2278" spans="1:7">
      <c r="A2278" t="s">
        <v>2697</v>
      </c>
      <c r="B2278">
        <v>605.72</v>
      </c>
      <c r="C2278">
        <v>751.92</v>
      </c>
      <c r="D2278">
        <v>37.770000000000003</v>
      </c>
      <c r="E2278">
        <v>13.59</v>
      </c>
      <c r="F2278">
        <v>1.52</v>
      </c>
      <c r="G2278">
        <v>0</v>
      </c>
    </row>
    <row r="2279" spans="1:7">
      <c r="A2279" t="s">
        <v>2698</v>
      </c>
      <c r="B2279">
        <v>740.64</v>
      </c>
      <c r="C2279">
        <v>941.64</v>
      </c>
      <c r="D2279">
        <v>46.43</v>
      </c>
      <c r="E2279">
        <v>15.6</v>
      </c>
      <c r="F2279">
        <v>1.93</v>
      </c>
      <c r="G2279">
        <v>0</v>
      </c>
    </row>
    <row r="2280" spans="1:7">
      <c r="A2280" t="s">
        <v>2699</v>
      </c>
      <c r="B2280">
        <v>811.33</v>
      </c>
      <c r="C2280">
        <v>1048.71</v>
      </c>
      <c r="D2280">
        <v>52.33</v>
      </c>
      <c r="E2280">
        <v>16.98</v>
      </c>
      <c r="F2280">
        <v>2.21</v>
      </c>
      <c r="G2280">
        <v>0</v>
      </c>
    </row>
    <row r="2281" spans="1:7">
      <c r="A2281" t="s">
        <v>2700</v>
      </c>
      <c r="B2281">
        <v>830.65</v>
      </c>
      <c r="C2281">
        <v>1077.3499999999999</v>
      </c>
      <c r="D2281">
        <v>54.01</v>
      </c>
      <c r="E2281">
        <v>18.03</v>
      </c>
      <c r="F2281">
        <v>2.5499999999999998</v>
      </c>
      <c r="G2281">
        <v>0</v>
      </c>
    </row>
    <row r="2282" spans="1:7">
      <c r="A2282" t="s">
        <v>2701</v>
      </c>
      <c r="B2282">
        <v>668.33</v>
      </c>
      <c r="C2282">
        <v>848.6</v>
      </c>
      <c r="D2282">
        <v>50.91</v>
      </c>
      <c r="E2282">
        <v>18.760000000000002</v>
      </c>
      <c r="F2282">
        <v>2.83</v>
      </c>
      <c r="G2282">
        <v>0</v>
      </c>
    </row>
    <row r="2283" spans="1:7">
      <c r="A2283" t="s">
        <v>2702</v>
      </c>
      <c r="B2283">
        <v>493.54</v>
      </c>
      <c r="C2283">
        <v>615.54999999999995</v>
      </c>
      <c r="D2283">
        <v>44</v>
      </c>
      <c r="E2283">
        <v>19.14</v>
      </c>
      <c r="F2283">
        <v>3.31</v>
      </c>
      <c r="G2283">
        <v>0</v>
      </c>
    </row>
    <row r="2284" spans="1:7">
      <c r="A2284" t="s">
        <v>2703</v>
      </c>
      <c r="B2284">
        <v>442.54</v>
      </c>
      <c r="C2284">
        <v>547.71</v>
      </c>
      <c r="D2284">
        <v>34.78</v>
      </c>
      <c r="E2284">
        <v>18.850000000000001</v>
      </c>
      <c r="F2284">
        <v>3.79</v>
      </c>
      <c r="G2284">
        <v>0</v>
      </c>
    </row>
    <row r="2285" spans="1:7">
      <c r="A2285" t="s">
        <v>2704</v>
      </c>
      <c r="B2285">
        <v>280.27999999999997</v>
      </c>
      <c r="C2285">
        <v>353.11</v>
      </c>
      <c r="D2285">
        <v>24.32</v>
      </c>
      <c r="E2285">
        <v>18.11</v>
      </c>
      <c r="F2285">
        <v>4.21</v>
      </c>
      <c r="G2285">
        <v>0</v>
      </c>
    </row>
    <row r="2286" spans="1:7">
      <c r="A2286" t="s">
        <v>2705</v>
      </c>
      <c r="B2286">
        <v>136.72999999999999</v>
      </c>
      <c r="C2286">
        <v>204.65</v>
      </c>
      <c r="D2286">
        <v>13.27</v>
      </c>
      <c r="E2286">
        <v>16.66</v>
      </c>
      <c r="F2286">
        <v>4.1399999999999997</v>
      </c>
      <c r="G2286">
        <v>0</v>
      </c>
    </row>
    <row r="2287" spans="1:7">
      <c r="A2287" t="s">
        <v>2706</v>
      </c>
      <c r="B2287">
        <v>0</v>
      </c>
      <c r="C2287">
        <v>0</v>
      </c>
      <c r="D2287">
        <v>0</v>
      </c>
      <c r="E2287">
        <v>14.82</v>
      </c>
      <c r="F2287">
        <v>3.79</v>
      </c>
      <c r="G2287">
        <v>0</v>
      </c>
    </row>
    <row r="2288" spans="1:7">
      <c r="A2288" t="s">
        <v>2707</v>
      </c>
      <c r="B2288">
        <v>0</v>
      </c>
      <c r="C2288">
        <v>0</v>
      </c>
      <c r="D2288">
        <v>0</v>
      </c>
      <c r="E2288">
        <v>13.06</v>
      </c>
      <c r="F2288">
        <v>2.97</v>
      </c>
      <c r="G2288">
        <v>0</v>
      </c>
    </row>
    <row r="2289" spans="1:7">
      <c r="A2289" t="s">
        <v>2708</v>
      </c>
      <c r="B2289">
        <v>0</v>
      </c>
      <c r="C2289">
        <v>0</v>
      </c>
      <c r="D2289">
        <v>0</v>
      </c>
      <c r="E2289">
        <v>11.7</v>
      </c>
      <c r="F2289">
        <v>2.48</v>
      </c>
      <c r="G2289">
        <v>0</v>
      </c>
    </row>
    <row r="2290" spans="1:7">
      <c r="A2290" t="s">
        <v>2709</v>
      </c>
      <c r="B2290">
        <v>0</v>
      </c>
      <c r="C2290">
        <v>0</v>
      </c>
      <c r="D2290">
        <v>0</v>
      </c>
      <c r="E2290">
        <v>10.36</v>
      </c>
      <c r="F2290">
        <v>2.21</v>
      </c>
      <c r="G2290">
        <v>0</v>
      </c>
    </row>
    <row r="2291" spans="1:7">
      <c r="A2291" t="s">
        <v>2710</v>
      </c>
      <c r="B2291">
        <v>0</v>
      </c>
      <c r="C2291">
        <v>0</v>
      </c>
      <c r="D2291">
        <v>0</v>
      </c>
      <c r="E2291">
        <v>8.8699999999999992</v>
      </c>
      <c r="F2291">
        <v>2.21</v>
      </c>
      <c r="G2291">
        <v>0</v>
      </c>
    </row>
    <row r="2292" spans="1:7">
      <c r="A2292" t="s">
        <v>2711</v>
      </c>
      <c r="B2292">
        <v>0</v>
      </c>
      <c r="C2292">
        <v>0</v>
      </c>
      <c r="D2292">
        <v>0</v>
      </c>
      <c r="E2292">
        <v>7.65</v>
      </c>
      <c r="F2292">
        <v>2.21</v>
      </c>
      <c r="G2292">
        <v>0</v>
      </c>
    </row>
    <row r="2293" spans="1:7">
      <c r="A2293" t="s">
        <v>2712</v>
      </c>
      <c r="B2293">
        <v>0</v>
      </c>
      <c r="C2293">
        <v>0</v>
      </c>
      <c r="D2293">
        <v>0</v>
      </c>
      <c r="E2293">
        <v>6.8</v>
      </c>
      <c r="F2293">
        <v>2.14</v>
      </c>
      <c r="G2293">
        <v>0</v>
      </c>
    </row>
    <row r="2294" spans="1:7">
      <c r="A2294" t="s">
        <v>2713</v>
      </c>
      <c r="B2294">
        <v>0</v>
      </c>
      <c r="C2294">
        <v>0</v>
      </c>
      <c r="D2294">
        <v>0</v>
      </c>
      <c r="E2294">
        <v>6.27</v>
      </c>
      <c r="F2294">
        <v>2.21</v>
      </c>
      <c r="G2294">
        <v>0</v>
      </c>
    </row>
    <row r="2295" spans="1:7">
      <c r="A2295" t="s">
        <v>2714</v>
      </c>
      <c r="B2295">
        <v>0</v>
      </c>
      <c r="C2295">
        <v>0</v>
      </c>
      <c r="D2295">
        <v>0</v>
      </c>
      <c r="E2295">
        <v>5.76</v>
      </c>
      <c r="F2295">
        <v>2.21</v>
      </c>
      <c r="G2295">
        <v>0</v>
      </c>
    </row>
    <row r="2296" spans="1:7">
      <c r="A2296" t="s">
        <v>2715</v>
      </c>
      <c r="B2296">
        <v>0</v>
      </c>
      <c r="C2296">
        <v>0</v>
      </c>
      <c r="D2296">
        <v>0</v>
      </c>
      <c r="E2296">
        <v>5.28</v>
      </c>
      <c r="F2296">
        <v>2.21</v>
      </c>
      <c r="G2296">
        <v>0</v>
      </c>
    </row>
    <row r="2297" spans="1:7">
      <c r="A2297" t="s">
        <v>2716</v>
      </c>
      <c r="B2297">
        <v>0</v>
      </c>
      <c r="C2297">
        <v>0</v>
      </c>
      <c r="D2297">
        <v>0</v>
      </c>
      <c r="E2297">
        <v>5.08</v>
      </c>
      <c r="F2297">
        <v>2.14</v>
      </c>
      <c r="G2297">
        <v>0</v>
      </c>
    </row>
    <row r="2298" spans="1:7">
      <c r="A2298" t="s">
        <v>2717</v>
      </c>
      <c r="B2298">
        <v>0</v>
      </c>
      <c r="C2298">
        <v>0</v>
      </c>
      <c r="D2298">
        <v>0</v>
      </c>
      <c r="E2298">
        <v>5.05</v>
      </c>
      <c r="F2298">
        <v>2.14</v>
      </c>
      <c r="G2298">
        <v>0</v>
      </c>
    </row>
    <row r="2299" spans="1:7">
      <c r="A2299" t="s">
        <v>2718</v>
      </c>
      <c r="B2299">
        <v>24.57</v>
      </c>
      <c r="C2299">
        <v>50.93</v>
      </c>
      <c r="D2299">
        <v>5.81</v>
      </c>
      <c r="E2299">
        <v>5.03</v>
      </c>
      <c r="F2299">
        <v>2.14</v>
      </c>
      <c r="G2299">
        <v>0</v>
      </c>
    </row>
    <row r="2300" spans="1:7">
      <c r="A2300" t="s">
        <v>2719</v>
      </c>
      <c r="B2300">
        <v>210.19</v>
      </c>
      <c r="C2300">
        <v>275</v>
      </c>
      <c r="D2300">
        <v>17</v>
      </c>
      <c r="E2300">
        <v>7.8</v>
      </c>
      <c r="F2300">
        <v>1.72</v>
      </c>
      <c r="G2300">
        <v>0</v>
      </c>
    </row>
    <row r="2301" spans="1:7">
      <c r="A2301" t="s">
        <v>2720</v>
      </c>
      <c r="B2301">
        <v>438.42</v>
      </c>
      <c r="C2301">
        <v>533.17999999999995</v>
      </c>
      <c r="D2301">
        <v>27.93</v>
      </c>
      <c r="E2301">
        <v>11.89</v>
      </c>
      <c r="F2301">
        <v>2.41</v>
      </c>
      <c r="G2301">
        <v>0</v>
      </c>
    </row>
    <row r="2302" spans="1:7">
      <c r="A2302" t="s">
        <v>2721</v>
      </c>
      <c r="B2302">
        <v>552.17999999999995</v>
      </c>
      <c r="C2302">
        <v>673.27</v>
      </c>
      <c r="D2302">
        <v>38.119999999999997</v>
      </c>
      <c r="E2302">
        <v>13.91</v>
      </c>
      <c r="F2302">
        <v>2.9</v>
      </c>
      <c r="G2302">
        <v>0</v>
      </c>
    </row>
    <row r="2303" spans="1:7">
      <c r="A2303" t="s">
        <v>2722</v>
      </c>
      <c r="B2303">
        <v>732.71</v>
      </c>
      <c r="C2303">
        <v>914.38</v>
      </c>
      <c r="D2303">
        <v>46.79</v>
      </c>
      <c r="E2303">
        <v>15.36</v>
      </c>
      <c r="F2303">
        <v>3.03</v>
      </c>
      <c r="G2303">
        <v>0</v>
      </c>
    </row>
    <row r="2304" spans="1:7">
      <c r="A2304" t="s">
        <v>2723</v>
      </c>
      <c r="B2304">
        <v>784.87</v>
      </c>
      <c r="C2304">
        <v>992.82</v>
      </c>
      <c r="D2304">
        <v>52.72</v>
      </c>
      <c r="E2304">
        <v>16.600000000000001</v>
      </c>
      <c r="F2304">
        <v>3.24</v>
      </c>
      <c r="G2304">
        <v>0</v>
      </c>
    </row>
    <row r="2305" spans="1:7">
      <c r="A2305" t="s">
        <v>2724</v>
      </c>
      <c r="B2305">
        <v>820.23</v>
      </c>
      <c r="C2305">
        <v>1044.76</v>
      </c>
      <c r="D2305">
        <v>54.39</v>
      </c>
      <c r="E2305">
        <v>17.329999999999998</v>
      </c>
      <c r="F2305">
        <v>3.38</v>
      </c>
      <c r="G2305">
        <v>0</v>
      </c>
    </row>
    <row r="2306" spans="1:7">
      <c r="A2306" t="s">
        <v>2725</v>
      </c>
      <c r="B2306">
        <v>770.75</v>
      </c>
      <c r="C2306">
        <v>973.63</v>
      </c>
      <c r="D2306">
        <v>51.24</v>
      </c>
      <c r="E2306">
        <v>18</v>
      </c>
      <c r="F2306">
        <v>3.72</v>
      </c>
      <c r="G2306">
        <v>0</v>
      </c>
    </row>
    <row r="2307" spans="1:7">
      <c r="A2307" t="s">
        <v>2726</v>
      </c>
      <c r="B2307">
        <v>685.93</v>
      </c>
      <c r="C2307">
        <v>855.23</v>
      </c>
      <c r="D2307">
        <v>44.28</v>
      </c>
      <c r="E2307">
        <v>18.22</v>
      </c>
      <c r="F2307">
        <v>3.93</v>
      </c>
      <c r="G2307">
        <v>0</v>
      </c>
    </row>
    <row r="2308" spans="1:7">
      <c r="A2308" t="s">
        <v>2727</v>
      </c>
      <c r="B2308">
        <v>480.45</v>
      </c>
      <c r="C2308">
        <v>590.54999999999995</v>
      </c>
      <c r="D2308">
        <v>35.01</v>
      </c>
      <c r="E2308">
        <v>17.920000000000002</v>
      </c>
      <c r="F2308">
        <v>4.1399999999999997</v>
      </c>
      <c r="G2308">
        <v>0</v>
      </c>
    </row>
    <row r="2309" spans="1:7">
      <c r="A2309" t="s">
        <v>2728</v>
      </c>
      <c r="B2309">
        <v>369.06</v>
      </c>
      <c r="C2309">
        <v>461.16</v>
      </c>
      <c r="D2309">
        <v>24.52</v>
      </c>
      <c r="E2309">
        <v>17.21</v>
      </c>
      <c r="F2309">
        <v>4.28</v>
      </c>
      <c r="G2309">
        <v>0</v>
      </c>
    </row>
    <row r="2310" spans="1:7">
      <c r="A2310" t="s">
        <v>2729</v>
      </c>
      <c r="B2310">
        <v>98.66</v>
      </c>
      <c r="C2310">
        <v>141.66</v>
      </c>
      <c r="D2310">
        <v>13.47</v>
      </c>
      <c r="E2310">
        <v>16.010000000000002</v>
      </c>
      <c r="F2310">
        <v>4.1399999999999997</v>
      </c>
      <c r="G2310">
        <v>0</v>
      </c>
    </row>
    <row r="2311" spans="1:7">
      <c r="A2311" t="s">
        <v>2730</v>
      </c>
      <c r="B2311">
        <v>0</v>
      </c>
      <c r="C2311">
        <v>0</v>
      </c>
      <c r="D2311">
        <v>0</v>
      </c>
      <c r="E2311">
        <v>14.55</v>
      </c>
      <c r="F2311">
        <v>3.38</v>
      </c>
      <c r="G2311">
        <v>0</v>
      </c>
    </row>
    <row r="2312" spans="1:7">
      <c r="A2312" t="s">
        <v>2731</v>
      </c>
      <c r="B2312">
        <v>0</v>
      </c>
      <c r="C2312">
        <v>0</v>
      </c>
      <c r="D2312">
        <v>0</v>
      </c>
      <c r="E2312">
        <v>13.08</v>
      </c>
      <c r="F2312">
        <v>3.17</v>
      </c>
      <c r="G2312">
        <v>0</v>
      </c>
    </row>
    <row r="2313" spans="1:7">
      <c r="A2313" t="s">
        <v>2732</v>
      </c>
      <c r="B2313">
        <v>0</v>
      </c>
      <c r="C2313">
        <v>0</v>
      </c>
      <c r="D2313">
        <v>0</v>
      </c>
      <c r="E2313">
        <v>11.92</v>
      </c>
      <c r="F2313">
        <v>2.83</v>
      </c>
      <c r="G2313">
        <v>0</v>
      </c>
    </row>
    <row r="2314" spans="1:7">
      <c r="A2314" t="s">
        <v>2733</v>
      </c>
      <c r="B2314">
        <v>0</v>
      </c>
      <c r="C2314">
        <v>0</v>
      </c>
      <c r="D2314">
        <v>0</v>
      </c>
      <c r="E2314">
        <v>10.98</v>
      </c>
      <c r="F2314">
        <v>2.48</v>
      </c>
      <c r="G2314">
        <v>0</v>
      </c>
    </row>
    <row r="2315" spans="1:7">
      <c r="A2315" t="s">
        <v>2734</v>
      </c>
      <c r="B2315">
        <v>0</v>
      </c>
      <c r="C2315">
        <v>0</v>
      </c>
      <c r="D2315">
        <v>0</v>
      </c>
      <c r="E2315">
        <v>10.18</v>
      </c>
      <c r="F2315">
        <v>2.41</v>
      </c>
      <c r="G2315">
        <v>0</v>
      </c>
    </row>
    <row r="2316" spans="1:7">
      <c r="A2316" t="s">
        <v>2735</v>
      </c>
      <c r="B2316">
        <v>0</v>
      </c>
      <c r="C2316">
        <v>0</v>
      </c>
      <c r="D2316">
        <v>0</v>
      </c>
      <c r="E2316">
        <v>9.5399999999999991</v>
      </c>
      <c r="F2316">
        <v>2.48</v>
      </c>
      <c r="G2316">
        <v>0</v>
      </c>
    </row>
    <row r="2317" spans="1:7">
      <c r="A2317" t="s">
        <v>2736</v>
      </c>
      <c r="B2317">
        <v>0</v>
      </c>
      <c r="C2317">
        <v>0</v>
      </c>
      <c r="D2317">
        <v>0</v>
      </c>
      <c r="E2317">
        <v>9.2899999999999991</v>
      </c>
      <c r="F2317">
        <v>2.2799999999999998</v>
      </c>
      <c r="G2317">
        <v>0</v>
      </c>
    </row>
    <row r="2318" spans="1:7">
      <c r="A2318" t="s">
        <v>2737</v>
      </c>
      <c r="B2318">
        <v>0</v>
      </c>
      <c r="C2318">
        <v>0</v>
      </c>
      <c r="D2318">
        <v>0</v>
      </c>
      <c r="E2318">
        <v>8.89</v>
      </c>
      <c r="F2318">
        <v>2.34</v>
      </c>
      <c r="G2318">
        <v>0</v>
      </c>
    </row>
    <row r="2319" spans="1:7">
      <c r="A2319" t="s">
        <v>2738</v>
      </c>
      <c r="B2319">
        <v>0</v>
      </c>
      <c r="C2319">
        <v>0</v>
      </c>
      <c r="D2319">
        <v>0</v>
      </c>
      <c r="E2319">
        <v>9.17</v>
      </c>
      <c r="F2319">
        <v>2.2799999999999998</v>
      </c>
      <c r="G2319">
        <v>0</v>
      </c>
    </row>
    <row r="2320" spans="1:7">
      <c r="A2320" t="s">
        <v>2739</v>
      </c>
      <c r="B2320">
        <v>0</v>
      </c>
      <c r="C2320">
        <v>0</v>
      </c>
      <c r="D2320">
        <v>0</v>
      </c>
      <c r="E2320">
        <v>8.9</v>
      </c>
      <c r="F2320">
        <v>2.14</v>
      </c>
      <c r="G2320">
        <v>0</v>
      </c>
    </row>
    <row r="2321" spans="1:7">
      <c r="A2321" t="s">
        <v>2740</v>
      </c>
      <c r="B2321">
        <v>0</v>
      </c>
      <c r="C2321">
        <v>0</v>
      </c>
      <c r="D2321">
        <v>0</v>
      </c>
      <c r="E2321">
        <v>8.8800000000000008</v>
      </c>
      <c r="F2321">
        <v>2.0699999999999998</v>
      </c>
      <c r="G2321">
        <v>0</v>
      </c>
    </row>
    <row r="2322" spans="1:7">
      <c r="A2322" t="s">
        <v>2741</v>
      </c>
      <c r="B2322">
        <v>0</v>
      </c>
      <c r="C2322">
        <v>0</v>
      </c>
      <c r="D2322">
        <v>0</v>
      </c>
      <c r="E2322">
        <v>9.2100000000000009</v>
      </c>
      <c r="F2322">
        <v>2.14</v>
      </c>
      <c r="G2322">
        <v>0</v>
      </c>
    </row>
    <row r="2323" spans="1:7">
      <c r="A2323" t="s">
        <v>2742</v>
      </c>
      <c r="B2323">
        <v>13.74</v>
      </c>
      <c r="C2323">
        <v>29.03</v>
      </c>
      <c r="D2323">
        <v>6.11</v>
      </c>
      <c r="E2323">
        <v>9.27</v>
      </c>
      <c r="F2323">
        <v>2</v>
      </c>
      <c r="G2323">
        <v>0</v>
      </c>
    </row>
    <row r="2324" spans="1:7">
      <c r="A2324" t="s">
        <v>2743</v>
      </c>
      <c r="B2324">
        <v>141.61000000000001</v>
      </c>
      <c r="C2324">
        <v>186.17</v>
      </c>
      <c r="D2324">
        <v>17.3</v>
      </c>
      <c r="E2324">
        <v>10.63</v>
      </c>
      <c r="F2324">
        <v>2.2799999999999998</v>
      </c>
      <c r="G2324">
        <v>0</v>
      </c>
    </row>
    <row r="2325" spans="1:7">
      <c r="A2325" t="s">
        <v>2744</v>
      </c>
      <c r="B2325">
        <v>221.71</v>
      </c>
      <c r="C2325">
        <v>274.8</v>
      </c>
      <c r="D2325">
        <v>28.25</v>
      </c>
      <c r="E2325">
        <v>12.55</v>
      </c>
      <c r="F2325">
        <v>3.17</v>
      </c>
      <c r="G2325">
        <v>0</v>
      </c>
    </row>
    <row r="2326" spans="1:7">
      <c r="A2326" t="s">
        <v>2745</v>
      </c>
      <c r="B2326">
        <v>421</v>
      </c>
      <c r="C2326">
        <v>512.05999999999995</v>
      </c>
      <c r="D2326">
        <v>38.450000000000003</v>
      </c>
      <c r="E2326">
        <v>14.42</v>
      </c>
      <c r="F2326">
        <v>3.24</v>
      </c>
      <c r="G2326">
        <v>0</v>
      </c>
    </row>
    <row r="2327" spans="1:7">
      <c r="A2327" t="s">
        <v>2746</v>
      </c>
      <c r="B2327">
        <v>384.9</v>
      </c>
      <c r="C2327">
        <v>473.82</v>
      </c>
      <c r="D2327">
        <v>47.16</v>
      </c>
      <c r="E2327">
        <v>16.02</v>
      </c>
      <c r="F2327">
        <v>3.24</v>
      </c>
      <c r="G2327">
        <v>0</v>
      </c>
    </row>
    <row r="2328" spans="1:7">
      <c r="A2328" t="s">
        <v>2747</v>
      </c>
      <c r="B2328">
        <v>790.57</v>
      </c>
      <c r="C2328">
        <v>1002.3</v>
      </c>
      <c r="D2328">
        <v>53.1</v>
      </c>
      <c r="E2328">
        <v>17.399999999999999</v>
      </c>
      <c r="F2328">
        <v>3.31</v>
      </c>
      <c r="G2328">
        <v>0</v>
      </c>
    </row>
    <row r="2329" spans="1:7">
      <c r="A2329" t="s">
        <v>2748</v>
      </c>
      <c r="B2329">
        <v>810.87</v>
      </c>
      <c r="C2329">
        <v>1034.94</v>
      </c>
      <c r="D2329">
        <v>54.76</v>
      </c>
      <c r="E2329">
        <v>18.37</v>
      </c>
      <c r="F2329">
        <v>3.45</v>
      </c>
      <c r="G2329">
        <v>0</v>
      </c>
    </row>
    <row r="2330" spans="1:7">
      <c r="A2330" t="s">
        <v>2749</v>
      </c>
      <c r="B2330">
        <v>770.53</v>
      </c>
      <c r="C2330">
        <v>976.22</v>
      </c>
      <c r="D2330">
        <v>51.56</v>
      </c>
      <c r="E2330">
        <v>18.87</v>
      </c>
      <c r="F2330">
        <v>3.72</v>
      </c>
      <c r="G2330">
        <v>0</v>
      </c>
    </row>
    <row r="2331" spans="1:7">
      <c r="A2331" t="s">
        <v>2750</v>
      </c>
      <c r="B2331">
        <v>667.54</v>
      </c>
      <c r="C2331">
        <v>830.55</v>
      </c>
      <c r="D2331">
        <v>44.55</v>
      </c>
      <c r="E2331">
        <v>18.54</v>
      </c>
      <c r="F2331">
        <v>4.07</v>
      </c>
      <c r="G2331">
        <v>0</v>
      </c>
    </row>
    <row r="2332" spans="1:7">
      <c r="A2332" t="s">
        <v>2751</v>
      </c>
      <c r="B2332">
        <v>447.62</v>
      </c>
      <c r="C2332">
        <v>548.86</v>
      </c>
      <c r="D2332">
        <v>35.24</v>
      </c>
      <c r="E2332">
        <v>17.48</v>
      </c>
      <c r="F2332">
        <v>4.1399999999999997</v>
      </c>
      <c r="G2332">
        <v>0</v>
      </c>
    </row>
    <row r="2333" spans="1:7">
      <c r="A2333" t="s">
        <v>2752</v>
      </c>
      <c r="B2333">
        <v>241.34</v>
      </c>
      <c r="C2333">
        <v>303.7</v>
      </c>
      <c r="D2333">
        <v>24.73</v>
      </c>
      <c r="E2333">
        <v>16.559999999999999</v>
      </c>
      <c r="F2333">
        <v>4.07</v>
      </c>
      <c r="G2333">
        <v>0</v>
      </c>
    </row>
    <row r="2334" spans="1:7">
      <c r="A2334" t="s">
        <v>2753</v>
      </c>
      <c r="B2334">
        <v>86.21</v>
      </c>
      <c r="C2334">
        <v>124.23</v>
      </c>
      <c r="D2334">
        <v>13.66</v>
      </c>
      <c r="E2334">
        <v>15.82</v>
      </c>
      <c r="F2334">
        <v>3.93</v>
      </c>
      <c r="G2334">
        <v>0</v>
      </c>
    </row>
    <row r="2335" spans="1:7">
      <c r="A2335" t="s">
        <v>2754</v>
      </c>
      <c r="B2335">
        <v>0</v>
      </c>
      <c r="C2335">
        <v>4.88</v>
      </c>
      <c r="D2335">
        <v>2.4700000000000002</v>
      </c>
      <c r="E2335">
        <v>14.76</v>
      </c>
      <c r="F2335">
        <v>3.24</v>
      </c>
      <c r="G2335">
        <v>0</v>
      </c>
    </row>
    <row r="2336" spans="1:7">
      <c r="A2336" t="s">
        <v>2755</v>
      </c>
      <c r="B2336">
        <v>0</v>
      </c>
      <c r="C2336">
        <v>0</v>
      </c>
      <c r="D2336">
        <v>0</v>
      </c>
      <c r="E2336">
        <v>13.96</v>
      </c>
      <c r="F2336">
        <v>2.9</v>
      </c>
      <c r="G2336">
        <v>0</v>
      </c>
    </row>
    <row r="2337" spans="1:7">
      <c r="A2337" t="s">
        <v>2756</v>
      </c>
      <c r="B2337">
        <v>0</v>
      </c>
      <c r="C2337">
        <v>0</v>
      </c>
      <c r="D2337">
        <v>0</v>
      </c>
      <c r="E2337">
        <v>13.26</v>
      </c>
      <c r="F2337">
        <v>2.34</v>
      </c>
      <c r="G2337">
        <v>0</v>
      </c>
    </row>
    <row r="2338" spans="1:7">
      <c r="A2338" t="s">
        <v>2757</v>
      </c>
      <c r="B2338">
        <v>0</v>
      </c>
      <c r="C2338">
        <v>0</v>
      </c>
      <c r="D2338">
        <v>0</v>
      </c>
      <c r="E2338">
        <v>12.76</v>
      </c>
      <c r="F2338">
        <v>2.0699999999999998</v>
      </c>
      <c r="G2338">
        <v>0</v>
      </c>
    </row>
    <row r="2339" spans="1:7">
      <c r="A2339" t="s">
        <v>2758</v>
      </c>
      <c r="B2339">
        <v>0</v>
      </c>
      <c r="C2339">
        <v>0</v>
      </c>
      <c r="D2339">
        <v>0</v>
      </c>
      <c r="E2339">
        <v>12.31</v>
      </c>
      <c r="F2339">
        <v>2.0699999999999998</v>
      </c>
      <c r="G2339">
        <v>0</v>
      </c>
    </row>
    <row r="2340" spans="1:7">
      <c r="A2340" t="s">
        <v>2759</v>
      </c>
      <c r="B2340">
        <v>0</v>
      </c>
      <c r="C2340">
        <v>0</v>
      </c>
      <c r="D2340">
        <v>0</v>
      </c>
      <c r="E2340">
        <v>11.92</v>
      </c>
      <c r="F2340">
        <v>2.14</v>
      </c>
      <c r="G2340">
        <v>0</v>
      </c>
    </row>
    <row r="2341" spans="1:7">
      <c r="A2341" t="s">
        <v>2760</v>
      </c>
      <c r="B2341">
        <v>0</v>
      </c>
      <c r="C2341">
        <v>0</v>
      </c>
      <c r="D2341">
        <v>0</v>
      </c>
      <c r="E2341">
        <v>11.69</v>
      </c>
      <c r="F2341">
        <v>2.14</v>
      </c>
      <c r="G2341">
        <v>0</v>
      </c>
    </row>
    <row r="2342" spans="1:7">
      <c r="A2342" t="s">
        <v>2761</v>
      </c>
      <c r="B2342">
        <v>0</v>
      </c>
      <c r="C2342">
        <v>0</v>
      </c>
      <c r="D2342">
        <v>0</v>
      </c>
      <c r="E2342">
        <v>11.38</v>
      </c>
      <c r="F2342">
        <v>2.0699999999999998</v>
      </c>
      <c r="G2342">
        <v>0</v>
      </c>
    </row>
    <row r="2343" spans="1:7">
      <c r="A2343" t="s">
        <v>2762</v>
      </c>
      <c r="B2343">
        <v>0</v>
      </c>
      <c r="C2343">
        <v>0</v>
      </c>
      <c r="D2343">
        <v>0</v>
      </c>
      <c r="E2343">
        <v>10.78</v>
      </c>
      <c r="F2343">
        <v>2.14</v>
      </c>
      <c r="G2343">
        <v>0</v>
      </c>
    </row>
    <row r="2344" spans="1:7">
      <c r="A2344" t="s">
        <v>2763</v>
      </c>
      <c r="B2344">
        <v>0</v>
      </c>
      <c r="C2344">
        <v>0</v>
      </c>
      <c r="D2344">
        <v>0</v>
      </c>
      <c r="E2344">
        <v>10.23</v>
      </c>
      <c r="F2344">
        <v>2.21</v>
      </c>
      <c r="G2344">
        <v>0</v>
      </c>
    </row>
    <row r="2345" spans="1:7">
      <c r="A2345" t="s">
        <v>2764</v>
      </c>
      <c r="B2345">
        <v>0</v>
      </c>
      <c r="C2345">
        <v>0</v>
      </c>
      <c r="D2345">
        <v>0</v>
      </c>
      <c r="E2345">
        <v>9.8699999999999992</v>
      </c>
      <c r="F2345">
        <v>2.21</v>
      </c>
      <c r="G2345">
        <v>0</v>
      </c>
    </row>
    <row r="2346" spans="1:7">
      <c r="A2346" t="s">
        <v>2765</v>
      </c>
      <c r="B2346">
        <v>0</v>
      </c>
      <c r="C2346">
        <v>0</v>
      </c>
      <c r="D2346">
        <v>0</v>
      </c>
      <c r="E2346">
        <v>9.81</v>
      </c>
      <c r="F2346">
        <v>2.21</v>
      </c>
      <c r="G2346">
        <v>0</v>
      </c>
    </row>
    <row r="2347" spans="1:7">
      <c r="A2347" t="s">
        <v>2766</v>
      </c>
      <c r="B2347">
        <v>15.82</v>
      </c>
      <c r="C2347">
        <v>31.95</v>
      </c>
      <c r="D2347">
        <v>6.42</v>
      </c>
      <c r="E2347">
        <v>9.81</v>
      </c>
      <c r="F2347">
        <v>2.21</v>
      </c>
      <c r="G2347">
        <v>0</v>
      </c>
    </row>
    <row r="2348" spans="1:7">
      <c r="A2348" t="s">
        <v>2767</v>
      </c>
      <c r="B2348">
        <v>103.82</v>
      </c>
      <c r="C2348">
        <v>139.66999999999999</v>
      </c>
      <c r="D2348">
        <v>17.61</v>
      </c>
      <c r="E2348">
        <v>11.27</v>
      </c>
      <c r="F2348">
        <v>2</v>
      </c>
      <c r="G2348">
        <v>0</v>
      </c>
    </row>
    <row r="2349" spans="1:7">
      <c r="A2349" t="s">
        <v>2768</v>
      </c>
      <c r="B2349">
        <v>154.08000000000001</v>
      </c>
      <c r="C2349">
        <v>197.15</v>
      </c>
      <c r="D2349">
        <v>28.56</v>
      </c>
      <c r="E2349">
        <v>12.74</v>
      </c>
      <c r="F2349">
        <v>2.76</v>
      </c>
      <c r="G2349">
        <v>0</v>
      </c>
    </row>
    <row r="2350" spans="1:7">
      <c r="A2350" t="s">
        <v>2769</v>
      </c>
      <c r="B2350">
        <v>188.82</v>
      </c>
      <c r="C2350">
        <v>238.36</v>
      </c>
      <c r="D2350">
        <v>38.79</v>
      </c>
      <c r="E2350">
        <v>13.89</v>
      </c>
      <c r="F2350">
        <v>3.17</v>
      </c>
      <c r="G2350">
        <v>0</v>
      </c>
    </row>
    <row r="2351" spans="1:7">
      <c r="A2351" t="s">
        <v>2770</v>
      </c>
      <c r="B2351">
        <v>125.87</v>
      </c>
      <c r="C2351">
        <v>165.86</v>
      </c>
      <c r="D2351">
        <v>47.52</v>
      </c>
      <c r="E2351">
        <v>14.8</v>
      </c>
      <c r="F2351">
        <v>3.31</v>
      </c>
      <c r="G2351">
        <v>0</v>
      </c>
    </row>
    <row r="2352" spans="1:7">
      <c r="A2352" t="s">
        <v>2771</v>
      </c>
      <c r="B2352">
        <v>324.27999999999997</v>
      </c>
      <c r="C2352">
        <v>400.39</v>
      </c>
      <c r="D2352">
        <v>53.49</v>
      </c>
      <c r="E2352">
        <v>15.5</v>
      </c>
      <c r="F2352">
        <v>3.38</v>
      </c>
      <c r="G2352">
        <v>0</v>
      </c>
    </row>
    <row r="2353" spans="1:7">
      <c r="A2353" t="s">
        <v>2772</v>
      </c>
      <c r="B2353">
        <v>327.7</v>
      </c>
      <c r="C2353">
        <v>405.02</v>
      </c>
      <c r="D2353">
        <v>55.14</v>
      </c>
      <c r="E2353">
        <v>15.79</v>
      </c>
      <c r="F2353">
        <v>3.45</v>
      </c>
      <c r="G2353">
        <v>0</v>
      </c>
    </row>
    <row r="2354" spans="1:7">
      <c r="A2354" t="s">
        <v>2773</v>
      </c>
      <c r="B2354">
        <v>632.26</v>
      </c>
      <c r="C2354">
        <v>782.71</v>
      </c>
      <c r="D2354">
        <v>51.89</v>
      </c>
      <c r="E2354">
        <v>15.98</v>
      </c>
      <c r="F2354">
        <v>3.45</v>
      </c>
      <c r="G2354">
        <v>0</v>
      </c>
    </row>
    <row r="2355" spans="1:7">
      <c r="A2355" t="s">
        <v>2774</v>
      </c>
      <c r="B2355">
        <v>150.29</v>
      </c>
      <c r="C2355">
        <v>195.13</v>
      </c>
      <c r="D2355">
        <v>44.82</v>
      </c>
      <c r="E2355">
        <v>15.79</v>
      </c>
      <c r="F2355">
        <v>3.52</v>
      </c>
      <c r="G2355">
        <v>0</v>
      </c>
    </row>
    <row r="2356" spans="1:7">
      <c r="A2356" t="s">
        <v>2775</v>
      </c>
      <c r="B2356">
        <v>215.07</v>
      </c>
      <c r="C2356">
        <v>270.5</v>
      </c>
      <c r="D2356">
        <v>35.47</v>
      </c>
      <c r="E2356">
        <v>15.56</v>
      </c>
      <c r="F2356">
        <v>3.31</v>
      </c>
      <c r="G2356">
        <v>0</v>
      </c>
    </row>
    <row r="2357" spans="1:7">
      <c r="A2357" t="s">
        <v>2776</v>
      </c>
      <c r="B2357">
        <v>154.51</v>
      </c>
      <c r="C2357">
        <v>200.28</v>
      </c>
      <c r="D2357">
        <v>24.93</v>
      </c>
      <c r="E2357">
        <v>15.69</v>
      </c>
      <c r="F2357">
        <v>3.17</v>
      </c>
      <c r="G2357">
        <v>0</v>
      </c>
    </row>
    <row r="2358" spans="1:7">
      <c r="A2358" t="s">
        <v>2777</v>
      </c>
      <c r="B2358">
        <v>113.81</v>
      </c>
      <c r="C2358">
        <v>164.19</v>
      </c>
      <c r="D2358">
        <v>13.86</v>
      </c>
      <c r="E2358">
        <v>15.32</v>
      </c>
      <c r="F2358">
        <v>2.83</v>
      </c>
      <c r="G2358">
        <v>0</v>
      </c>
    </row>
    <row r="2359" spans="1:7">
      <c r="A2359" t="s">
        <v>2778</v>
      </c>
      <c r="B2359">
        <v>0.06</v>
      </c>
      <c r="C2359">
        <v>5.85</v>
      </c>
      <c r="D2359">
        <v>2.66</v>
      </c>
      <c r="E2359">
        <v>14.63</v>
      </c>
      <c r="F2359">
        <v>2.21</v>
      </c>
      <c r="G2359">
        <v>0</v>
      </c>
    </row>
    <row r="2360" spans="1:7">
      <c r="A2360" t="s">
        <v>2779</v>
      </c>
      <c r="B2360">
        <v>0</v>
      </c>
      <c r="C2360">
        <v>0</v>
      </c>
      <c r="D2360">
        <v>0</v>
      </c>
      <c r="E2360">
        <v>13.27</v>
      </c>
      <c r="F2360">
        <v>1.93</v>
      </c>
      <c r="G2360">
        <v>0</v>
      </c>
    </row>
    <row r="2361" spans="1:7">
      <c r="A2361" t="s">
        <v>2780</v>
      </c>
      <c r="B2361">
        <v>0</v>
      </c>
      <c r="C2361">
        <v>0</v>
      </c>
      <c r="D2361">
        <v>0</v>
      </c>
      <c r="E2361">
        <v>11.86</v>
      </c>
      <c r="F2361">
        <v>1.72</v>
      </c>
      <c r="G2361">
        <v>0</v>
      </c>
    </row>
    <row r="2362" spans="1:7">
      <c r="A2362" t="s">
        <v>2781</v>
      </c>
      <c r="B2362">
        <v>0</v>
      </c>
      <c r="C2362">
        <v>0</v>
      </c>
      <c r="D2362">
        <v>0</v>
      </c>
      <c r="E2362">
        <v>11.02</v>
      </c>
      <c r="F2362">
        <v>1.86</v>
      </c>
      <c r="G2362">
        <v>0</v>
      </c>
    </row>
    <row r="2363" spans="1:7">
      <c r="A2363" t="s">
        <v>2782</v>
      </c>
      <c r="B2363">
        <v>0</v>
      </c>
      <c r="C2363">
        <v>0</v>
      </c>
      <c r="D2363">
        <v>0</v>
      </c>
      <c r="E2363">
        <v>10.050000000000001</v>
      </c>
      <c r="F2363">
        <v>2.0699999999999998</v>
      </c>
      <c r="G2363">
        <v>0</v>
      </c>
    </row>
    <row r="2364" spans="1:7">
      <c r="A2364" t="s">
        <v>2783</v>
      </c>
      <c r="B2364">
        <v>0</v>
      </c>
      <c r="C2364">
        <v>0</v>
      </c>
      <c r="D2364">
        <v>0</v>
      </c>
      <c r="E2364">
        <v>9.2899999999999991</v>
      </c>
      <c r="F2364">
        <v>1.93</v>
      </c>
      <c r="G2364">
        <v>0</v>
      </c>
    </row>
    <row r="2365" spans="1:7">
      <c r="A2365" t="s">
        <v>2784</v>
      </c>
      <c r="B2365">
        <v>0</v>
      </c>
      <c r="C2365">
        <v>0</v>
      </c>
      <c r="D2365">
        <v>0</v>
      </c>
      <c r="E2365">
        <v>8.5500000000000007</v>
      </c>
      <c r="F2365">
        <v>1.93</v>
      </c>
      <c r="G2365">
        <v>0</v>
      </c>
    </row>
    <row r="2366" spans="1:7">
      <c r="A2366" t="s">
        <v>2785</v>
      </c>
      <c r="B2366">
        <v>0</v>
      </c>
      <c r="C2366">
        <v>0</v>
      </c>
      <c r="D2366">
        <v>0</v>
      </c>
      <c r="E2366">
        <v>8.51</v>
      </c>
      <c r="F2366">
        <v>1.79</v>
      </c>
      <c r="G2366">
        <v>0</v>
      </c>
    </row>
    <row r="2367" spans="1:7">
      <c r="A2367" t="s">
        <v>2786</v>
      </c>
      <c r="B2367">
        <v>0</v>
      </c>
      <c r="C2367">
        <v>0</v>
      </c>
      <c r="D2367">
        <v>0</v>
      </c>
      <c r="E2367">
        <v>7.77</v>
      </c>
      <c r="F2367">
        <v>1.86</v>
      </c>
      <c r="G2367">
        <v>0</v>
      </c>
    </row>
    <row r="2368" spans="1:7">
      <c r="A2368" t="s">
        <v>2787</v>
      </c>
      <c r="B2368">
        <v>0</v>
      </c>
      <c r="C2368">
        <v>0</v>
      </c>
      <c r="D2368">
        <v>0</v>
      </c>
      <c r="E2368">
        <v>7.74</v>
      </c>
      <c r="F2368">
        <v>1.79</v>
      </c>
      <c r="G2368">
        <v>0</v>
      </c>
    </row>
    <row r="2369" spans="1:7">
      <c r="A2369" t="s">
        <v>2788</v>
      </c>
      <c r="B2369">
        <v>0</v>
      </c>
      <c r="C2369">
        <v>0</v>
      </c>
      <c r="D2369">
        <v>0</v>
      </c>
      <c r="E2369">
        <v>7.57</v>
      </c>
      <c r="F2369">
        <v>1.72</v>
      </c>
      <c r="G2369">
        <v>0</v>
      </c>
    </row>
    <row r="2370" spans="1:7">
      <c r="A2370" t="s">
        <v>2789</v>
      </c>
      <c r="B2370">
        <v>0</v>
      </c>
      <c r="C2370">
        <v>0</v>
      </c>
      <c r="D2370">
        <v>0</v>
      </c>
      <c r="E2370">
        <v>7.11</v>
      </c>
      <c r="F2370">
        <v>1.66</v>
      </c>
      <c r="G2370">
        <v>0</v>
      </c>
    </row>
    <row r="2371" spans="1:7">
      <c r="A2371" t="s">
        <v>2790</v>
      </c>
      <c r="B2371">
        <v>30.37</v>
      </c>
      <c r="C2371">
        <v>64.87</v>
      </c>
      <c r="D2371">
        <v>6.72</v>
      </c>
      <c r="E2371">
        <v>7.12</v>
      </c>
      <c r="F2371">
        <v>1.45</v>
      </c>
      <c r="G2371">
        <v>0</v>
      </c>
    </row>
    <row r="2372" spans="1:7">
      <c r="A2372" t="s">
        <v>2791</v>
      </c>
      <c r="B2372">
        <v>180.6</v>
      </c>
      <c r="C2372">
        <v>235.85</v>
      </c>
      <c r="D2372">
        <v>17.920000000000002</v>
      </c>
      <c r="E2372">
        <v>9.93</v>
      </c>
      <c r="F2372">
        <v>1.03</v>
      </c>
      <c r="G2372">
        <v>0</v>
      </c>
    </row>
    <row r="2373" spans="1:7">
      <c r="A2373" t="s">
        <v>2792</v>
      </c>
      <c r="B2373">
        <v>259.36</v>
      </c>
      <c r="C2373">
        <v>321.97000000000003</v>
      </c>
      <c r="D2373">
        <v>28.88</v>
      </c>
      <c r="E2373">
        <v>12.99</v>
      </c>
      <c r="F2373">
        <v>1.24</v>
      </c>
      <c r="G2373">
        <v>0</v>
      </c>
    </row>
    <row r="2374" spans="1:7">
      <c r="A2374" t="s">
        <v>2793</v>
      </c>
      <c r="B2374">
        <v>507.21</v>
      </c>
      <c r="C2374">
        <v>626.87</v>
      </c>
      <c r="D2374">
        <v>39.119999999999997</v>
      </c>
      <c r="E2374">
        <v>14.79</v>
      </c>
      <c r="F2374">
        <v>1.72</v>
      </c>
      <c r="G2374">
        <v>0</v>
      </c>
    </row>
    <row r="2375" spans="1:7">
      <c r="A2375" t="s">
        <v>2794</v>
      </c>
      <c r="B2375">
        <v>595.98</v>
      </c>
      <c r="C2375">
        <v>750.3</v>
      </c>
      <c r="D2375">
        <v>47.88</v>
      </c>
      <c r="E2375">
        <v>16.46</v>
      </c>
      <c r="F2375">
        <v>1.79</v>
      </c>
      <c r="G2375">
        <v>0</v>
      </c>
    </row>
    <row r="2376" spans="1:7">
      <c r="A2376" t="s">
        <v>2795</v>
      </c>
      <c r="B2376">
        <v>500.53</v>
      </c>
      <c r="C2376">
        <v>631.01</v>
      </c>
      <c r="D2376">
        <v>53.87</v>
      </c>
      <c r="E2376">
        <v>17.88</v>
      </c>
      <c r="F2376">
        <v>1.86</v>
      </c>
      <c r="G2376">
        <v>0</v>
      </c>
    </row>
    <row r="2377" spans="1:7">
      <c r="A2377" t="s">
        <v>2796</v>
      </c>
      <c r="B2377">
        <v>612.51</v>
      </c>
      <c r="C2377">
        <v>781.58</v>
      </c>
      <c r="D2377">
        <v>55.51</v>
      </c>
      <c r="E2377">
        <v>18.72</v>
      </c>
      <c r="F2377">
        <v>2.0699999999999998</v>
      </c>
      <c r="G2377">
        <v>0</v>
      </c>
    </row>
    <row r="2378" spans="1:7">
      <c r="A2378" t="s">
        <v>2797</v>
      </c>
      <c r="B2378">
        <v>582.91</v>
      </c>
      <c r="C2378">
        <v>741.7</v>
      </c>
      <c r="D2378">
        <v>52.21</v>
      </c>
      <c r="E2378">
        <v>19.38</v>
      </c>
      <c r="F2378">
        <v>2.21</v>
      </c>
      <c r="G2378">
        <v>0</v>
      </c>
    </row>
    <row r="2379" spans="1:7">
      <c r="A2379" t="s">
        <v>2798</v>
      </c>
      <c r="B2379">
        <v>504.43</v>
      </c>
      <c r="C2379">
        <v>636.99</v>
      </c>
      <c r="D2379">
        <v>45.09</v>
      </c>
      <c r="E2379">
        <v>19.95</v>
      </c>
      <c r="F2379">
        <v>2.34</v>
      </c>
      <c r="G2379">
        <v>0</v>
      </c>
    </row>
    <row r="2380" spans="1:7">
      <c r="A2380" t="s">
        <v>2799</v>
      </c>
      <c r="B2380">
        <v>522.20000000000005</v>
      </c>
      <c r="C2380">
        <v>657.66</v>
      </c>
      <c r="D2380">
        <v>35.700000000000003</v>
      </c>
      <c r="E2380">
        <v>19.95</v>
      </c>
      <c r="F2380">
        <v>2.34</v>
      </c>
      <c r="G2380">
        <v>0</v>
      </c>
    </row>
    <row r="2381" spans="1:7">
      <c r="A2381" t="s">
        <v>2800</v>
      </c>
      <c r="B2381">
        <v>307.22000000000003</v>
      </c>
      <c r="C2381">
        <v>390.84</v>
      </c>
      <c r="D2381">
        <v>25.13</v>
      </c>
      <c r="E2381">
        <v>19.440000000000001</v>
      </c>
      <c r="F2381">
        <v>2.76</v>
      </c>
      <c r="G2381">
        <v>0</v>
      </c>
    </row>
    <row r="2382" spans="1:7">
      <c r="A2382" t="s">
        <v>2801</v>
      </c>
      <c r="B2382">
        <v>104.42</v>
      </c>
      <c r="C2382">
        <v>151.6</v>
      </c>
      <c r="D2382">
        <v>14.05</v>
      </c>
      <c r="E2382">
        <v>18.45</v>
      </c>
      <c r="F2382">
        <v>3.38</v>
      </c>
      <c r="G2382">
        <v>0</v>
      </c>
    </row>
    <row r="2383" spans="1:7">
      <c r="A2383" t="s">
        <v>2802</v>
      </c>
      <c r="B2383">
        <v>0.8</v>
      </c>
      <c r="C2383">
        <v>7.81</v>
      </c>
      <c r="D2383">
        <v>2.86</v>
      </c>
      <c r="E2383">
        <v>16.97</v>
      </c>
      <c r="F2383">
        <v>3.31</v>
      </c>
      <c r="G2383">
        <v>0</v>
      </c>
    </row>
    <row r="2384" spans="1:7">
      <c r="A2384" t="s">
        <v>2803</v>
      </c>
      <c r="B2384">
        <v>0</v>
      </c>
      <c r="C2384">
        <v>0</v>
      </c>
      <c r="D2384">
        <v>0</v>
      </c>
      <c r="E2384">
        <v>15.46</v>
      </c>
      <c r="F2384">
        <v>2.69</v>
      </c>
      <c r="G2384">
        <v>0</v>
      </c>
    </row>
    <row r="2385" spans="1:7">
      <c r="A2385" t="s">
        <v>2804</v>
      </c>
      <c r="B2385">
        <v>0</v>
      </c>
      <c r="C2385">
        <v>0</v>
      </c>
      <c r="D2385">
        <v>0</v>
      </c>
      <c r="E2385">
        <v>13.9</v>
      </c>
      <c r="F2385">
        <v>2.21</v>
      </c>
      <c r="G2385">
        <v>0</v>
      </c>
    </row>
    <row r="2386" spans="1:7">
      <c r="A2386" t="s">
        <v>2805</v>
      </c>
      <c r="B2386">
        <v>0</v>
      </c>
      <c r="C2386">
        <v>0</v>
      </c>
      <c r="D2386">
        <v>0</v>
      </c>
      <c r="E2386">
        <v>12.65</v>
      </c>
      <c r="F2386">
        <v>1.79</v>
      </c>
      <c r="G2386">
        <v>0</v>
      </c>
    </row>
    <row r="2387" spans="1:7">
      <c r="A2387" t="s">
        <v>2806</v>
      </c>
      <c r="B2387">
        <v>0</v>
      </c>
      <c r="C2387">
        <v>0</v>
      </c>
      <c r="D2387">
        <v>0</v>
      </c>
      <c r="E2387">
        <v>11.28</v>
      </c>
      <c r="F2387">
        <v>1.66</v>
      </c>
      <c r="G2387">
        <v>0</v>
      </c>
    </row>
    <row r="2388" spans="1:7">
      <c r="A2388" t="s">
        <v>2807</v>
      </c>
      <c r="B2388">
        <v>0</v>
      </c>
      <c r="C2388">
        <v>0</v>
      </c>
      <c r="D2388">
        <v>0</v>
      </c>
      <c r="E2388">
        <v>10.039999999999999</v>
      </c>
      <c r="F2388">
        <v>1.79</v>
      </c>
      <c r="G2388">
        <v>0</v>
      </c>
    </row>
    <row r="2389" spans="1:7">
      <c r="A2389" t="s">
        <v>2808</v>
      </c>
      <c r="B2389">
        <v>0</v>
      </c>
      <c r="C2389">
        <v>0</v>
      </c>
      <c r="D2389">
        <v>0</v>
      </c>
      <c r="E2389">
        <v>9.2899999999999991</v>
      </c>
      <c r="F2389">
        <v>1.79</v>
      </c>
      <c r="G2389">
        <v>0</v>
      </c>
    </row>
    <row r="2390" spans="1:7">
      <c r="A2390" t="s">
        <v>2809</v>
      </c>
      <c r="B2390">
        <v>0</v>
      </c>
      <c r="C2390">
        <v>0</v>
      </c>
      <c r="D2390">
        <v>0</v>
      </c>
      <c r="E2390">
        <v>8.49</v>
      </c>
      <c r="F2390">
        <v>1.86</v>
      </c>
      <c r="G2390">
        <v>0</v>
      </c>
    </row>
    <row r="2391" spans="1:7">
      <c r="A2391" t="s">
        <v>2810</v>
      </c>
      <c r="B2391">
        <v>0</v>
      </c>
      <c r="C2391">
        <v>0</v>
      </c>
      <c r="D2391">
        <v>0</v>
      </c>
      <c r="E2391">
        <v>7.88</v>
      </c>
      <c r="F2391">
        <v>1.79</v>
      </c>
      <c r="G2391">
        <v>0</v>
      </c>
    </row>
    <row r="2392" spans="1:7">
      <c r="A2392" t="s">
        <v>2811</v>
      </c>
      <c r="B2392">
        <v>0</v>
      </c>
      <c r="C2392">
        <v>0</v>
      </c>
      <c r="D2392">
        <v>0</v>
      </c>
      <c r="E2392">
        <v>7.34</v>
      </c>
      <c r="F2392">
        <v>1.79</v>
      </c>
      <c r="G2392">
        <v>0</v>
      </c>
    </row>
    <row r="2393" spans="1:7">
      <c r="A2393" t="s">
        <v>2812</v>
      </c>
      <c r="B2393">
        <v>0</v>
      </c>
      <c r="C2393">
        <v>0</v>
      </c>
      <c r="D2393">
        <v>0</v>
      </c>
      <c r="E2393">
        <v>7.13</v>
      </c>
      <c r="F2393">
        <v>1.72</v>
      </c>
      <c r="G2393">
        <v>0</v>
      </c>
    </row>
    <row r="2394" spans="1:7">
      <c r="A2394" t="s">
        <v>2813</v>
      </c>
      <c r="B2394">
        <v>0</v>
      </c>
      <c r="C2394">
        <v>0</v>
      </c>
      <c r="D2394">
        <v>0</v>
      </c>
      <c r="E2394">
        <v>6.65</v>
      </c>
      <c r="F2394">
        <v>1.72</v>
      </c>
      <c r="G2394">
        <v>0</v>
      </c>
    </row>
    <row r="2395" spans="1:7">
      <c r="A2395" t="s">
        <v>2814</v>
      </c>
      <c r="B2395">
        <v>32.53</v>
      </c>
      <c r="C2395">
        <v>62.63</v>
      </c>
      <c r="D2395">
        <v>7.02</v>
      </c>
      <c r="E2395">
        <v>6.71</v>
      </c>
      <c r="F2395">
        <v>1.59</v>
      </c>
      <c r="G2395">
        <v>0</v>
      </c>
    </row>
    <row r="2396" spans="1:7">
      <c r="A2396" t="s">
        <v>2815</v>
      </c>
      <c r="B2396">
        <v>227</v>
      </c>
      <c r="C2396">
        <v>298.63</v>
      </c>
      <c r="D2396">
        <v>18.22</v>
      </c>
      <c r="E2396">
        <v>9.77</v>
      </c>
      <c r="F2396">
        <v>1.1000000000000001</v>
      </c>
      <c r="G2396">
        <v>0</v>
      </c>
    </row>
    <row r="2397" spans="1:7">
      <c r="A2397" t="s">
        <v>2816</v>
      </c>
      <c r="B2397">
        <v>436</v>
      </c>
      <c r="C2397">
        <v>537.66999999999996</v>
      </c>
      <c r="D2397">
        <v>29.19</v>
      </c>
      <c r="E2397">
        <v>13.21</v>
      </c>
      <c r="F2397">
        <v>1.38</v>
      </c>
      <c r="G2397">
        <v>0</v>
      </c>
    </row>
    <row r="2398" spans="1:7">
      <c r="A2398" t="s">
        <v>2817</v>
      </c>
      <c r="B2398">
        <v>612.72</v>
      </c>
      <c r="C2398">
        <v>761.73</v>
      </c>
      <c r="D2398">
        <v>39.450000000000003</v>
      </c>
      <c r="E2398">
        <v>15.38</v>
      </c>
      <c r="F2398">
        <v>2.0699999999999998</v>
      </c>
      <c r="G2398">
        <v>0</v>
      </c>
    </row>
    <row r="2399" spans="1:7">
      <c r="A2399" t="s">
        <v>2818</v>
      </c>
      <c r="B2399">
        <v>731.88</v>
      </c>
      <c r="C2399">
        <v>931.39</v>
      </c>
      <c r="D2399">
        <v>48.24</v>
      </c>
      <c r="E2399">
        <v>17.13</v>
      </c>
      <c r="F2399">
        <v>2.2799999999999998</v>
      </c>
      <c r="G2399">
        <v>0</v>
      </c>
    </row>
    <row r="2400" spans="1:7">
      <c r="A2400" t="s">
        <v>2819</v>
      </c>
      <c r="B2400">
        <v>800.16</v>
      </c>
      <c r="C2400">
        <v>1033.25</v>
      </c>
      <c r="D2400">
        <v>54.25</v>
      </c>
      <c r="E2400">
        <v>18.52</v>
      </c>
      <c r="F2400">
        <v>2.62</v>
      </c>
      <c r="G2400">
        <v>0</v>
      </c>
    </row>
    <row r="2401" spans="1:7">
      <c r="A2401" t="s">
        <v>2820</v>
      </c>
      <c r="B2401">
        <v>821.53</v>
      </c>
      <c r="C2401">
        <v>1064.53</v>
      </c>
      <c r="D2401">
        <v>55.87</v>
      </c>
      <c r="E2401">
        <v>19.690000000000001</v>
      </c>
      <c r="F2401">
        <v>3.03</v>
      </c>
      <c r="G2401">
        <v>0</v>
      </c>
    </row>
    <row r="2402" spans="1:7">
      <c r="A2402" t="s">
        <v>2821</v>
      </c>
      <c r="B2402">
        <v>782.13</v>
      </c>
      <c r="C2402">
        <v>1004.7</v>
      </c>
      <c r="D2402">
        <v>52.53</v>
      </c>
      <c r="E2402">
        <v>20.47</v>
      </c>
      <c r="F2402">
        <v>3.45</v>
      </c>
      <c r="G2402">
        <v>0</v>
      </c>
    </row>
    <row r="2403" spans="1:7">
      <c r="A2403" t="s">
        <v>2822</v>
      </c>
      <c r="B2403">
        <v>685.75</v>
      </c>
      <c r="C2403">
        <v>866.53</v>
      </c>
      <c r="D2403">
        <v>45.35</v>
      </c>
      <c r="E2403">
        <v>20.71</v>
      </c>
      <c r="F2403">
        <v>3.79</v>
      </c>
      <c r="G2403">
        <v>0</v>
      </c>
    </row>
    <row r="2404" spans="1:7">
      <c r="A2404" t="s">
        <v>2823</v>
      </c>
      <c r="B2404">
        <v>544.61</v>
      </c>
      <c r="C2404">
        <v>677.62</v>
      </c>
      <c r="D2404">
        <v>35.92</v>
      </c>
      <c r="E2404">
        <v>20.3</v>
      </c>
      <c r="F2404">
        <v>4.07</v>
      </c>
      <c r="G2404">
        <v>0</v>
      </c>
    </row>
    <row r="2405" spans="1:7">
      <c r="A2405" t="s">
        <v>2824</v>
      </c>
      <c r="B2405">
        <v>352.42</v>
      </c>
      <c r="C2405">
        <v>444.96</v>
      </c>
      <c r="D2405">
        <v>25.33</v>
      </c>
      <c r="E2405">
        <v>19.53</v>
      </c>
      <c r="F2405">
        <v>4.21</v>
      </c>
      <c r="G2405">
        <v>0</v>
      </c>
    </row>
    <row r="2406" spans="1:7">
      <c r="A2406" t="s">
        <v>2825</v>
      </c>
      <c r="B2406">
        <v>138.09</v>
      </c>
      <c r="C2406">
        <v>206</v>
      </c>
      <c r="D2406">
        <v>14.24</v>
      </c>
      <c r="E2406">
        <v>18.38</v>
      </c>
      <c r="F2406">
        <v>4.07</v>
      </c>
      <c r="G2406">
        <v>0</v>
      </c>
    </row>
    <row r="2407" spans="1:7">
      <c r="A2407" t="s">
        <v>2826</v>
      </c>
      <c r="B2407">
        <v>4.1100000000000003</v>
      </c>
      <c r="C2407">
        <v>14.47</v>
      </c>
      <c r="D2407">
        <v>3.05</v>
      </c>
      <c r="E2407">
        <v>16.829999999999998</v>
      </c>
      <c r="F2407">
        <v>3.24</v>
      </c>
      <c r="G2407">
        <v>0</v>
      </c>
    </row>
    <row r="2408" spans="1:7">
      <c r="A2408" t="s">
        <v>2827</v>
      </c>
      <c r="B2408">
        <v>0</v>
      </c>
      <c r="C2408">
        <v>0</v>
      </c>
      <c r="D2408">
        <v>0</v>
      </c>
      <c r="E2408">
        <v>15.46</v>
      </c>
      <c r="F2408">
        <v>2.9</v>
      </c>
      <c r="G2408">
        <v>0</v>
      </c>
    </row>
    <row r="2409" spans="1:7">
      <c r="A2409" t="s">
        <v>2828</v>
      </c>
      <c r="B2409">
        <v>0</v>
      </c>
      <c r="C2409">
        <v>0</v>
      </c>
      <c r="D2409">
        <v>0</v>
      </c>
      <c r="E2409">
        <v>14.07</v>
      </c>
      <c r="F2409">
        <v>2.5499999999999998</v>
      </c>
      <c r="G2409">
        <v>0</v>
      </c>
    </row>
    <row r="2410" spans="1:7">
      <c r="A2410" t="s">
        <v>2829</v>
      </c>
      <c r="B2410">
        <v>0</v>
      </c>
      <c r="C2410">
        <v>0</v>
      </c>
      <c r="D2410">
        <v>0</v>
      </c>
      <c r="E2410">
        <v>13</v>
      </c>
      <c r="F2410">
        <v>2.34</v>
      </c>
      <c r="G2410">
        <v>0</v>
      </c>
    </row>
    <row r="2411" spans="1:7">
      <c r="A2411" t="s">
        <v>2830</v>
      </c>
      <c r="B2411">
        <v>0</v>
      </c>
      <c r="C2411">
        <v>0</v>
      </c>
      <c r="D2411">
        <v>0</v>
      </c>
      <c r="E2411">
        <v>11.88</v>
      </c>
      <c r="F2411">
        <v>2.34</v>
      </c>
      <c r="G2411">
        <v>0</v>
      </c>
    </row>
    <row r="2412" spans="1:7">
      <c r="A2412" t="s">
        <v>2831</v>
      </c>
      <c r="B2412">
        <v>0</v>
      </c>
      <c r="C2412">
        <v>0</v>
      </c>
      <c r="D2412">
        <v>0</v>
      </c>
      <c r="E2412">
        <v>10.84</v>
      </c>
      <c r="F2412">
        <v>2.2799999999999998</v>
      </c>
      <c r="G2412">
        <v>0</v>
      </c>
    </row>
    <row r="2413" spans="1:7">
      <c r="A2413" t="s">
        <v>2832</v>
      </c>
      <c r="B2413">
        <v>0</v>
      </c>
      <c r="C2413">
        <v>0</v>
      </c>
      <c r="D2413">
        <v>0</v>
      </c>
      <c r="E2413">
        <v>9.9600000000000009</v>
      </c>
      <c r="F2413">
        <v>2.21</v>
      </c>
      <c r="G2413">
        <v>0</v>
      </c>
    </row>
    <row r="2414" spans="1:7">
      <c r="A2414" t="s">
        <v>2833</v>
      </c>
      <c r="B2414">
        <v>0</v>
      </c>
      <c r="C2414">
        <v>0</v>
      </c>
      <c r="D2414">
        <v>0</v>
      </c>
      <c r="E2414">
        <v>9.1199999999999992</v>
      </c>
      <c r="F2414">
        <v>2.14</v>
      </c>
      <c r="G2414">
        <v>0</v>
      </c>
    </row>
    <row r="2415" spans="1:7">
      <c r="A2415" t="s">
        <v>2834</v>
      </c>
      <c r="B2415">
        <v>0</v>
      </c>
      <c r="C2415">
        <v>0</v>
      </c>
      <c r="D2415">
        <v>0</v>
      </c>
      <c r="E2415">
        <v>8.32</v>
      </c>
      <c r="F2415">
        <v>2.0699999999999998</v>
      </c>
      <c r="G2415">
        <v>0</v>
      </c>
    </row>
    <row r="2416" spans="1:7">
      <c r="A2416" t="s">
        <v>2835</v>
      </c>
      <c r="B2416">
        <v>0</v>
      </c>
      <c r="C2416">
        <v>0</v>
      </c>
      <c r="D2416">
        <v>0</v>
      </c>
      <c r="E2416">
        <v>7.83</v>
      </c>
      <c r="F2416">
        <v>2</v>
      </c>
      <c r="G2416">
        <v>0</v>
      </c>
    </row>
    <row r="2417" spans="1:7">
      <c r="A2417" t="s">
        <v>2836</v>
      </c>
      <c r="B2417">
        <v>0</v>
      </c>
      <c r="C2417">
        <v>0</v>
      </c>
      <c r="D2417">
        <v>0</v>
      </c>
      <c r="E2417">
        <v>7.44</v>
      </c>
      <c r="F2417">
        <v>1.93</v>
      </c>
      <c r="G2417">
        <v>0</v>
      </c>
    </row>
    <row r="2418" spans="1:7">
      <c r="A2418" t="s">
        <v>2837</v>
      </c>
      <c r="B2418">
        <v>0</v>
      </c>
      <c r="C2418">
        <v>0</v>
      </c>
      <c r="D2418">
        <v>0</v>
      </c>
      <c r="E2418">
        <v>6.96</v>
      </c>
      <c r="F2418">
        <v>1.86</v>
      </c>
      <c r="G2418">
        <v>0</v>
      </c>
    </row>
    <row r="2419" spans="1:7">
      <c r="A2419" t="s">
        <v>2838</v>
      </c>
      <c r="B2419">
        <v>34.75</v>
      </c>
      <c r="C2419">
        <v>65.89</v>
      </c>
      <c r="D2419">
        <v>7.32</v>
      </c>
      <c r="E2419">
        <v>6.95</v>
      </c>
      <c r="F2419">
        <v>1.72</v>
      </c>
      <c r="G2419">
        <v>0</v>
      </c>
    </row>
    <row r="2420" spans="1:7">
      <c r="A2420" t="s">
        <v>2839</v>
      </c>
      <c r="B2420">
        <v>228.4</v>
      </c>
      <c r="C2420">
        <v>300.11</v>
      </c>
      <c r="D2420">
        <v>18.52</v>
      </c>
      <c r="E2420">
        <v>10.63</v>
      </c>
      <c r="F2420">
        <v>1.45</v>
      </c>
      <c r="G2420">
        <v>0</v>
      </c>
    </row>
    <row r="2421" spans="1:7">
      <c r="A2421" t="s">
        <v>2840</v>
      </c>
      <c r="B2421">
        <v>432.37</v>
      </c>
      <c r="C2421">
        <v>536</v>
      </c>
      <c r="D2421">
        <v>29.5</v>
      </c>
      <c r="E2421">
        <v>15.33</v>
      </c>
      <c r="F2421">
        <v>1.86</v>
      </c>
      <c r="G2421">
        <v>0</v>
      </c>
    </row>
    <row r="2422" spans="1:7">
      <c r="A2422" t="s">
        <v>2841</v>
      </c>
      <c r="B2422">
        <v>598.47</v>
      </c>
      <c r="C2422">
        <v>747.02</v>
      </c>
      <c r="D2422">
        <v>39.78</v>
      </c>
      <c r="E2422">
        <v>17.18</v>
      </c>
      <c r="F2422">
        <v>2.41</v>
      </c>
      <c r="G2422">
        <v>0</v>
      </c>
    </row>
    <row r="2423" spans="1:7">
      <c r="A2423" t="s">
        <v>2842</v>
      </c>
      <c r="B2423">
        <v>711.02</v>
      </c>
      <c r="C2423">
        <v>907.18</v>
      </c>
      <c r="D2423">
        <v>48.59</v>
      </c>
      <c r="E2423">
        <v>18.579999999999998</v>
      </c>
      <c r="F2423">
        <v>2.48</v>
      </c>
      <c r="G2423">
        <v>0</v>
      </c>
    </row>
    <row r="2424" spans="1:7">
      <c r="A2424" t="s">
        <v>2843</v>
      </c>
      <c r="B2424">
        <v>750.05</v>
      </c>
      <c r="C2424">
        <v>968.52</v>
      </c>
      <c r="D2424">
        <v>54.62</v>
      </c>
      <c r="E2424">
        <v>19.75</v>
      </c>
      <c r="F2424">
        <v>2.69</v>
      </c>
      <c r="G2424">
        <v>0</v>
      </c>
    </row>
    <row r="2425" spans="1:7">
      <c r="A2425" t="s">
        <v>2844</v>
      </c>
      <c r="B2425">
        <v>805.1</v>
      </c>
      <c r="C2425">
        <v>1049.42</v>
      </c>
      <c r="D2425">
        <v>56.24</v>
      </c>
      <c r="E2425">
        <v>20.68</v>
      </c>
      <c r="F2425">
        <v>2.9</v>
      </c>
      <c r="G2425">
        <v>0</v>
      </c>
    </row>
    <row r="2426" spans="1:7">
      <c r="A2426" t="s">
        <v>2845</v>
      </c>
      <c r="B2426">
        <v>743.03</v>
      </c>
      <c r="C2426">
        <v>959.15</v>
      </c>
      <c r="D2426">
        <v>52.85</v>
      </c>
      <c r="E2426">
        <v>21.38</v>
      </c>
      <c r="F2426">
        <v>3.17</v>
      </c>
      <c r="G2426">
        <v>0</v>
      </c>
    </row>
    <row r="2427" spans="1:7">
      <c r="A2427" t="s">
        <v>2846</v>
      </c>
      <c r="B2427">
        <v>672.93</v>
      </c>
      <c r="C2427">
        <v>858.14</v>
      </c>
      <c r="D2427">
        <v>45.61</v>
      </c>
      <c r="E2427">
        <v>21.63</v>
      </c>
      <c r="F2427">
        <v>3.31</v>
      </c>
      <c r="G2427">
        <v>0</v>
      </c>
    </row>
    <row r="2428" spans="1:7">
      <c r="A2428" t="s">
        <v>2847</v>
      </c>
      <c r="B2428">
        <v>334.71</v>
      </c>
      <c r="C2428">
        <v>422.54</v>
      </c>
      <c r="D2428">
        <v>36.14</v>
      </c>
      <c r="E2428">
        <v>21.51</v>
      </c>
      <c r="F2428">
        <v>3.45</v>
      </c>
      <c r="G2428">
        <v>0</v>
      </c>
    </row>
    <row r="2429" spans="1:7">
      <c r="A2429" t="s">
        <v>2848</v>
      </c>
      <c r="B2429">
        <v>209.88</v>
      </c>
      <c r="C2429">
        <v>271.52999999999997</v>
      </c>
      <c r="D2429">
        <v>25.53</v>
      </c>
      <c r="E2429">
        <v>20.83</v>
      </c>
      <c r="F2429">
        <v>3.66</v>
      </c>
      <c r="G2429">
        <v>0</v>
      </c>
    </row>
    <row r="2430" spans="1:7">
      <c r="A2430" t="s">
        <v>2849</v>
      </c>
      <c r="B2430">
        <v>118.63</v>
      </c>
      <c r="C2430">
        <v>172.82</v>
      </c>
      <c r="D2430">
        <v>14.43</v>
      </c>
      <c r="E2430">
        <v>19.649999999999999</v>
      </c>
      <c r="F2430">
        <v>3.66</v>
      </c>
      <c r="G2430">
        <v>0</v>
      </c>
    </row>
    <row r="2431" spans="1:7">
      <c r="A2431" t="s">
        <v>2850</v>
      </c>
      <c r="B2431">
        <v>0</v>
      </c>
      <c r="C2431">
        <v>4.88</v>
      </c>
      <c r="D2431">
        <v>3.24</v>
      </c>
      <c r="E2431">
        <v>18.11</v>
      </c>
      <c r="F2431">
        <v>3.38</v>
      </c>
      <c r="G2431">
        <v>0</v>
      </c>
    </row>
    <row r="2432" spans="1:7">
      <c r="A2432" t="s">
        <v>2851</v>
      </c>
      <c r="B2432">
        <v>0</v>
      </c>
      <c r="C2432">
        <v>0</v>
      </c>
      <c r="D2432">
        <v>0</v>
      </c>
      <c r="E2432">
        <v>16.11</v>
      </c>
      <c r="F2432">
        <v>2.48</v>
      </c>
      <c r="G2432">
        <v>0</v>
      </c>
    </row>
    <row r="2433" spans="1:7">
      <c r="A2433" t="s">
        <v>2852</v>
      </c>
      <c r="B2433">
        <v>0</v>
      </c>
      <c r="C2433">
        <v>0</v>
      </c>
      <c r="D2433">
        <v>0</v>
      </c>
      <c r="E2433">
        <v>15.17</v>
      </c>
      <c r="F2433">
        <v>2.0699999999999998</v>
      </c>
      <c r="G2433">
        <v>0</v>
      </c>
    </row>
    <row r="2434" spans="1:7">
      <c r="A2434" t="s">
        <v>2853</v>
      </c>
      <c r="B2434">
        <v>0</v>
      </c>
      <c r="C2434">
        <v>0</v>
      </c>
      <c r="D2434">
        <v>0</v>
      </c>
      <c r="E2434">
        <v>14.1</v>
      </c>
      <c r="F2434">
        <v>1.86</v>
      </c>
      <c r="G2434">
        <v>0</v>
      </c>
    </row>
    <row r="2435" spans="1:7">
      <c r="A2435" t="s">
        <v>2854</v>
      </c>
      <c r="B2435">
        <v>0</v>
      </c>
      <c r="C2435">
        <v>0</v>
      </c>
      <c r="D2435">
        <v>0</v>
      </c>
      <c r="E2435">
        <v>12.78</v>
      </c>
      <c r="F2435">
        <v>1.79</v>
      </c>
      <c r="G2435">
        <v>0</v>
      </c>
    </row>
    <row r="2436" spans="1:7">
      <c r="A2436" t="s">
        <v>2855</v>
      </c>
      <c r="B2436">
        <v>0</v>
      </c>
      <c r="C2436">
        <v>0</v>
      </c>
      <c r="D2436">
        <v>0</v>
      </c>
      <c r="E2436">
        <v>11.67</v>
      </c>
      <c r="F2436">
        <v>1.72</v>
      </c>
      <c r="G2436">
        <v>0</v>
      </c>
    </row>
    <row r="2437" spans="1:7">
      <c r="A2437" t="s">
        <v>2856</v>
      </c>
      <c r="B2437">
        <v>0</v>
      </c>
      <c r="C2437">
        <v>0</v>
      </c>
      <c r="D2437">
        <v>0</v>
      </c>
      <c r="E2437">
        <v>11.26</v>
      </c>
      <c r="F2437">
        <v>1.59</v>
      </c>
      <c r="G2437">
        <v>0</v>
      </c>
    </row>
    <row r="2438" spans="1:7">
      <c r="A2438" t="s">
        <v>2857</v>
      </c>
      <c r="B2438">
        <v>0</v>
      </c>
      <c r="C2438">
        <v>0</v>
      </c>
      <c r="D2438">
        <v>0</v>
      </c>
      <c r="E2438">
        <v>10.81</v>
      </c>
      <c r="F2438">
        <v>1.52</v>
      </c>
      <c r="G2438">
        <v>0</v>
      </c>
    </row>
    <row r="2439" spans="1:7">
      <c r="A2439" t="s">
        <v>2858</v>
      </c>
      <c r="B2439">
        <v>0</v>
      </c>
      <c r="C2439">
        <v>0</v>
      </c>
      <c r="D2439">
        <v>0</v>
      </c>
      <c r="E2439">
        <v>10.23</v>
      </c>
      <c r="F2439">
        <v>1.52</v>
      </c>
      <c r="G2439">
        <v>0</v>
      </c>
    </row>
    <row r="2440" spans="1:7">
      <c r="A2440" t="s">
        <v>2859</v>
      </c>
      <c r="B2440">
        <v>0</v>
      </c>
      <c r="C2440">
        <v>0</v>
      </c>
      <c r="D2440">
        <v>0</v>
      </c>
      <c r="E2440">
        <v>9.57</v>
      </c>
      <c r="F2440">
        <v>1.52</v>
      </c>
      <c r="G2440">
        <v>0</v>
      </c>
    </row>
    <row r="2441" spans="1:7">
      <c r="A2441" t="s">
        <v>2860</v>
      </c>
      <c r="B2441">
        <v>0</v>
      </c>
      <c r="C2441">
        <v>0</v>
      </c>
      <c r="D2441">
        <v>0</v>
      </c>
      <c r="E2441">
        <v>9.1</v>
      </c>
      <c r="F2441">
        <v>1.52</v>
      </c>
      <c r="G2441">
        <v>0</v>
      </c>
    </row>
    <row r="2442" spans="1:7">
      <c r="A2442" t="s">
        <v>2861</v>
      </c>
      <c r="B2442">
        <v>0</v>
      </c>
      <c r="C2442">
        <v>0</v>
      </c>
      <c r="D2442">
        <v>0</v>
      </c>
      <c r="E2442">
        <v>8.86</v>
      </c>
      <c r="F2442">
        <v>1.52</v>
      </c>
      <c r="G2442">
        <v>0</v>
      </c>
    </row>
    <row r="2443" spans="1:7">
      <c r="A2443" t="s">
        <v>2862</v>
      </c>
      <c r="B2443">
        <v>36.96</v>
      </c>
      <c r="C2443">
        <v>73.34</v>
      </c>
      <c r="D2443">
        <v>7.61</v>
      </c>
      <c r="E2443">
        <v>8.98</v>
      </c>
      <c r="F2443">
        <v>1.45</v>
      </c>
      <c r="G2443">
        <v>0</v>
      </c>
    </row>
    <row r="2444" spans="1:7">
      <c r="A2444" t="s">
        <v>2863</v>
      </c>
      <c r="B2444">
        <v>229.24</v>
      </c>
      <c r="C2444">
        <v>302.86</v>
      </c>
      <c r="D2444">
        <v>18.809999999999999</v>
      </c>
      <c r="E2444">
        <v>11.56</v>
      </c>
      <c r="F2444">
        <v>0.97</v>
      </c>
      <c r="G2444">
        <v>0</v>
      </c>
    </row>
    <row r="2445" spans="1:7">
      <c r="A2445" t="s">
        <v>2864</v>
      </c>
      <c r="B2445">
        <v>441.95</v>
      </c>
      <c r="C2445">
        <v>546.38</v>
      </c>
      <c r="D2445">
        <v>29.8</v>
      </c>
      <c r="E2445">
        <v>13.38</v>
      </c>
      <c r="F2445">
        <v>1.17</v>
      </c>
      <c r="G2445">
        <v>0</v>
      </c>
    </row>
    <row r="2446" spans="1:7">
      <c r="A2446" t="s">
        <v>2865</v>
      </c>
      <c r="B2446">
        <v>436.24</v>
      </c>
      <c r="C2446">
        <v>537.22</v>
      </c>
      <c r="D2446">
        <v>40.11</v>
      </c>
      <c r="E2446">
        <v>14.37</v>
      </c>
      <c r="F2446">
        <v>1.66</v>
      </c>
      <c r="G2446">
        <v>0</v>
      </c>
    </row>
    <row r="2447" spans="1:7">
      <c r="A2447" t="s">
        <v>2866</v>
      </c>
      <c r="B2447">
        <v>632.57000000000005</v>
      </c>
      <c r="C2447">
        <v>791.35</v>
      </c>
      <c r="D2447">
        <v>48.94</v>
      </c>
      <c r="E2447">
        <v>15.25</v>
      </c>
      <c r="F2447">
        <v>2.0699999999999998</v>
      </c>
      <c r="G2447">
        <v>0</v>
      </c>
    </row>
    <row r="2448" spans="1:7">
      <c r="A2448" t="s">
        <v>2867</v>
      </c>
      <c r="B2448">
        <v>708.07</v>
      </c>
      <c r="C2448">
        <v>896.74</v>
      </c>
      <c r="D2448">
        <v>55</v>
      </c>
      <c r="E2448">
        <v>16.329999999999998</v>
      </c>
      <c r="F2448">
        <v>2.41</v>
      </c>
      <c r="G2448">
        <v>0</v>
      </c>
    </row>
    <row r="2449" spans="1:7">
      <c r="A2449" t="s">
        <v>2868</v>
      </c>
      <c r="B2449">
        <v>742.22</v>
      </c>
      <c r="C2449">
        <v>943.85</v>
      </c>
      <c r="D2449">
        <v>56.6</v>
      </c>
      <c r="E2449">
        <v>16.96</v>
      </c>
      <c r="F2449">
        <v>2.69</v>
      </c>
      <c r="G2449">
        <v>0</v>
      </c>
    </row>
    <row r="2450" spans="1:7">
      <c r="A2450" t="s">
        <v>2869</v>
      </c>
      <c r="B2450">
        <v>690.77</v>
      </c>
      <c r="C2450">
        <v>871.21</v>
      </c>
      <c r="D2450">
        <v>53.16</v>
      </c>
      <c r="E2450">
        <v>17.18</v>
      </c>
      <c r="F2450">
        <v>2.83</v>
      </c>
      <c r="G2450">
        <v>0</v>
      </c>
    </row>
    <row r="2451" spans="1:7">
      <c r="A2451" t="s">
        <v>2870</v>
      </c>
      <c r="B2451">
        <v>662.45</v>
      </c>
      <c r="C2451">
        <v>828.46</v>
      </c>
      <c r="D2451">
        <v>45.87</v>
      </c>
      <c r="E2451">
        <v>17.46</v>
      </c>
      <c r="F2451">
        <v>3.03</v>
      </c>
      <c r="G2451">
        <v>0</v>
      </c>
    </row>
    <row r="2452" spans="1:7">
      <c r="A2452" t="s">
        <v>2871</v>
      </c>
      <c r="B2452">
        <v>537.19000000000005</v>
      </c>
      <c r="C2452">
        <v>664.84</v>
      </c>
      <c r="D2452">
        <v>36.36</v>
      </c>
      <c r="E2452">
        <v>17.649999999999999</v>
      </c>
      <c r="F2452">
        <v>3.03</v>
      </c>
      <c r="G2452">
        <v>0</v>
      </c>
    </row>
    <row r="2453" spans="1:7">
      <c r="A2453" t="s">
        <v>2872</v>
      </c>
      <c r="B2453">
        <v>322.52</v>
      </c>
      <c r="C2453">
        <v>406</v>
      </c>
      <c r="D2453">
        <v>25.73</v>
      </c>
      <c r="E2453">
        <v>17.77</v>
      </c>
      <c r="F2453">
        <v>3.03</v>
      </c>
      <c r="G2453">
        <v>0</v>
      </c>
    </row>
    <row r="2454" spans="1:7">
      <c r="A2454" t="s">
        <v>2873</v>
      </c>
      <c r="B2454">
        <v>140.43</v>
      </c>
      <c r="C2454">
        <v>208.17</v>
      </c>
      <c r="D2454">
        <v>14.62</v>
      </c>
      <c r="E2454">
        <v>17.559999999999999</v>
      </c>
      <c r="F2454">
        <v>3.1</v>
      </c>
      <c r="G2454">
        <v>0</v>
      </c>
    </row>
    <row r="2455" spans="1:7">
      <c r="A2455" t="s">
        <v>2874</v>
      </c>
      <c r="B2455">
        <v>4.53</v>
      </c>
      <c r="C2455">
        <v>15.35</v>
      </c>
      <c r="D2455">
        <v>3.44</v>
      </c>
      <c r="E2455">
        <v>16.61</v>
      </c>
      <c r="F2455">
        <v>2.48</v>
      </c>
      <c r="G2455">
        <v>0</v>
      </c>
    </row>
    <row r="2456" spans="1:7">
      <c r="A2456" t="s">
        <v>2875</v>
      </c>
      <c r="B2456">
        <v>0</v>
      </c>
      <c r="C2456">
        <v>0</v>
      </c>
      <c r="D2456">
        <v>0</v>
      </c>
      <c r="E2456">
        <v>15.36</v>
      </c>
      <c r="F2456">
        <v>2.83</v>
      </c>
      <c r="G2456">
        <v>0</v>
      </c>
    </row>
    <row r="2457" spans="1:7">
      <c r="A2457" t="s">
        <v>2876</v>
      </c>
      <c r="B2457">
        <v>0</v>
      </c>
      <c r="C2457">
        <v>0</v>
      </c>
      <c r="D2457">
        <v>0</v>
      </c>
      <c r="E2457">
        <v>14.64</v>
      </c>
      <c r="F2457">
        <v>2.41</v>
      </c>
      <c r="G2457">
        <v>0</v>
      </c>
    </row>
    <row r="2458" spans="1:7">
      <c r="A2458" t="s">
        <v>2877</v>
      </c>
      <c r="B2458">
        <v>0</v>
      </c>
      <c r="C2458">
        <v>0</v>
      </c>
      <c r="D2458">
        <v>0</v>
      </c>
      <c r="E2458">
        <v>14.24</v>
      </c>
      <c r="F2458">
        <v>2.14</v>
      </c>
      <c r="G2458">
        <v>0</v>
      </c>
    </row>
    <row r="2459" spans="1:7">
      <c r="A2459" t="s">
        <v>2878</v>
      </c>
      <c r="B2459">
        <v>0</v>
      </c>
      <c r="C2459">
        <v>0</v>
      </c>
      <c r="D2459">
        <v>0</v>
      </c>
      <c r="E2459">
        <v>13.44</v>
      </c>
      <c r="F2459">
        <v>2.0699999999999998</v>
      </c>
      <c r="G2459">
        <v>0</v>
      </c>
    </row>
    <row r="2460" spans="1:7">
      <c r="A2460" t="s">
        <v>2879</v>
      </c>
      <c r="B2460">
        <v>0</v>
      </c>
      <c r="C2460">
        <v>0</v>
      </c>
      <c r="D2460">
        <v>0</v>
      </c>
      <c r="E2460">
        <v>12.94</v>
      </c>
      <c r="F2460">
        <v>1.93</v>
      </c>
      <c r="G2460">
        <v>0</v>
      </c>
    </row>
    <row r="2461" spans="1:7">
      <c r="A2461" t="s">
        <v>2880</v>
      </c>
      <c r="B2461">
        <v>0</v>
      </c>
      <c r="C2461">
        <v>0</v>
      </c>
      <c r="D2461">
        <v>0</v>
      </c>
      <c r="E2461">
        <v>12.33</v>
      </c>
      <c r="F2461">
        <v>2</v>
      </c>
      <c r="G2461">
        <v>0</v>
      </c>
    </row>
    <row r="2462" spans="1:7">
      <c r="A2462" t="s">
        <v>2881</v>
      </c>
      <c r="B2462">
        <v>0</v>
      </c>
      <c r="C2462">
        <v>0</v>
      </c>
      <c r="D2462">
        <v>0</v>
      </c>
      <c r="E2462">
        <v>12.03</v>
      </c>
      <c r="F2462">
        <v>1.93</v>
      </c>
      <c r="G2462">
        <v>0</v>
      </c>
    </row>
    <row r="2463" spans="1:7">
      <c r="A2463" t="s">
        <v>2882</v>
      </c>
      <c r="B2463">
        <v>0</v>
      </c>
      <c r="C2463">
        <v>0</v>
      </c>
      <c r="D2463">
        <v>0</v>
      </c>
      <c r="E2463">
        <v>11.47</v>
      </c>
      <c r="F2463">
        <v>2</v>
      </c>
      <c r="G2463">
        <v>0</v>
      </c>
    </row>
    <row r="2464" spans="1:7">
      <c r="A2464" t="s">
        <v>2883</v>
      </c>
      <c r="B2464">
        <v>0</v>
      </c>
      <c r="C2464">
        <v>0</v>
      </c>
      <c r="D2464">
        <v>0</v>
      </c>
      <c r="E2464">
        <v>11.16</v>
      </c>
      <c r="F2464">
        <v>1.86</v>
      </c>
      <c r="G2464">
        <v>0</v>
      </c>
    </row>
    <row r="2465" spans="1:7">
      <c r="A2465" t="s">
        <v>2884</v>
      </c>
      <c r="B2465">
        <v>0</v>
      </c>
      <c r="C2465">
        <v>0</v>
      </c>
      <c r="D2465">
        <v>0</v>
      </c>
      <c r="E2465">
        <v>10.65</v>
      </c>
      <c r="F2465">
        <v>1.79</v>
      </c>
      <c r="G2465">
        <v>0</v>
      </c>
    </row>
    <row r="2466" spans="1:7">
      <c r="A2466" t="s">
        <v>2885</v>
      </c>
      <c r="B2466">
        <v>0</v>
      </c>
      <c r="C2466">
        <v>0</v>
      </c>
      <c r="D2466">
        <v>0</v>
      </c>
      <c r="E2466">
        <v>10.11</v>
      </c>
      <c r="F2466">
        <v>1.72</v>
      </c>
      <c r="G2466">
        <v>0</v>
      </c>
    </row>
    <row r="2467" spans="1:7">
      <c r="A2467" t="s">
        <v>2886</v>
      </c>
      <c r="B2467">
        <v>17.72</v>
      </c>
      <c r="C2467">
        <v>34.15</v>
      </c>
      <c r="D2467">
        <v>7.91</v>
      </c>
      <c r="E2467">
        <v>10.119999999999999</v>
      </c>
      <c r="F2467">
        <v>1.66</v>
      </c>
      <c r="G2467">
        <v>0</v>
      </c>
    </row>
    <row r="2468" spans="1:7">
      <c r="A2468" t="s">
        <v>2887</v>
      </c>
      <c r="B2468">
        <v>87.75</v>
      </c>
      <c r="C2468">
        <v>120.39</v>
      </c>
      <c r="D2468">
        <v>19.100000000000001</v>
      </c>
      <c r="E2468">
        <v>12.03</v>
      </c>
      <c r="F2468">
        <v>1.52</v>
      </c>
      <c r="G2468">
        <v>0</v>
      </c>
    </row>
    <row r="2469" spans="1:7">
      <c r="A2469" t="s">
        <v>2888</v>
      </c>
      <c r="B2469">
        <v>290.64999999999998</v>
      </c>
      <c r="C2469">
        <v>360.86</v>
      </c>
      <c r="D2469">
        <v>30.1</v>
      </c>
      <c r="E2469">
        <v>14.81</v>
      </c>
      <c r="F2469">
        <v>1.86</v>
      </c>
      <c r="G2469">
        <v>0</v>
      </c>
    </row>
    <row r="2470" spans="1:7">
      <c r="A2470" t="s">
        <v>2889</v>
      </c>
      <c r="B2470">
        <v>395.19</v>
      </c>
      <c r="C2470">
        <v>489.3</v>
      </c>
      <c r="D2470">
        <v>40.43</v>
      </c>
      <c r="E2470">
        <v>16.989999999999998</v>
      </c>
      <c r="F2470">
        <v>2.62</v>
      </c>
      <c r="G2470">
        <v>0</v>
      </c>
    </row>
    <row r="2471" spans="1:7">
      <c r="A2471" t="s">
        <v>2890</v>
      </c>
      <c r="B2471">
        <v>373.63</v>
      </c>
      <c r="C2471">
        <v>466.76</v>
      </c>
      <c r="D2471">
        <v>49.29</v>
      </c>
      <c r="E2471">
        <v>18.41</v>
      </c>
      <c r="F2471">
        <v>2.9</v>
      </c>
      <c r="G2471">
        <v>0</v>
      </c>
    </row>
    <row r="2472" spans="1:7">
      <c r="A2472" t="s">
        <v>2891</v>
      </c>
      <c r="B2472">
        <v>427.66</v>
      </c>
      <c r="C2472">
        <v>537.12</v>
      </c>
      <c r="D2472">
        <v>55.37</v>
      </c>
      <c r="E2472">
        <v>19.57</v>
      </c>
      <c r="F2472">
        <v>3.03</v>
      </c>
      <c r="G2472">
        <v>0</v>
      </c>
    </row>
    <row r="2473" spans="1:7">
      <c r="A2473" t="s">
        <v>2892</v>
      </c>
      <c r="B2473">
        <v>418.32</v>
      </c>
      <c r="C2473">
        <v>526.78</v>
      </c>
      <c r="D2473">
        <v>56.96</v>
      </c>
      <c r="E2473">
        <v>20.39</v>
      </c>
      <c r="F2473">
        <v>3.31</v>
      </c>
      <c r="G2473">
        <v>0</v>
      </c>
    </row>
    <row r="2474" spans="1:7">
      <c r="A2474" t="s">
        <v>2893</v>
      </c>
      <c r="B2474">
        <v>354.96</v>
      </c>
      <c r="C2474">
        <v>447.54</v>
      </c>
      <c r="D2474">
        <v>53.47</v>
      </c>
      <c r="E2474">
        <v>20.83</v>
      </c>
      <c r="F2474">
        <v>3.72</v>
      </c>
      <c r="G2474">
        <v>0</v>
      </c>
    </row>
    <row r="2475" spans="1:7">
      <c r="A2475" t="s">
        <v>2894</v>
      </c>
      <c r="B2475">
        <v>392.28</v>
      </c>
      <c r="C2475">
        <v>491.87</v>
      </c>
      <c r="D2475">
        <v>46.13</v>
      </c>
      <c r="E2475">
        <v>21.03</v>
      </c>
      <c r="F2475">
        <v>4.1399999999999997</v>
      </c>
      <c r="G2475">
        <v>0</v>
      </c>
    </row>
    <row r="2476" spans="1:7">
      <c r="A2476" t="s">
        <v>2895</v>
      </c>
      <c r="B2476">
        <v>405.5</v>
      </c>
      <c r="C2476">
        <v>504.94</v>
      </c>
      <c r="D2476">
        <v>36.58</v>
      </c>
      <c r="E2476">
        <v>20.68</v>
      </c>
      <c r="F2476">
        <v>4.4800000000000004</v>
      </c>
      <c r="G2476">
        <v>0</v>
      </c>
    </row>
    <row r="2477" spans="1:7">
      <c r="A2477" t="s">
        <v>2896</v>
      </c>
      <c r="B2477">
        <v>331.66</v>
      </c>
      <c r="C2477">
        <v>418.39</v>
      </c>
      <c r="D2477">
        <v>25.93</v>
      </c>
      <c r="E2477">
        <v>19.829999999999998</v>
      </c>
      <c r="F2477">
        <v>4.6900000000000004</v>
      </c>
      <c r="G2477">
        <v>0</v>
      </c>
    </row>
    <row r="2478" spans="1:7">
      <c r="A2478" t="s">
        <v>2897</v>
      </c>
      <c r="B2478">
        <v>141.19999999999999</v>
      </c>
      <c r="C2478">
        <v>208.81</v>
      </c>
      <c r="D2478">
        <v>14.81</v>
      </c>
      <c r="E2478">
        <v>18.71</v>
      </c>
      <c r="F2478">
        <v>4.55</v>
      </c>
      <c r="G2478">
        <v>0</v>
      </c>
    </row>
    <row r="2479" spans="1:7">
      <c r="A2479" t="s">
        <v>2898</v>
      </c>
      <c r="B2479">
        <v>4.12</v>
      </c>
      <c r="C2479">
        <v>14.55</v>
      </c>
      <c r="D2479">
        <v>3.63</v>
      </c>
      <c r="E2479">
        <v>17.309999999999999</v>
      </c>
      <c r="F2479">
        <v>3.59</v>
      </c>
      <c r="G2479">
        <v>0</v>
      </c>
    </row>
    <row r="2480" spans="1:7">
      <c r="A2480" t="s">
        <v>2899</v>
      </c>
      <c r="B2480">
        <v>0</v>
      </c>
      <c r="C2480">
        <v>0</v>
      </c>
      <c r="D2480">
        <v>0</v>
      </c>
      <c r="E2480">
        <v>15.63</v>
      </c>
      <c r="F2480">
        <v>3.24</v>
      </c>
      <c r="G2480">
        <v>0</v>
      </c>
    </row>
    <row r="2481" spans="1:7">
      <c r="A2481" t="s">
        <v>2900</v>
      </c>
      <c r="B2481">
        <v>0</v>
      </c>
      <c r="C2481">
        <v>0</v>
      </c>
      <c r="D2481">
        <v>0</v>
      </c>
      <c r="E2481">
        <v>14.22</v>
      </c>
      <c r="F2481">
        <v>2.69</v>
      </c>
      <c r="G2481">
        <v>0</v>
      </c>
    </row>
    <row r="2482" spans="1:7">
      <c r="A2482" t="s">
        <v>2901</v>
      </c>
      <c r="B2482">
        <v>0</v>
      </c>
      <c r="C2482">
        <v>0</v>
      </c>
      <c r="D2482">
        <v>0</v>
      </c>
      <c r="E2482">
        <v>13.07</v>
      </c>
      <c r="F2482">
        <v>2.2799999999999998</v>
      </c>
      <c r="G2482">
        <v>0</v>
      </c>
    </row>
    <row r="2483" spans="1:7">
      <c r="A2483" t="s">
        <v>2902</v>
      </c>
      <c r="B2483">
        <v>0</v>
      </c>
      <c r="C2483">
        <v>0</v>
      </c>
      <c r="D2483">
        <v>0</v>
      </c>
      <c r="E2483">
        <v>11.7</v>
      </c>
      <c r="F2483">
        <v>2.0699999999999998</v>
      </c>
      <c r="G2483">
        <v>0</v>
      </c>
    </row>
    <row r="2484" spans="1:7">
      <c r="A2484" t="s">
        <v>2903</v>
      </c>
      <c r="B2484">
        <v>0</v>
      </c>
      <c r="C2484">
        <v>0</v>
      </c>
      <c r="D2484">
        <v>0</v>
      </c>
      <c r="E2484">
        <v>10.54</v>
      </c>
      <c r="F2484">
        <v>2.0699999999999998</v>
      </c>
      <c r="G2484">
        <v>0</v>
      </c>
    </row>
    <row r="2485" spans="1:7">
      <c r="A2485" t="s">
        <v>2904</v>
      </c>
      <c r="B2485">
        <v>0</v>
      </c>
      <c r="C2485">
        <v>0</v>
      </c>
      <c r="D2485">
        <v>0</v>
      </c>
      <c r="E2485">
        <v>9.75</v>
      </c>
      <c r="F2485">
        <v>2</v>
      </c>
      <c r="G2485">
        <v>0</v>
      </c>
    </row>
    <row r="2486" spans="1:7">
      <c r="A2486" t="s">
        <v>2905</v>
      </c>
      <c r="B2486">
        <v>0</v>
      </c>
      <c r="C2486">
        <v>0</v>
      </c>
      <c r="D2486">
        <v>0</v>
      </c>
      <c r="E2486">
        <v>9.33</v>
      </c>
      <c r="F2486">
        <v>2</v>
      </c>
      <c r="G2486">
        <v>0</v>
      </c>
    </row>
    <row r="2487" spans="1:7">
      <c r="A2487" t="s">
        <v>2906</v>
      </c>
      <c r="B2487">
        <v>0</v>
      </c>
      <c r="C2487">
        <v>0</v>
      </c>
      <c r="D2487">
        <v>0</v>
      </c>
      <c r="E2487">
        <v>9.27</v>
      </c>
      <c r="F2487">
        <v>2.0699999999999998</v>
      </c>
      <c r="G2487">
        <v>0</v>
      </c>
    </row>
    <row r="2488" spans="1:7">
      <c r="A2488" t="s">
        <v>2907</v>
      </c>
      <c r="B2488">
        <v>0</v>
      </c>
      <c r="C2488">
        <v>0</v>
      </c>
      <c r="D2488">
        <v>0</v>
      </c>
      <c r="E2488">
        <v>9.09</v>
      </c>
      <c r="F2488">
        <v>1.72</v>
      </c>
      <c r="G2488">
        <v>0</v>
      </c>
    </row>
    <row r="2489" spans="1:7">
      <c r="A2489" t="s">
        <v>2908</v>
      </c>
      <c r="B2489">
        <v>0</v>
      </c>
      <c r="C2489">
        <v>0</v>
      </c>
      <c r="D2489">
        <v>0</v>
      </c>
      <c r="E2489">
        <v>8.8699999999999992</v>
      </c>
      <c r="F2489">
        <v>1.66</v>
      </c>
      <c r="G2489">
        <v>0</v>
      </c>
    </row>
    <row r="2490" spans="1:7">
      <c r="A2490" t="s">
        <v>2909</v>
      </c>
      <c r="B2490">
        <v>0</v>
      </c>
      <c r="C2490">
        <v>0</v>
      </c>
      <c r="D2490">
        <v>0</v>
      </c>
      <c r="E2490">
        <v>8.8800000000000008</v>
      </c>
      <c r="F2490">
        <v>1.66</v>
      </c>
      <c r="G2490">
        <v>0</v>
      </c>
    </row>
    <row r="2491" spans="1:7">
      <c r="A2491" t="s">
        <v>2910</v>
      </c>
      <c r="B2491">
        <v>8.15</v>
      </c>
      <c r="C2491">
        <v>20.49</v>
      </c>
      <c r="D2491">
        <v>8.1999999999999993</v>
      </c>
      <c r="E2491">
        <v>9.25</v>
      </c>
      <c r="F2491">
        <v>1.45</v>
      </c>
      <c r="G2491">
        <v>0</v>
      </c>
    </row>
    <row r="2492" spans="1:7">
      <c r="A2492" t="s">
        <v>2911</v>
      </c>
      <c r="B2492">
        <v>21.97</v>
      </c>
      <c r="C2492">
        <v>40</v>
      </c>
      <c r="D2492">
        <v>19.39</v>
      </c>
      <c r="E2492">
        <v>11.44</v>
      </c>
      <c r="F2492">
        <v>1.45</v>
      </c>
      <c r="G2492">
        <v>0</v>
      </c>
    </row>
    <row r="2493" spans="1:7">
      <c r="A2493" t="s">
        <v>2912</v>
      </c>
      <c r="B2493">
        <v>120.09</v>
      </c>
      <c r="C2493">
        <v>158.22999999999999</v>
      </c>
      <c r="D2493">
        <v>30.4</v>
      </c>
      <c r="E2493">
        <v>12.72</v>
      </c>
      <c r="F2493">
        <v>1.59</v>
      </c>
      <c r="G2493">
        <v>0</v>
      </c>
    </row>
    <row r="2494" spans="1:7">
      <c r="A2494" t="s">
        <v>2913</v>
      </c>
      <c r="B2494">
        <v>73.11</v>
      </c>
      <c r="C2494">
        <v>103.42</v>
      </c>
      <c r="D2494">
        <v>40.74</v>
      </c>
      <c r="E2494">
        <v>13.52</v>
      </c>
      <c r="F2494">
        <v>1.93</v>
      </c>
      <c r="G2494">
        <v>0</v>
      </c>
    </row>
    <row r="2495" spans="1:7">
      <c r="A2495" t="s">
        <v>2914</v>
      </c>
      <c r="B2495">
        <v>120.87</v>
      </c>
      <c r="C2495">
        <v>160.01</v>
      </c>
      <c r="D2495">
        <v>49.64</v>
      </c>
      <c r="E2495">
        <v>14.27</v>
      </c>
      <c r="F2495">
        <v>2.14</v>
      </c>
      <c r="G2495">
        <v>0</v>
      </c>
    </row>
    <row r="2496" spans="1:7">
      <c r="A2496" t="s">
        <v>2915</v>
      </c>
      <c r="B2496">
        <v>100.28</v>
      </c>
      <c r="C2496">
        <v>136.59</v>
      </c>
      <c r="D2496">
        <v>55.73</v>
      </c>
      <c r="E2496">
        <v>15.62</v>
      </c>
      <c r="F2496">
        <v>2.2799999999999998</v>
      </c>
      <c r="G2496">
        <v>0</v>
      </c>
    </row>
    <row r="2497" spans="1:7">
      <c r="A2497" t="s">
        <v>2916</v>
      </c>
      <c r="B2497">
        <v>68.069999999999993</v>
      </c>
      <c r="C2497">
        <v>98.54</v>
      </c>
      <c r="D2497">
        <v>57.32</v>
      </c>
      <c r="E2497">
        <v>16.39</v>
      </c>
      <c r="F2497">
        <v>2.21</v>
      </c>
      <c r="G2497">
        <v>0</v>
      </c>
    </row>
    <row r="2498" spans="1:7">
      <c r="A2498" t="s">
        <v>2917</v>
      </c>
      <c r="B2498">
        <v>146.25</v>
      </c>
      <c r="C2498">
        <v>192.21</v>
      </c>
      <c r="D2498">
        <v>53.78</v>
      </c>
      <c r="E2498">
        <v>17.55</v>
      </c>
      <c r="F2498">
        <v>2.69</v>
      </c>
      <c r="G2498">
        <v>0</v>
      </c>
    </row>
    <row r="2499" spans="1:7">
      <c r="A2499" t="s">
        <v>2918</v>
      </c>
      <c r="B2499">
        <v>448.5</v>
      </c>
      <c r="C2499">
        <v>556.86</v>
      </c>
      <c r="D2499">
        <v>46.38</v>
      </c>
      <c r="E2499">
        <v>18.04</v>
      </c>
      <c r="F2499">
        <v>3.1</v>
      </c>
      <c r="G2499">
        <v>0</v>
      </c>
    </row>
    <row r="2500" spans="1:7">
      <c r="A2500" t="s">
        <v>2919</v>
      </c>
      <c r="B2500">
        <v>525.74</v>
      </c>
      <c r="C2500">
        <v>650.9</v>
      </c>
      <c r="D2500">
        <v>36.799999999999997</v>
      </c>
      <c r="E2500">
        <v>17.329999999999998</v>
      </c>
      <c r="F2500">
        <v>2.76</v>
      </c>
      <c r="G2500">
        <v>0</v>
      </c>
    </row>
    <row r="2501" spans="1:7">
      <c r="A2501" t="s">
        <v>2920</v>
      </c>
      <c r="B2501">
        <v>350.69</v>
      </c>
      <c r="C2501">
        <v>439.75</v>
      </c>
      <c r="D2501">
        <v>26.12</v>
      </c>
      <c r="E2501">
        <v>16.850000000000001</v>
      </c>
      <c r="F2501">
        <v>2.83</v>
      </c>
      <c r="G2501">
        <v>0</v>
      </c>
    </row>
    <row r="2502" spans="1:7">
      <c r="A2502" t="s">
        <v>2921</v>
      </c>
      <c r="B2502">
        <v>141.80000000000001</v>
      </c>
      <c r="C2502">
        <v>208.44</v>
      </c>
      <c r="D2502">
        <v>14.99</v>
      </c>
      <c r="E2502">
        <v>16.510000000000002</v>
      </c>
      <c r="F2502">
        <v>2.83</v>
      </c>
      <c r="G2502">
        <v>0</v>
      </c>
    </row>
    <row r="2503" spans="1:7">
      <c r="A2503" t="s">
        <v>2922</v>
      </c>
      <c r="B2503">
        <v>6.27</v>
      </c>
      <c r="C2503">
        <v>18.27</v>
      </c>
      <c r="D2503">
        <v>3.82</v>
      </c>
      <c r="E2503">
        <v>15.71</v>
      </c>
      <c r="F2503">
        <v>2.34</v>
      </c>
      <c r="G2503">
        <v>0</v>
      </c>
    </row>
    <row r="2504" spans="1:7">
      <c r="A2504" t="s">
        <v>2923</v>
      </c>
      <c r="B2504">
        <v>0</v>
      </c>
      <c r="C2504">
        <v>0</v>
      </c>
      <c r="D2504">
        <v>0</v>
      </c>
      <c r="E2504">
        <v>14.72</v>
      </c>
      <c r="F2504">
        <v>2</v>
      </c>
      <c r="G2504">
        <v>0</v>
      </c>
    </row>
    <row r="2505" spans="1:7">
      <c r="A2505" t="s">
        <v>2924</v>
      </c>
      <c r="B2505">
        <v>0</v>
      </c>
      <c r="C2505">
        <v>0</v>
      </c>
      <c r="D2505">
        <v>0</v>
      </c>
      <c r="E2505">
        <v>14.18</v>
      </c>
      <c r="F2505">
        <v>2.0699999999999998</v>
      </c>
      <c r="G2505">
        <v>0</v>
      </c>
    </row>
    <row r="2506" spans="1:7">
      <c r="A2506" t="s">
        <v>2925</v>
      </c>
      <c r="B2506">
        <v>0</v>
      </c>
      <c r="C2506">
        <v>0</v>
      </c>
      <c r="D2506">
        <v>0</v>
      </c>
      <c r="E2506">
        <v>13.48</v>
      </c>
      <c r="F2506">
        <v>1.72</v>
      </c>
      <c r="G2506">
        <v>0</v>
      </c>
    </row>
    <row r="2507" spans="1:7">
      <c r="A2507" t="s">
        <v>2926</v>
      </c>
      <c r="B2507">
        <v>0</v>
      </c>
      <c r="C2507">
        <v>0</v>
      </c>
      <c r="D2507">
        <v>0</v>
      </c>
      <c r="E2507">
        <v>12.82</v>
      </c>
      <c r="F2507">
        <v>1.17</v>
      </c>
      <c r="G2507">
        <v>0</v>
      </c>
    </row>
    <row r="2508" spans="1:7">
      <c r="A2508" t="s">
        <v>2927</v>
      </c>
      <c r="B2508">
        <v>0</v>
      </c>
      <c r="C2508">
        <v>0</v>
      </c>
      <c r="D2508">
        <v>0</v>
      </c>
      <c r="E2508">
        <v>12.37</v>
      </c>
      <c r="F2508">
        <v>0.9</v>
      </c>
      <c r="G2508">
        <v>0</v>
      </c>
    </row>
    <row r="2509" spans="1:7">
      <c r="A2509" t="s">
        <v>2928</v>
      </c>
      <c r="B2509">
        <v>0</v>
      </c>
      <c r="C2509">
        <v>0</v>
      </c>
      <c r="D2509">
        <v>0</v>
      </c>
      <c r="E2509">
        <v>12.06</v>
      </c>
      <c r="F2509">
        <v>0.83</v>
      </c>
      <c r="G2509">
        <v>0</v>
      </c>
    </row>
    <row r="2510" spans="1:7">
      <c r="A2510" t="s">
        <v>2929</v>
      </c>
      <c r="B2510">
        <v>0</v>
      </c>
      <c r="C2510">
        <v>0</v>
      </c>
      <c r="D2510">
        <v>0</v>
      </c>
      <c r="E2510">
        <v>12.25</v>
      </c>
      <c r="F2510">
        <v>0.55000000000000004</v>
      </c>
      <c r="G2510">
        <v>0</v>
      </c>
    </row>
    <row r="2511" spans="1:7">
      <c r="A2511" t="s">
        <v>2930</v>
      </c>
      <c r="B2511">
        <v>0</v>
      </c>
      <c r="C2511">
        <v>0</v>
      </c>
      <c r="D2511">
        <v>0</v>
      </c>
      <c r="E2511">
        <v>12.34</v>
      </c>
      <c r="F2511">
        <v>0.28000000000000003</v>
      </c>
      <c r="G2511">
        <v>0</v>
      </c>
    </row>
    <row r="2512" spans="1:7">
      <c r="A2512" t="s">
        <v>2931</v>
      </c>
      <c r="B2512">
        <v>0</v>
      </c>
      <c r="C2512">
        <v>0</v>
      </c>
      <c r="D2512">
        <v>0</v>
      </c>
      <c r="E2512">
        <v>11.98</v>
      </c>
      <c r="F2512">
        <v>0.28000000000000003</v>
      </c>
      <c r="G2512">
        <v>0</v>
      </c>
    </row>
    <row r="2513" spans="1:7">
      <c r="A2513" t="s">
        <v>2932</v>
      </c>
      <c r="B2513">
        <v>0</v>
      </c>
      <c r="C2513">
        <v>0</v>
      </c>
      <c r="D2513">
        <v>0</v>
      </c>
      <c r="E2513">
        <v>11.61</v>
      </c>
      <c r="F2513">
        <v>0.41</v>
      </c>
      <c r="G2513">
        <v>0</v>
      </c>
    </row>
    <row r="2514" spans="1:7">
      <c r="A2514" t="s">
        <v>2933</v>
      </c>
      <c r="B2514">
        <v>0</v>
      </c>
      <c r="C2514">
        <v>0</v>
      </c>
      <c r="D2514">
        <v>0</v>
      </c>
      <c r="E2514">
        <v>11.39</v>
      </c>
      <c r="F2514">
        <v>0.41</v>
      </c>
      <c r="G2514">
        <v>0</v>
      </c>
    </row>
    <row r="2515" spans="1:7">
      <c r="A2515" t="s">
        <v>2934</v>
      </c>
      <c r="B2515">
        <v>33.46</v>
      </c>
      <c r="C2515">
        <v>56.85</v>
      </c>
      <c r="D2515">
        <v>8.48</v>
      </c>
      <c r="E2515">
        <v>11.27</v>
      </c>
      <c r="F2515">
        <v>0.41</v>
      </c>
      <c r="G2515">
        <v>0</v>
      </c>
    </row>
    <row r="2516" spans="1:7">
      <c r="A2516" t="s">
        <v>2935</v>
      </c>
      <c r="B2516">
        <v>110.4</v>
      </c>
      <c r="C2516">
        <v>148.41999999999999</v>
      </c>
      <c r="D2516">
        <v>19.68</v>
      </c>
      <c r="E2516">
        <v>12.64</v>
      </c>
      <c r="F2516">
        <v>0.14000000000000001</v>
      </c>
      <c r="G2516">
        <v>0</v>
      </c>
    </row>
    <row r="2517" spans="1:7">
      <c r="A2517" t="s">
        <v>2936</v>
      </c>
      <c r="B2517">
        <v>286.3</v>
      </c>
      <c r="C2517">
        <v>358.64</v>
      </c>
      <c r="D2517">
        <v>30.7</v>
      </c>
      <c r="E2517">
        <v>14.44</v>
      </c>
      <c r="F2517">
        <v>0.41</v>
      </c>
      <c r="G2517">
        <v>0</v>
      </c>
    </row>
    <row r="2518" spans="1:7">
      <c r="A2518" t="s">
        <v>2937</v>
      </c>
      <c r="B2518">
        <v>539.11</v>
      </c>
      <c r="C2518">
        <v>683.76</v>
      </c>
      <c r="D2518">
        <v>41.06</v>
      </c>
      <c r="E2518">
        <v>16.2</v>
      </c>
      <c r="F2518">
        <v>0.62</v>
      </c>
      <c r="G2518">
        <v>0</v>
      </c>
    </row>
    <row r="2519" spans="1:7">
      <c r="A2519" t="s">
        <v>2938</v>
      </c>
      <c r="B2519">
        <v>699.75</v>
      </c>
      <c r="C2519">
        <v>920.32</v>
      </c>
      <c r="D2519">
        <v>49.98</v>
      </c>
      <c r="E2519">
        <v>17.43</v>
      </c>
      <c r="F2519">
        <v>0.55000000000000004</v>
      </c>
      <c r="G2519">
        <v>0</v>
      </c>
    </row>
    <row r="2520" spans="1:7">
      <c r="A2520" t="s">
        <v>2939</v>
      </c>
      <c r="B2520">
        <v>775.83</v>
      </c>
      <c r="C2520">
        <v>1035.92</v>
      </c>
      <c r="D2520">
        <v>56.1</v>
      </c>
      <c r="E2520">
        <v>18.489999999999998</v>
      </c>
      <c r="F2520">
        <v>0.9</v>
      </c>
      <c r="G2520">
        <v>0</v>
      </c>
    </row>
    <row r="2521" spans="1:7">
      <c r="A2521" t="s">
        <v>2940</v>
      </c>
      <c r="B2521">
        <v>788.32</v>
      </c>
      <c r="C2521">
        <v>1053.0899999999999</v>
      </c>
      <c r="D2521">
        <v>57.68</v>
      </c>
      <c r="E2521">
        <v>19.25</v>
      </c>
      <c r="F2521">
        <v>1.17</v>
      </c>
      <c r="G2521">
        <v>0</v>
      </c>
    </row>
    <row r="2522" spans="1:7">
      <c r="A2522" t="s">
        <v>2941</v>
      </c>
      <c r="B2522">
        <v>725.47</v>
      </c>
      <c r="C2522">
        <v>962.52</v>
      </c>
      <c r="D2522">
        <v>54.09</v>
      </c>
      <c r="E2522">
        <v>20.399999999999999</v>
      </c>
      <c r="F2522">
        <v>1.17</v>
      </c>
      <c r="G2522">
        <v>0</v>
      </c>
    </row>
    <row r="2523" spans="1:7">
      <c r="A2523" t="s">
        <v>2942</v>
      </c>
      <c r="B2523">
        <v>576.5</v>
      </c>
      <c r="C2523">
        <v>744.68</v>
      </c>
      <c r="D2523">
        <v>46.64</v>
      </c>
      <c r="E2523">
        <v>20.82</v>
      </c>
      <c r="F2523">
        <v>1.38</v>
      </c>
      <c r="G2523">
        <v>0</v>
      </c>
    </row>
    <row r="2524" spans="1:7">
      <c r="A2524" t="s">
        <v>2943</v>
      </c>
      <c r="B2524">
        <v>520.92999999999995</v>
      </c>
      <c r="C2524">
        <v>662.91</v>
      </c>
      <c r="D2524">
        <v>37.01</v>
      </c>
      <c r="E2524">
        <v>20.77</v>
      </c>
      <c r="F2524">
        <v>1.79</v>
      </c>
      <c r="G2524">
        <v>0</v>
      </c>
    </row>
    <row r="2525" spans="1:7">
      <c r="A2525" t="s">
        <v>2944</v>
      </c>
      <c r="B2525">
        <v>346.32</v>
      </c>
      <c r="C2525">
        <v>443.17</v>
      </c>
      <c r="D2525">
        <v>26.31</v>
      </c>
      <c r="E2525">
        <v>20.57</v>
      </c>
      <c r="F2525">
        <v>2.41</v>
      </c>
      <c r="G2525">
        <v>0</v>
      </c>
    </row>
    <row r="2526" spans="1:7">
      <c r="A2526" t="s">
        <v>2945</v>
      </c>
      <c r="B2526">
        <v>144.65</v>
      </c>
      <c r="C2526">
        <v>216.67</v>
      </c>
      <c r="D2526">
        <v>15.18</v>
      </c>
      <c r="E2526">
        <v>19.850000000000001</v>
      </c>
      <c r="F2526">
        <v>2.97</v>
      </c>
      <c r="G2526">
        <v>0</v>
      </c>
    </row>
    <row r="2527" spans="1:7">
      <c r="A2527" t="s">
        <v>2946</v>
      </c>
      <c r="B2527">
        <v>6.44</v>
      </c>
      <c r="C2527">
        <v>20.36</v>
      </c>
      <c r="D2527">
        <v>4.01</v>
      </c>
      <c r="E2527">
        <v>18.489999999999998</v>
      </c>
      <c r="F2527">
        <v>3.03</v>
      </c>
      <c r="G2527">
        <v>0</v>
      </c>
    </row>
    <row r="2528" spans="1:7">
      <c r="A2528" t="s">
        <v>2947</v>
      </c>
      <c r="B2528">
        <v>0</v>
      </c>
      <c r="C2528">
        <v>0</v>
      </c>
      <c r="D2528">
        <v>0</v>
      </c>
      <c r="E2528">
        <v>17.29</v>
      </c>
      <c r="F2528">
        <v>3.03</v>
      </c>
      <c r="G2528">
        <v>0</v>
      </c>
    </row>
    <row r="2529" spans="1:7">
      <c r="A2529" t="s">
        <v>2948</v>
      </c>
      <c r="B2529">
        <v>0</v>
      </c>
      <c r="C2529">
        <v>0</v>
      </c>
      <c r="D2529">
        <v>0</v>
      </c>
      <c r="E2529">
        <v>15.58</v>
      </c>
      <c r="F2529">
        <v>2.76</v>
      </c>
      <c r="G2529">
        <v>0</v>
      </c>
    </row>
    <row r="2530" spans="1:7">
      <c r="A2530" t="s">
        <v>2949</v>
      </c>
      <c r="B2530">
        <v>0</v>
      </c>
      <c r="C2530">
        <v>0</v>
      </c>
      <c r="D2530">
        <v>0</v>
      </c>
      <c r="E2530">
        <v>14.3</v>
      </c>
      <c r="F2530">
        <v>2</v>
      </c>
      <c r="G2530">
        <v>0</v>
      </c>
    </row>
    <row r="2531" spans="1:7">
      <c r="A2531" t="s">
        <v>2950</v>
      </c>
      <c r="B2531">
        <v>0</v>
      </c>
      <c r="C2531">
        <v>0</v>
      </c>
      <c r="D2531">
        <v>0</v>
      </c>
      <c r="E2531">
        <v>12.98</v>
      </c>
      <c r="F2531">
        <v>1.24</v>
      </c>
      <c r="G2531">
        <v>0</v>
      </c>
    </row>
    <row r="2532" spans="1:7">
      <c r="A2532" t="s">
        <v>2951</v>
      </c>
      <c r="B2532">
        <v>0</v>
      </c>
      <c r="C2532">
        <v>0</v>
      </c>
      <c r="D2532">
        <v>0</v>
      </c>
      <c r="E2532">
        <v>11.91</v>
      </c>
      <c r="F2532">
        <v>1.31</v>
      </c>
      <c r="G2532">
        <v>0</v>
      </c>
    </row>
    <row r="2533" spans="1:7">
      <c r="A2533" t="s">
        <v>2952</v>
      </c>
      <c r="B2533">
        <v>0</v>
      </c>
      <c r="C2533">
        <v>0</v>
      </c>
      <c r="D2533">
        <v>0</v>
      </c>
      <c r="E2533">
        <v>10.81</v>
      </c>
      <c r="F2533">
        <v>1.59</v>
      </c>
      <c r="G2533">
        <v>0</v>
      </c>
    </row>
    <row r="2534" spans="1:7">
      <c r="A2534" t="s">
        <v>2953</v>
      </c>
      <c r="B2534">
        <v>0</v>
      </c>
      <c r="C2534">
        <v>0</v>
      </c>
      <c r="D2534">
        <v>0</v>
      </c>
      <c r="E2534">
        <v>10.210000000000001</v>
      </c>
      <c r="F2534">
        <v>1.66</v>
      </c>
      <c r="G2534">
        <v>0</v>
      </c>
    </row>
    <row r="2535" spans="1:7">
      <c r="A2535" t="s">
        <v>2954</v>
      </c>
      <c r="B2535">
        <v>0</v>
      </c>
      <c r="C2535">
        <v>0</v>
      </c>
      <c r="D2535">
        <v>0</v>
      </c>
      <c r="E2535">
        <v>9.57</v>
      </c>
      <c r="F2535">
        <v>1.72</v>
      </c>
      <c r="G2535">
        <v>0</v>
      </c>
    </row>
    <row r="2536" spans="1:7">
      <c r="A2536" t="s">
        <v>2955</v>
      </c>
      <c r="B2536">
        <v>0</v>
      </c>
      <c r="C2536">
        <v>0</v>
      </c>
      <c r="D2536">
        <v>0</v>
      </c>
      <c r="E2536">
        <v>9.14</v>
      </c>
      <c r="F2536">
        <v>1.52</v>
      </c>
      <c r="G2536">
        <v>0</v>
      </c>
    </row>
    <row r="2537" spans="1:7">
      <c r="A2537" t="s">
        <v>2956</v>
      </c>
      <c r="B2537">
        <v>0</v>
      </c>
      <c r="C2537">
        <v>0</v>
      </c>
      <c r="D2537">
        <v>0</v>
      </c>
      <c r="E2537">
        <v>8.59</v>
      </c>
      <c r="F2537">
        <v>1.66</v>
      </c>
      <c r="G2537">
        <v>0</v>
      </c>
    </row>
    <row r="2538" spans="1:7">
      <c r="A2538" t="s">
        <v>2957</v>
      </c>
      <c r="B2538">
        <v>0</v>
      </c>
      <c r="C2538">
        <v>0</v>
      </c>
      <c r="D2538">
        <v>0</v>
      </c>
      <c r="E2538">
        <v>8.74</v>
      </c>
      <c r="F2538">
        <v>1.86</v>
      </c>
      <c r="G2538">
        <v>0</v>
      </c>
    </row>
    <row r="2539" spans="1:7">
      <c r="A2539" t="s">
        <v>2958</v>
      </c>
      <c r="B2539">
        <v>46.12</v>
      </c>
      <c r="C2539">
        <v>84.35</v>
      </c>
      <c r="D2539">
        <v>8.77</v>
      </c>
      <c r="E2539">
        <v>9.16</v>
      </c>
      <c r="F2539">
        <v>2.14</v>
      </c>
      <c r="G2539">
        <v>0</v>
      </c>
    </row>
    <row r="2540" spans="1:7">
      <c r="A2540" t="s">
        <v>2959</v>
      </c>
      <c r="B2540">
        <v>233.66</v>
      </c>
      <c r="C2540">
        <v>304.04000000000002</v>
      </c>
      <c r="D2540">
        <v>19.97</v>
      </c>
      <c r="E2540">
        <v>12.23</v>
      </c>
      <c r="F2540">
        <v>2.14</v>
      </c>
      <c r="G2540">
        <v>0</v>
      </c>
    </row>
    <row r="2541" spans="1:7">
      <c r="A2541" t="s">
        <v>2960</v>
      </c>
      <c r="B2541">
        <v>438.26</v>
      </c>
      <c r="C2541">
        <v>535.16</v>
      </c>
      <c r="D2541">
        <v>30.99</v>
      </c>
      <c r="E2541">
        <v>15.31</v>
      </c>
      <c r="F2541">
        <v>3.72</v>
      </c>
      <c r="G2541">
        <v>0</v>
      </c>
    </row>
    <row r="2542" spans="1:7">
      <c r="A2542" t="s">
        <v>2961</v>
      </c>
      <c r="B2542">
        <v>498.27</v>
      </c>
      <c r="C2542">
        <v>607.61</v>
      </c>
      <c r="D2542">
        <v>41.37</v>
      </c>
      <c r="E2542">
        <v>16.86</v>
      </c>
      <c r="F2542">
        <v>4.76</v>
      </c>
      <c r="G2542">
        <v>0</v>
      </c>
    </row>
    <row r="2543" spans="1:7">
      <c r="A2543" t="s">
        <v>2962</v>
      </c>
      <c r="B2543">
        <v>170.52</v>
      </c>
      <c r="C2543">
        <v>220.5</v>
      </c>
      <c r="D2543">
        <v>50.32</v>
      </c>
      <c r="E2543">
        <v>18.29</v>
      </c>
      <c r="F2543">
        <v>5.38</v>
      </c>
      <c r="G2543">
        <v>0</v>
      </c>
    </row>
    <row r="2544" spans="1:7">
      <c r="A2544" t="s">
        <v>2963</v>
      </c>
      <c r="B2544">
        <v>145.27000000000001</v>
      </c>
      <c r="C2544">
        <v>191.23</v>
      </c>
      <c r="D2544">
        <v>56.46</v>
      </c>
      <c r="E2544">
        <v>18.940000000000001</v>
      </c>
      <c r="F2544">
        <v>5.59</v>
      </c>
      <c r="G2544">
        <v>0</v>
      </c>
    </row>
    <row r="2545" spans="1:7">
      <c r="A2545" t="s">
        <v>2964</v>
      </c>
      <c r="B2545">
        <v>636.73</v>
      </c>
      <c r="C2545">
        <v>791.79</v>
      </c>
      <c r="D2545">
        <v>58.03</v>
      </c>
      <c r="E2545">
        <v>19.010000000000002</v>
      </c>
      <c r="F2545">
        <v>5.0999999999999996</v>
      </c>
      <c r="G2545">
        <v>0</v>
      </c>
    </row>
    <row r="2546" spans="1:7">
      <c r="A2546" t="s">
        <v>2965</v>
      </c>
      <c r="B2546">
        <v>181.71</v>
      </c>
      <c r="C2546">
        <v>235.14</v>
      </c>
      <c r="D2546">
        <v>54.39</v>
      </c>
      <c r="E2546">
        <v>19.48</v>
      </c>
      <c r="F2546">
        <v>4.9000000000000004</v>
      </c>
      <c r="G2546">
        <v>0</v>
      </c>
    </row>
    <row r="2547" spans="1:7">
      <c r="A2547" t="s">
        <v>2966</v>
      </c>
      <c r="B2547">
        <v>250.4</v>
      </c>
      <c r="C2547">
        <v>317.49</v>
      </c>
      <c r="D2547">
        <v>46.89</v>
      </c>
      <c r="E2547">
        <v>20.22</v>
      </c>
      <c r="F2547">
        <v>5.17</v>
      </c>
      <c r="G2547">
        <v>0</v>
      </c>
    </row>
    <row r="2548" spans="1:7">
      <c r="A2548" t="s">
        <v>2967</v>
      </c>
      <c r="B2548">
        <v>205.21</v>
      </c>
      <c r="C2548">
        <v>263.42</v>
      </c>
      <c r="D2548">
        <v>37.22</v>
      </c>
      <c r="E2548">
        <v>20.32</v>
      </c>
      <c r="F2548">
        <v>5.31</v>
      </c>
      <c r="G2548">
        <v>0</v>
      </c>
    </row>
    <row r="2549" spans="1:7">
      <c r="A2549" t="s">
        <v>2968</v>
      </c>
      <c r="B2549">
        <v>197.45</v>
      </c>
      <c r="C2549">
        <v>253.9</v>
      </c>
      <c r="D2549">
        <v>26.51</v>
      </c>
      <c r="E2549">
        <v>19.309999999999999</v>
      </c>
      <c r="F2549">
        <v>4.83</v>
      </c>
      <c r="G2549">
        <v>0</v>
      </c>
    </row>
    <row r="2550" spans="1:7">
      <c r="A2550" t="s">
        <v>2969</v>
      </c>
      <c r="B2550">
        <v>88.54</v>
      </c>
      <c r="C2550">
        <v>126.69</v>
      </c>
      <c r="D2550">
        <v>15.36</v>
      </c>
      <c r="E2550">
        <v>18.3</v>
      </c>
      <c r="F2550">
        <v>4.1399999999999997</v>
      </c>
      <c r="G2550">
        <v>0</v>
      </c>
    </row>
    <row r="2551" spans="1:7">
      <c r="A2551" t="s">
        <v>2970</v>
      </c>
      <c r="B2551">
        <v>6.84</v>
      </c>
      <c r="C2551">
        <v>19.3</v>
      </c>
      <c r="D2551">
        <v>4.2</v>
      </c>
      <c r="E2551">
        <v>16.88</v>
      </c>
      <c r="F2551">
        <v>3.93</v>
      </c>
      <c r="G2551">
        <v>0</v>
      </c>
    </row>
    <row r="2552" spans="1:7">
      <c r="A2552" t="s">
        <v>2971</v>
      </c>
      <c r="B2552">
        <v>0</v>
      </c>
      <c r="C2552">
        <v>0</v>
      </c>
      <c r="D2552">
        <v>0</v>
      </c>
      <c r="E2552">
        <v>14.81</v>
      </c>
      <c r="F2552">
        <v>2.41</v>
      </c>
      <c r="G2552">
        <v>0</v>
      </c>
    </row>
    <row r="2553" spans="1:7">
      <c r="A2553" t="s">
        <v>2972</v>
      </c>
      <c r="B2553">
        <v>0</v>
      </c>
      <c r="C2553">
        <v>0</v>
      </c>
      <c r="D2553">
        <v>0</v>
      </c>
      <c r="E2553">
        <v>13.92</v>
      </c>
      <c r="F2553">
        <v>2.14</v>
      </c>
      <c r="G2553">
        <v>0</v>
      </c>
    </row>
    <row r="2554" spans="1:7">
      <c r="A2554" t="s">
        <v>2973</v>
      </c>
      <c r="B2554">
        <v>0</v>
      </c>
      <c r="C2554">
        <v>0</v>
      </c>
      <c r="D2554">
        <v>0</v>
      </c>
      <c r="E2554">
        <v>13.33</v>
      </c>
      <c r="F2554">
        <v>1.72</v>
      </c>
      <c r="G2554">
        <v>0</v>
      </c>
    </row>
    <row r="2555" spans="1:7">
      <c r="A2555" t="s">
        <v>2974</v>
      </c>
      <c r="B2555">
        <v>0</v>
      </c>
      <c r="C2555">
        <v>0</v>
      </c>
      <c r="D2555">
        <v>0</v>
      </c>
      <c r="E2555">
        <v>13.11</v>
      </c>
      <c r="F2555">
        <v>1.31</v>
      </c>
      <c r="G2555">
        <v>0</v>
      </c>
    </row>
    <row r="2556" spans="1:7">
      <c r="A2556" t="s">
        <v>2975</v>
      </c>
      <c r="B2556">
        <v>0</v>
      </c>
      <c r="C2556">
        <v>0</v>
      </c>
      <c r="D2556">
        <v>0</v>
      </c>
      <c r="E2556">
        <v>13.36</v>
      </c>
      <c r="F2556">
        <v>1.31</v>
      </c>
      <c r="G2556">
        <v>0</v>
      </c>
    </row>
    <row r="2557" spans="1:7">
      <c r="A2557" t="s">
        <v>2976</v>
      </c>
      <c r="B2557">
        <v>0</v>
      </c>
      <c r="C2557">
        <v>0</v>
      </c>
      <c r="D2557">
        <v>0</v>
      </c>
      <c r="E2557">
        <v>13.02</v>
      </c>
      <c r="F2557">
        <v>1.66</v>
      </c>
      <c r="G2557">
        <v>0</v>
      </c>
    </row>
    <row r="2558" spans="1:7">
      <c r="A2558" t="s">
        <v>2977</v>
      </c>
      <c r="B2558">
        <v>0</v>
      </c>
      <c r="C2558">
        <v>0</v>
      </c>
      <c r="D2558">
        <v>0</v>
      </c>
      <c r="E2558">
        <v>13.33</v>
      </c>
      <c r="F2558">
        <v>1.86</v>
      </c>
      <c r="G2558">
        <v>0</v>
      </c>
    </row>
    <row r="2559" spans="1:7">
      <c r="A2559" t="s">
        <v>2978</v>
      </c>
      <c r="B2559">
        <v>0</v>
      </c>
      <c r="C2559">
        <v>0</v>
      </c>
      <c r="D2559">
        <v>0</v>
      </c>
      <c r="E2559">
        <v>13.47</v>
      </c>
      <c r="F2559">
        <v>2</v>
      </c>
      <c r="G2559">
        <v>0</v>
      </c>
    </row>
    <row r="2560" spans="1:7">
      <c r="A2560" t="s">
        <v>2979</v>
      </c>
      <c r="B2560">
        <v>0</v>
      </c>
      <c r="C2560">
        <v>0</v>
      </c>
      <c r="D2560">
        <v>0</v>
      </c>
      <c r="E2560">
        <v>13.37</v>
      </c>
      <c r="F2560">
        <v>1.86</v>
      </c>
      <c r="G2560">
        <v>0</v>
      </c>
    </row>
    <row r="2561" spans="1:7">
      <c r="A2561" t="s">
        <v>2980</v>
      </c>
      <c r="B2561">
        <v>0</v>
      </c>
      <c r="C2561">
        <v>0</v>
      </c>
      <c r="D2561">
        <v>0</v>
      </c>
      <c r="E2561">
        <v>13.04</v>
      </c>
      <c r="F2561">
        <v>1.59</v>
      </c>
      <c r="G2561">
        <v>0</v>
      </c>
    </row>
    <row r="2562" spans="1:7">
      <c r="A2562" t="s">
        <v>2981</v>
      </c>
      <c r="B2562">
        <v>0</v>
      </c>
      <c r="C2562">
        <v>0</v>
      </c>
      <c r="D2562">
        <v>0</v>
      </c>
      <c r="E2562">
        <v>12.56</v>
      </c>
      <c r="F2562">
        <v>1.38</v>
      </c>
      <c r="G2562">
        <v>0</v>
      </c>
    </row>
    <row r="2563" spans="1:7">
      <c r="A2563" t="s">
        <v>2982</v>
      </c>
      <c r="B2563">
        <v>29.16</v>
      </c>
      <c r="C2563">
        <v>50.17</v>
      </c>
      <c r="D2563">
        <v>9.0500000000000007</v>
      </c>
      <c r="E2563">
        <v>12.5</v>
      </c>
      <c r="F2563">
        <v>1.17</v>
      </c>
      <c r="G2563">
        <v>0</v>
      </c>
    </row>
    <row r="2564" spans="1:7">
      <c r="A2564" t="s">
        <v>2983</v>
      </c>
      <c r="B2564">
        <v>227.16</v>
      </c>
      <c r="C2564">
        <v>297.26</v>
      </c>
      <c r="D2564">
        <v>20.25</v>
      </c>
      <c r="E2564">
        <v>14.16</v>
      </c>
      <c r="F2564">
        <v>1.86</v>
      </c>
      <c r="G2564">
        <v>0</v>
      </c>
    </row>
    <row r="2565" spans="1:7">
      <c r="A2565" t="s">
        <v>2984</v>
      </c>
      <c r="B2565">
        <v>426.13</v>
      </c>
      <c r="C2565">
        <v>525.02</v>
      </c>
      <c r="D2565">
        <v>31.28</v>
      </c>
      <c r="E2565">
        <v>15.43</v>
      </c>
      <c r="F2565">
        <v>2.48</v>
      </c>
      <c r="G2565">
        <v>0</v>
      </c>
    </row>
    <row r="2566" spans="1:7">
      <c r="A2566" t="s">
        <v>2985</v>
      </c>
      <c r="B2566">
        <v>565.29999999999995</v>
      </c>
      <c r="C2566">
        <v>702.99</v>
      </c>
      <c r="D2566">
        <v>41.68</v>
      </c>
      <c r="E2566">
        <v>17.170000000000002</v>
      </c>
      <c r="F2566">
        <v>2.62</v>
      </c>
      <c r="G2566">
        <v>0</v>
      </c>
    </row>
    <row r="2567" spans="1:7">
      <c r="A2567" t="s">
        <v>2986</v>
      </c>
      <c r="B2567">
        <v>713.22</v>
      </c>
      <c r="C2567">
        <v>907.62</v>
      </c>
      <c r="D2567">
        <v>50.65</v>
      </c>
      <c r="E2567">
        <v>18.510000000000002</v>
      </c>
      <c r="F2567">
        <v>2.69</v>
      </c>
      <c r="G2567">
        <v>0</v>
      </c>
    </row>
    <row r="2568" spans="1:7">
      <c r="A2568" t="s">
        <v>2987</v>
      </c>
      <c r="B2568">
        <v>576.05999999999995</v>
      </c>
      <c r="C2568">
        <v>727.21</v>
      </c>
      <c r="D2568">
        <v>56.82</v>
      </c>
      <c r="E2568">
        <v>19.09</v>
      </c>
      <c r="F2568">
        <v>2.9</v>
      </c>
      <c r="G2568">
        <v>0</v>
      </c>
    </row>
    <row r="2569" spans="1:7">
      <c r="A2569" t="s">
        <v>2988</v>
      </c>
      <c r="B2569">
        <v>410.26</v>
      </c>
      <c r="C2569">
        <v>516.75</v>
      </c>
      <c r="D2569">
        <v>58.38</v>
      </c>
      <c r="E2569">
        <v>20.07</v>
      </c>
      <c r="F2569">
        <v>3.1</v>
      </c>
      <c r="G2569">
        <v>0</v>
      </c>
    </row>
    <row r="2570" spans="1:7">
      <c r="A2570" t="s">
        <v>2989</v>
      </c>
      <c r="B2570">
        <v>459.61</v>
      </c>
      <c r="C2570">
        <v>579.44000000000005</v>
      </c>
      <c r="D2570">
        <v>54.69</v>
      </c>
      <c r="E2570">
        <v>20.65</v>
      </c>
      <c r="F2570">
        <v>3.24</v>
      </c>
      <c r="G2570">
        <v>0</v>
      </c>
    </row>
    <row r="2571" spans="1:7">
      <c r="A2571" t="s">
        <v>2990</v>
      </c>
      <c r="B2571">
        <v>542.33000000000004</v>
      </c>
      <c r="C2571">
        <v>685.86</v>
      </c>
      <c r="D2571">
        <v>47.13</v>
      </c>
      <c r="E2571">
        <v>21.28</v>
      </c>
      <c r="F2571">
        <v>3.17</v>
      </c>
      <c r="G2571">
        <v>0</v>
      </c>
    </row>
    <row r="2572" spans="1:7">
      <c r="A2572" t="s">
        <v>2991</v>
      </c>
      <c r="B2572">
        <v>469.68</v>
      </c>
      <c r="C2572">
        <v>591.15</v>
      </c>
      <c r="D2572">
        <v>37.43</v>
      </c>
      <c r="E2572">
        <v>21.26</v>
      </c>
      <c r="F2572">
        <v>3.03</v>
      </c>
      <c r="G2572">
        <v>0</v>
      </c>
    </row>
    <row r="2573" spans="1:7">
      <c r="A2573" t="s">
        <v>2992</v>
      </c>
      <c r="B2573">
        <v>263.19</v>
      </c>
      <c r="C2573">
        <v>337.31</v>
      </c>
      <c r="D2573">
        <v>26.7</v>
      </c>
      <c r="E2573">
        <v>21.26</v>
      </c>
      <c r="F2573">
        <v>3.59</v>
      </c>
      <c r="G2573">
        <v>0</v>
      </c>
    </row>
    <row r="2574" spans="1:7">
      <c r="A2574" t="s">
        <v>2993</v>
      </c>
      <c r="B2574">
        <v>94.77</v>
      </c>
      <c r="C2574">
        <v>136.18</v>
      </c>
      <c r="D2574">
        <v>15.55</v>
      </c>
      <c r="E2574">
        <v>20.36</v>
      </c>
      <c r="F2574">
        <v>3.93</v>
      </c>
      <c r="G2574">
        <v>0</v>
      </c>
    </row>
    <row r="2575" spans="1:7">
      <c r="A2575" t="s">
        <v>2994</v>
      </c>
      <c r="B2575">
        <v>9.26</v>
      </c>
      <c r="C2575">
        <v>24.14</v>
      </c>
      <c r="D2575">
        <v>4.3899999999999997</v>
      </c>
      <c r="E2575">
        <v>18.739999999999998</v>
      </c>
      <c r="F2575">
        <v>3.72</v>
      </c>
      <c r="G2575">
        <v>0</v>
      </c>
    </row>
    <row r="2576" spans="1:7">
      <c r="A2576" t="s">
        <v>2995</v>
      </c>
      <c r="B2576">
        <v>0</v>
      </c>
      <c r="C2576">
        <v>0</v>
      </c>
      <c r="D2576">
        <v>0</v>
      </c>
      <c r="E2576">
        <v>16.5</v>
      </c>
      <c r="F2576">
        <v>3.38</v>
      </c>
      <c r="G2576">
        <v>0</v>
      </c>
    </row>
    <row r="2577" spans="1:7">
      <c r="A2577" t="s">
        <v>2996</v>
      </c>
      <c r="B2577">
        <v>0</v>
      </c>
      <c r="C2577">
        <v>0</v>
      </c>
      <c r="D2577">
        <v>0</v>
      </c>
      <c r="E2577">
        <v>15.29</v>
      </c>
      <c r="F2577">
        <v>3.03</v>
      </c>
      <c r="G2577">
        <v>0</v>
      </c>
    </row>
    <row r="2578" spans="1:7">
      <c r="A2578" t="s">
        <v>2997</v>
      </c>
      <c r="B2578">
        <v>0</v>
      </c>
      <c r="C2578">
        <v>0</v>
      </c>
      <c r="D2578">
        <v>0</v>
      </c>
      <c r="E2578">
        <v>14.36</v>
      </c>
      <c r="F2578">
        <v>2.69</v>
      </c>
      <c r="G2578">
        <v>0</v>
      </c>
    </row>
    <row r="2579" spans="1:7">
      <c r="A2579" t="s">
        <v>2998</v>
      </c>
      <c r="B2579">
        <v>0</v>
      </c>
      <c r="C2579">
        <v>0</v>
      </c>
      <c r="D2579">
        <v>0</v>
      </c>
      <c r="E2579">
        <v>13.67</v>
      </c>
      <c r="F2579">
        <v>2.48</v>
      </c>
      <c r="G2579">
        <v>0</v>
      </c>
    </row>
    <row r="2580" spans="1:7">
      <c r="A2580" t="s">
        <v>2999</v>
      </c>
      <c r="B2580">
        <v>0</v>
      </c>
      <c r="C2580">
        <v>0</v>
      </c>
      <c r="D2580">
        <v>0</v>
      </c>
      <c r="E2580">
        <v>13.24</v>
      </c>
      <c r="F2580">
        <v>2.2799999999999998</v>
      </c>
      <c r="G2580">
        <v>0</v>
      </c>
    </row>
    <row r="2581" spans="1:7">
      <c r="A2581" t="s">
        <v>3000</v>
      </c>
      <c r="B2581">
        <v>0</v>
      </c>
      <c r="C2581">
        <v>0</v>
      </c>
      <c r="D2581">
        <v>0</v>
      </c>
      <c r="E2581">
        <v>12.84</v>
      </c>
      <c r="F2581">
        <v>2.2799999999999998</v>
      </c>
      <c r="G2581">
        <v>0</v>
      </c>
    </row>
    <row r="2582" spans="1:7">
      <c r="A2582" t="s">
        <v>3001</v>
      </c>
      <c r="B2582">
        <v>0</v>
      </c>
      <c r="C2582">
        <v>0</v>
      </c>
      <c r="D2582">
        <v>0</v>
      </c>
      <c r="E2582">
        <v>12.51</v>
      </c>
      <c r="F2582">
        <v>2.21</v>
      </c>
      <c r="G2582">
        <v>0</v>
      </c>
    </row>
    <row r="2583" spans="1:7">
      <c r="A2583" t="s">
        <v>3002</v>
      </c>
      <c r="B2583">
        <v>0</v>
      </c>
      <c r="C2583">
        <v>0</v>
      </c>
      <c r="D2583">
        <v>0</v>
      </c>
      <c r="E2583">
        <v>12.06</v>
      </c>
      <c r="F2583">
        <v>2.0699999999999998</v>
      </c>
      <c r="G2583">
        <v>0</v>
      </c>
    </row>
    <row r="2584" spans="1:7">
      <c r="A2584" t="s">
        <v>3003</v>
      </c>
      <c r="B2584">
        <v>0</v>
      </c>
      <c r="C2584">
        <v>0</v>
      </c>
      <c r="D2584">
        <v>0</v>
      </c>
      <c r="E2584">
        <v>11.6</v>
      </c>
      <c r="F2584">
        <v>1.93</v>
      </c>
      <c r="G2584">
        <v>0</v>
      </c>
    </row>
    <row r="2585" spans="1:7">
      <c r="A2585" t="s">
        <v>3004</v>
      </c>
      <c r="B2585">
        <v>0</v>
      </c>
      <c r="C2585">
        <v>0</v>
      </c>
      <c r="D2585">
        <v>0</v>
      </c>
      <c r="E2585">
        <v>11.25</v>
      </c>
      <c r="F2585">
        <v>1.79</v>
      </c>
      <c r="G2585">
        <v>0</v>
      </c>
    </row>
    <row r="2586" spans="1:7">
      <c r="A2586" t="s">
        <v>3005</v>
      </c>
      <c r="B2586">
        <v>0</v>
      </c>
      <c r="C2586">
        <v>0</v>
      </c>
      <c r="D2586">
        <v>0</v>
      </c>
      <c r="E2586">
        <v>10.88</v>
      </c>
      <c r="F2586">
        <v>1.52</v>
      </c>
      <c r="G2586">
        <v>0</v>
      </c>
    </row>
    <row r="2587" spans="1:7">
      <c r="A2587" t="s">
        <v>3006</v>
      </c>
      <c r="B2587">
        <v>21.31</v>
      </c>
      <c r="C2587">
        <v>39.03</v>
      </c>
      <c r="D2587">
        <v>9.33</v>
      </c>
      <c r="E2587">
        <v>10.73</v>
      </c>
      <c r="F2587">
        <v>1.24</v>
      </c>
      <c r="G2587">
        <v>0</v>
      </c>
    </row>
    <row r="2588" spans="1:7">
      <c r="A2588" t="s">
        <v>3007</v>
      </c>
      <c r="B2588">
        <v>44.8</v>
      </c>
      <c r="C2588">
        <v>69.27</v>
      </c>
      <c r="D2588">
        <v>20.52</v>
      </c>
      <c r="E2588">
        <v>13.45</v>
      </c>
      <c r="F2588">
        <v>1.86</v>
      </c>
      <c r="G2588">
        <v>0</v>
      </c>
    </row>
    <row r="2589" spans="1:7">
      <c r="A2589" t="s">
        <v>3008</v>
      </c>
      <c r="B2589">
        <v>116.06</v>
      </c>
      <c r="C2589">
        <v>155.13</v>
      </c>
      <c r="D2589">
        <v>31.56</v>
      </c>
      <c r="E2589">
        <v>15.48</v>
      </c>
      <c r="F2589">
        <v>2.2799999999999998</v>
      </c>
      <c r="G2589">
        <v>0</v>
      </c>
    </row>
    <row r="2590" spans="1:7">
      <c r="A2590" t="s">
        <v>3009</v>
      </c>
      <c r="B2590">
        <v>168.73</v>
      </c>
      <c r="C2590">
        <v>218.75</v>
      </c>
      <c r="D2590">
        <v>41.98</v>
      </c>
      <c r="E2590">
        <v>17.399999999999999</v>
      </c>
      <c r="F2590">
        <v>2.62</v>
      </c>
      <c r="G2590">
        <v>0</v>
      </c>
    </row>
    <row r="2591" spans="1:7">
      <c r="A2591" t="s">
        <v>3010</v>
      </c>
      <c r="B2591">
        <v>415.92</v>
      </c>
      <c r="C2591">
        <v>520.95000000000005</v>
      </c>
      <c r="D2591">
        <v>50.98</v>
      </c>
      <c r="E2591">
        <v>19.02</v>
      </c>
      <c r="F2591">
        <v>2.83</v>
      </c>
      <c r="G2591">
        <v>0</v>
      </c>
    </row>
    <row r="2592" spans="1:7">
      <c r="A2592" t="s">
        <v>3011</v>
      </c>
      <c r="B2592">
        <v>607.42999999999995</v>
      </c>
      <c r="C2592">
        <v>773.93</v>
      </c>
      <c r="D2592">
        <v>57.18</v>
      </c>
      <c r="E2592">
        <v>20.16</v>
      </c>
      <c r="F2592">
        <v>2.76</v>
      </c>
      <c r="G2592">
        <v>0</v>
      </c>
    </row>
    <row r="2593" spans="1:7">
      <c r="A2593" t="s">
        <v>3012</v>
      </c>
      <c r="B2593">
        <v>679.61</v>
      </c>
      <c r="C2593">
        <v>876.45</v>
      </c>
      <c r="D2593">
        <v>58.73</v>
      </c>
      <c r="E2593">
        <v>21.33</v>
      </c>
      <c r="F2593">
        <v>2.9</v>
      </c>
      <c r="G2593">
        <v>0</v>
      </c>
    </row>
    <row r="2594" spans="1:7">
      <c r="A2594" t="s">
        <v>3013</v>
      </c>
      <c r="B2594">
        <v>661.16</v>
      </c>
      <c r="C2594">
        <v>848.84</v>
      </c>
      <c r="D2594">
        <v>54.99</v>
      </c>
      <c r="E2594">
        <v>22.29</v>
      </c>
      <c r="F2594">
        <v>3.38</v>
      </c>
      <c r="G2594">
        <v>0</v>
      </c>
    </row>
    <row r="2595" spans="1:7">
      <c r="A2595" t="s">
        <v>3014</v>
      </c>
      <c r="B2595">
        <v>182.86</v>
      </c>
      <c r="C2595">
        <v>240.23</v>
      </c>
      <c r="D2595">
        <v>47.38</v>
      </c>
      <c r="E2595">
        <v>22.51</v>
      </c>
      <c r="F2595">
        <v>3.86</v>
      </c>
      <c r="G2595">
        <v>0</v>
      </c>
    </row>
    <row r="2596" spans="1:7">
      <c r="A2596" t="s">
        <v>3015</v>
      </c>
      <c r="B2596">
        <v>272.54000000000002</v>
      </c>
      <c r="C2596">
        <v>346.36</v>
      </c>
      <c r="D2596">
        <v>37.64</v>
      </c>
      <c r="E2596">
        <v>21.8</v>
      </c>
      <c r="F2596">
        <v>4.4800000000000004</v>
      </c>
      <c r="G2596">
        <v>0</v>
      </c>
    </row>
    <row r="2597" spans="1:7">
      <c r="A2597" t="s">
        <v>3016</v>
      </c>
      <c r="B2597">
        <v>124.29</v>
      </c>
      <c r="C2597">
        <v>167.49</v>
      </c>
      <c r="D2597">
        <v>26.89</v>
      </c>
      <c r="E2597">
        <v>20.16</v>
      </c>
      <c r="F2597">
        <v>4.76</v>
      </c>
      <c r="G2597">
        <v>0</v>
      </c>
    </row>
    <row r="2598" spans="1:7">
      <c r="A2598" t="s">
        <v>3017</v>
      </c>
      <c r="B2598">
        <v>112.52</v>
      </c>
      <c r="C2598">
        <v>159.75</v>
      </c>
      <c r="D2598">
        <v>15.73</v>
      </c>
      <c r="E2598">
        <v>18.75</v>
      </c>
      <c r="F2598">
        <v>4.28</v>
      </c>
      <c r="G2598">
        <v>0</v>
      </c>
    </row>
    <row r="2599" spans="1:7">
      <c r="A2599" t="s">
        <v>3018</v>
      </c>
      <c r="B2599">
        <v>9.23</v>
      </c>
      <c r="C2599">
        <v>23.68</v>
      </c>
      <c r="D2599">
        <v>4.58</v>
      </c>
      <c r="E2599">
        <v>17.55</v>
      </c>
      <c r="F2599">
        <v>3.31</v>
      </c>
      <c r="G2599">
        <v>0</v>
      </c>
    </row>
    <row r="2600" spans="1:7">
      <c r="A2600" t="s">
        <v>3019</v>
      </c>
      <c r="B2600">
        <v>0</v>
      </c>
      <c r="C2600">
        <v>0</v>
      </c>
      <c r="D2600">
        <v>0</v>
      </c>
      <c r="E2600">
        <v>16.87</v>
      </c>
      <c r="F2600">
        <v>2.62</v>
      </c>
      <c r="G2600">
        <v>0</v>
      </c>
    </row>
    <row r="2601" spans="1:7">
      <c r="A2601" t="s">
        <v>3020</v>
      </c>
      <c r="B2601">
        <v>0</v>
      </c>
      <c r="C2601">
        <v>0</v>
      </c>
      <c r="D2601">
        <v>0</v>
      </c>
      <c r="E2601">
        <v>15.52</v>
      </c>
      <c r="F2601">
        <v>2.14</v>
      </c>
      <c r="G2601">
        <v>0</v>
      </c>
    </row>
    <row r="2602" spans="1:7">
      <c r="A2602" t="s">
        <v>3021</v>
      </c>
      <c r="B2602">
        <v>0</v>
      </c>
      <c r="C2602">
        <v>0</v>
      </c>
      <c r="D2602">
        <v>0</v>
      </c>
      <c r="E2602">
        <v>14.54</v>
      </c>
      <c r="F2602">
        <v>1.72</v>
      </c>
      <c r="G2602">
        <v>0</v>
      </c>
    </row>
    <row r="2603" spans="1:7">
      <c r="A2603" t="s">
        <v>3022</v>
      </c>
      <c r="B2603">
        <v>0</v>
      </c>
      <c r="C2603">
        <v>0</v>
      </c>
      <c r="D2603">
        <v>0</v>
      </c>
      <c r="E2603">
        <v>13.66</v>
      </c>
      <c r="F2603">
        <v>1.72</v>
      </c>
      <c r="G2603">
        <v>0</v>
      </c>
    </row>
    <row r="2604" spans="1:7">
      <c r="A2604" t="s">
        <v>3023</v>
      </c>
      <c r="B2604">
        <v>0</v>
      </c>
      <c r="C2604">
        <v>0</v>
      </c>
      <c r="D2604">
        <v>0</v>
      </c>
      <c r="E2604">
        <v>12.92</v>
      </c>
      <c r="F2604">
        <v>1.79</v>
      </c>
      <c r="G2604">
        <v>0</v>
      </c>
    </row>
    <row r="2605" spans="1:7">
      <c r="A2605" t="s">
        <v>3024</v>
      </c>
      <c r="B2605">
        <v>0</v>
      </c>
      <c r="C2605">
        <v>0</v>
      </c>
      <c r="D2605">
        <v>0</v>
      </c>
      <c r="E2605">
        <v>12.31</v>
      </c>
      <c r="F2605">
        <v>1.79</v>
      </c>
      <c r="G2605">
        <v>0</v>
      </c>
    </row>
    <row r="2606" spans="1:7">
      <c r="A2606" t="s">
        <v>3025</v>
      </c>
      <c r="B2606">
        <v>0</v>
      </c>
      <c r="C2606">
        <v>0</v>
      </c>
      <c r="D2606">
        <v>0</v>
      </c>
      <c r="E2606">
        <v>12.37</v>
      </c>
      <c r="F2606">
        <v>1.59</v>
      </c>
      <c r="G2606">
        <v>0</v>
      </c>
    </row>
    <row r="2607" spans="1:7">
      <c r="A2607" t="s">
        <v>3026</v>
      </c>
      <c r="B2607">
        <v>0</v>
      </c>
      <c r="C2607">
        <v>0</v>
      </c>
      <c r="D2607">
        <v>0</v>
      </c>
      <c r="E2607">
        <v>11.58</v>
      </c>
      <c r="F2607">
        <v>1.59</v>
      </c>
      <c r="G2607">
        <v>0</v>
      </c>
    </row>
    <row r="2608" spans="1:7">
      <c r="A2608" t="s">
        <v>3027</v>
      </c>
      <c r="B2608">
        <v>0</v>
      </c>
      <c r="C2608">
        <v>0</v>
      </c>
      <c r="D2608">
        <v>0</v>
      </c>
      <c r="E2608">
        <v>11.28</v>
      </c>
      <c r="F2608">
        <v>1.45</v>
      </c>
      <c r="G2608">
        <v>0</v>
      </c>
    </row>
    <row r="2609" spans="1:7">
      <c r="A2609" t="s">
        <v>3028</v>
      </c>
      <c r="B2609">
        <v>0</v>
      </c>
      <c r="C2609">
        <v>0</v>
      </c>
      <c r="D2609">
        <v>0</v>
      </c>
      <c r="E2609">
        <v>11.42</v>
      </c>
      <c r="F2609">
        <v>1.17</v>
      </c>
      <c r="G2609">
        <v>0</v>
      </c>
    </row>
    <row r="2610" spans="1:7">
      <c r="A2610" t="s">
        <v>3029</v>
      </c>
      <c r="B2610">
        <v>0</v>
      </c>
      <c r="C2610">
        <v>0</v>
      </c>
      <c r="D2610">
        <v>0</v>
      </c>
      <c r="E2610">
        <v>11.44</v>
      </c>
      <c r="F2610">
        <v>0.9</v>
      </c>
      <c r="G2610">
        <v>0</v>
      </c>
    </row>
    <row r="2611" spans="1:7">
      <c r="A2611" t="s">
        <v>3030</v>
      </c>
      <c r="B2611">
        <v>33.380000000000003</v>
      </c>
      <c r="C2611">
        <v>55.73</v>
      </c>
      <c r="D2611">
        <v>9.6</v>
      </c>
      <c r="E2611">
        <v>11.9</v>
      </c>
      <c r="F2611">
        <v>0.55000000000000004</v>
      </c>
      <c r="G2611">
        <v>0</v>
      </c>
    </row>
    <row r="2612" spans="1:7">
      <c r="A2612" t="s">
        <v>3031</v>
      </c>
      <c r="B2612">
        <v>141.13</v>
      </c>
      <c r="C2612">
        <v>186.29</v>
      </c>
      <c r="D2612">
        <v>20.8</v>
      </c>
      <c r="E2612">
        <v>13.77</v>
      </c>
      <c r="F2612">
        <v>0.41</v>
      </c>
      <c r="G2612">
        <v>0</v>
      </c>
    </row>
    <row r="2613" spans="1:7">
      <c r="A2613" t="s">
        <v>3032</v>
      </c>
      <c r="B2613">
        <v>282.58</v>
      </c>
      <c r="C2613">
        <v>356.98</v>
      </c>
      <c r="D2613">
        <v>31.84</v>
      </c>
      <c r="E2613">
        <v>16.190000000000001</v>
      </c>
      <c r="F2613">
        <v>0.41</v>
      </c>
      <c r="G2613">
        <v>0</v>
      </c>
    </row>
    <row r="2614" spans="1:7">
      <c r="A2614" t="s">
        <v>3033</v>
      </c>
      <c r="B2614">
        <v>361.41</v>
      </c>
      <c r="C2614">
        <v>457.63</v>
      </c>
      <c r="D2614">
        <v>42.28</v>
      </c>
      <c r="E2614">
        <v>18.27</v>
      </c>
      <c r="F2614">
        <v>0.83</v>
      </c>
      <c r="G2614">
        <v>0</v>
      </c>
    </row>
    <row r="2615" spans="1:7">
      <c r="A2615" t="s">
        <v>3034</v>
      </c>
      <c r="B2615">
        <v>570.12</v>
      </c>
      <c r="C2615">
        <v>733.12</v>
      </c>
      <c r="D2615">
        <v>51.31</v>
      </c>
      <c r="E2615">
        <v>20.440000000000001</v>
      </c>
      <c r="F2615">
        <v>1.66</v>
      </c>
      <c r="G2615">
        <v>0</v>
      </c>
    </row>
    <row r="2616" spans="1:7">
      <c r="A2616" t="s">
        <v>3035</v>
      </c>
      <c r="B2616">
        <v>752.65</v>
      </c>
      <c r="C2616">
        <v>985.89</v>
      </c>
      <c r="D2616">
        <v>57.53</v>
      </c>
      <c r="E2616">
        <v>21.91</v>
      </c>
      <c r="F2616">
        <v>2.5499999999999998</v>
      </c>
      <c r="G2616">
        <v>0</v>
      </c>
    </row>
    <row r="2617" spans="1:7">
      <c r="A2617" t="s">
        <v>3036</v>
      </c>
      <c r="B2617">
        <v>677.94</v>
      </c>
      <c r="C2617">
        <v>877.08</v>
      </c>
      <c r="D2617">
        <v>59.07</v>
      </c>
      <c r="E2617">
        <v>22.92</v>
      </c>
      <c r="F2617">
        <v>3.31</v>
      </c>
      <c r="G2617">
        <v>0</v>
      </c>
    </row>
    <row r="2618" spans="1:7">
      <c r="A2618" t="s">
        <v>3037</v>
      </c>
      <c r="B2618">
        <v>742.98</v>
      </c>
      <c r="C2618">
        <v>959.22</v>
      </c>
      <c r="D2618">
        <v>55.29</v>
      </c>
      <c r="E2618">
        <v>23.62</v>
      </c>
      <c r="F2618">
        <v>4.1399999999999997</v>
      </c>
      <c r="G2618">
        <v>0</v>
      </c>
    </row>
    <row r="2619" spans="1:7">
      <c r="A2619" t="s">
        <v>3038</v>
      </c>
      <c r="B2619">
        <v>556.09</v>
      </c>
      <c r="C2619">
        <v>704.04</v>
      </c>
      <c r="D2619">
        <v>47.62</v>
      </c>
      <c r="E2619">
        <v>23.58</v>
      </c>
      <c r="F2619">
        <v>4.55</v>
      </c>
      <c r="G2619">
        <v>0</v>
      </c>
    </row>
    <row r="2620" spans="1:7">
      <c r="A2620" t="s">
        <v>3039</v>
      </c>
      <c r="B2620">
        <v>470.81</v>
      </c>
      <c r="C2620">
        <v>592.76</v>
      </c>
      <c r="D2620">
        <v>37.85</v>
      </c>
      <c r="E2620">
        <v>22.91</v>
      </c>
      <c r="F2620">
        <v>4.1399999999999997</v>
      </c>
      <c r="G2620">
        <v>0</v>
      </c>
    </row>
    <row r="2621" spans="1:7">
      <c r="A2621" t="s">
        <v>3040</v>
      </c>
      <c r="B2621">
        <v>117.67</v>
      </c>
      <c r="C2621">
        <v>161.35</v>
      </c>
      <c r="D2621">
        <v>27.07</v>
      </c>
      <c r="E2621">
        <v>22.39</v>
      </c>
      <c r="F2621">
        <v>3.79</v>
      </c>
      <c r="G2621">
        <v>0</v>
      </c>
    </row>
    <row r="2622" spans="1:7">
      <c r="A2622" t="s">
        <v>3041</v>
      </c>
      <c r="B2622">
        <v>70.349999999999994</v>
      </c>
      <c r="C2622">
        <v>104.19</v>
      </c>
      <c r="D2622">
        <v>15.91</v>
      </c>
      <c r="E2622">
        <v>21.52</v>
      </c>
      <c r="F2622">
        <v>3.79</v>
      </c>
      <c r="G2622">
        <v>0</v>
      </c>
    </row>
    <row r="2623" spans="1:7">
      <c r="A2623" t="s">
        <v>3042</v>
      </c>
      <c r="B2623">
        <v>5.28</v>
      </c>
      <c r="C2623">
        <v>16.59</v>
      </c>
      <c r="D2623">
        <v>4.7699999999999996</v>
      </c>
      <c r="E2623">
        <v>20.329999999999998</v>
      </c>
      <c r="F2623">
        <v>2.76</v>
      </c>
      <c r="G2623">
        <v>0</v>
      </c>
    </row>
    <row r="2624" spans="1:7">
      <c r="A2624" t="s">
        <v>3043</v>
      </c>
      <c r="B2624">
        <v>0</v>
      </c>
      <c r="C2624">
        <v>0</v>
      </c>
      <c r="D2624">
        <v>0</v>
      </c>
      <c r="E2624">
        <v>18.059999999999999</v>
      </c>
      <c r="F2624">
        <v>3.66</v>
      </c>
      <c r="G2624">
        <v>0</v>
      </c>
    </row>
    <row r="2625" spans="1:7">
      <c r="A2625" t="s">
        <v>3044</v>
      </c>
      <c r="B2625">
        <v>0</v>
      </c>
      <c r="C2625">
        <v>0</v>
      </c>
      <c r="D2625">
        <v>0</v>
      </c>
      <c r="E2625">
        <v>16.48</v>
      </c>
      <c r="F2625">
        <v>3.24</v>
      </c>
      <c r="G2625">
        <v>0</v>
      </c>
    </row>
    <row r="2626" spans="1:7">
      <c r="A2626" t="s">
        <v>3045</v>
      </c>
      <c r="B2626">
        <v>0</v>
      </c>
      <c r="C2626">
        <v>0</v>
      </c>
      <c r="D2626">
        <v>0</v>
      </c>
      <c r="E2626">
        <v>15.33</v>
      </c>
      <c r="F2626">
        <v>2.62</v>
      </c>
      <c r="G2626">
        <v>0</v>
      </c>
    </row>
    <row r="2627" spans="1:7">
      <c r="A2627" t="s">
        <v>3046</v>
      </c>
      <c r="B2627">
        <v>0</v>
      </c>
      <c r="C2627">
        <v>0</v>
      </c>
      <c r="D2627">
        <v>0</v>
      </c>
      <c r="E2627">
        <v>14.63</v>
      </c>
      <c r="F2627">
        <v>1.79</v>
      </c>
      <c r="G2627">
        <v>0</v>
      </c>
    </row>
    <row r="2628" spans="1:7">
      <c r="A2628" t="s">
        <v>3047</v>
      </c>
      <c r="B2628">
        <v>0</v>
      </c>
      <c r="C2628">
        <v>0</v>
      </c>
      <c r="D2628">
        <v>0</v>
      </c>
      <c r="E2628">
        <v>14.24</v>
      </c>
      <c r="F2628">
        <v>0.76</v>
      </c>
      <c r="G2628">
        <v>0</v>
      </c>
    </row>
    <row r="2629" spans="1:7">
      <c r="A2629" t="s">
        <v>3048</v>
      </c>
      <c r="B2629">
        <v>0</v>
      </c>
      <c r="C2629">
        <v>0</v>
      </c>
      <c r="D2629">
        <v>0</v>
      </c>
      <c r="E2629">
        <v>14.15</v>
      </c>
      <c r="F2629">
        <v>0.76</v>
      </c>
      <c r="G2629">
        <v>0</v>
      </c>
    </row>
    <row r="2630" spans="1:7">
      <c r="A2630" t="s">
        <v>3049</v>
      </c>
      <c r="B2630">
        <v>0</v>
      </c>
      <c r="C2630">
        <v>0</v>
      </c>
      <c r="D2630">
        <v>0</v>
      </c>
      <c r="E2630">
        <v>14.1</v>
      </c>
      <c r="F2630">
        <v>0.62</v>
      </c>
      <c r="G2630">
        <v>0</v>
      </c>
    </row>
    <row r="2631" spans="1:7">
      <c r="A2631" t="s">
        <v>3050</v>
      </c>
      <c r="B2631">
        <v>0</v>
      </c>
      <c r="C2631">
        <v>0</v>
      </c>
      <c r="D2631">
        <v>0</v>
      </c>
      <c r="E2631">
        <v>14.02</v>
      </c>
      <c r="F2631">
        <v>0.62</v>
      </c>
      <c r="G2631">
        <v>0</v>
      </c>
    </row>
    <row r="2632" spans="1:7">
      <c r="A2632" t="s">
        <v>3051</v>
      </c>
      <c r="B2632">
        <v>0</v>
      </c>
      <c r="C2632">
        <v>0</v>
      </c>
      <c r="D2632">
        <v>0</v>
      </c>
      <c r="E2632">
        <v>13.94</v>
      </c>
      <c r="F2632">
        <v>0.55000000000000004</v>
      </c>
      <c r="G2632">
        <v>0</v>
      </c>
    </row>
    <row r="2633" spans="1:7">
      <c r="A2633" t="s">
        <v>3052</v>
      </c>
      <c r="B2633">
        <v>0</v>
      </c>
      <c r="C2633">
        <v>0</v>
      </c>
      <c r="D2633">
        <v>0</v>
      </c>
      <c r="E2633">
        <v>13.88</v>
      </c>
      <c r="F2633">
        <v>0.62</v>
      </c>
      <c r="G2633">
        <v>0</v>
      </c>
    </row>
    <row r="2634" spans="1:7">
      <c r="A2634" t="s">
        <v>3053</v>
      </c>
      <c r="B2634">
        <v>0</v>
      </c>
      <c r="C2634">
        <v>0</v>
      </c>
      <c r="D2634">
        <v>0</v>
      </c>
      <c r="E2634">
        <v>13.95</v>
      </c>
      <c r="F2634">
        <v>0.69</v>
      </c>
      <c r="G2634">
        <v>0</v>
      </c>
    </row>
    <row r="2635" spans="1:7">
      <c r="A2635" t="s">
        <v>3054</v>
      </c>
      <c r="B2635">
        <v>43.16</v>
      </c>
      <c r="C2635">
        <v>70.900000000000006</v>
      </c>
      <c r="D2635">
        <v>9.8699999999999992</v>
      </c>
      <c r="E2635">
        <v>14.06</v>
      </c>
      <c r="F2635">
        <v>0.76</v>
      </c>
      <c r="G2635">
        <v>0</v>
      </c>
    </row>
    <row r="2636" spans="1:7">
      <c r="A2636" t="s">
        <v>3055</v>
      </c>
      <c r="B2636">
        <v>90.34</v>
      </c>
      <c r="C2636">
        <v>125.03</v>
      </c>
      <c r="D2636">
        <v>21.07</v>
      </c>
      <c r="E2636">
        <v>15.09</v>
      </c>
      <c r="F2636">
        <v>0.97</v>
      </c>
      <c r="G2636">
        <v>0</v>
      </c>
    </row>
    <row r="2637" spans="1:7">
      <c r="A2637" t="s">
        <v>3056</v>
      </c>
      <c r="B2637">
        <v>238.68</v>
      </c>
      <c r="C2637">
        <v>300.89999999999998</v>
      </c>
      <c r="D2637">
        <v>32.119999999999997</v>
      </c>
      <c r="E2637">
        <v>15.56</v>
      </c>
      <c r="F2637">
        <v>1.24</v>
      </c>
      <c r="G2637">
        <v>0</v>
      </c>
    </row>
    <row r="2638" spans="1:7">
      <c r="A2638" t="s">
        <v>3057</v>
      </c>
      <c r="B2638">
        <v>214.68</v>
      </c>
      <c r="C2638">
        <v>273.05</v>
      </c>
      <c r="D2638">
        <v>42.58</v>
      </c>
      <c r="E2638">
        <v>15.95</v>
      </c>
      <c r="F2638">
        <v>1.24</v>
      </c>
      <c r="G2638">
        <v>0</v>
      </c>
    </row>
    <row r="2639" spans="1:7">
      <c r="A2639" t="s">
        <v>3058</v>
      </c>
      <c r="B2639">
        <v>250.21</v>
      </c>
      <c r="C2639">
        <v>317.17</v>
      </c>
      <c r="D2639">
        <v>51.64</v>
      </c>
      <c r="E2639">
        <v>16.440000000000001</v>
      </c>
      <c r="F2639">
        <v>1.03</v>
      </c>
      <c r="G2639">
        <v>0</v>
      </c>
    </row>
    <row r="2640" spans="1:7">
      <c r="A2640" t="s">
        <v>3059</v>
      </c>
      <c r="B2640">
        <v>671.32</v>
      </c>
      <c r="C2640">
        <v>872.8</v>
      </c>
      <c r="D2640">
        <v>57.88</v>
      </c>
      <c r="E2640">
        <v>17.52</v>
      </c>
      <c r="F2640">
        <v>1.03</v>
      </c>
      <c r="G2640">
        <v>0</v>
      </c>
    </row>
    <row r="2641" spans="1:7">
      <c r="A2641" t="s">
        <v>3060</v>
      </c>
      <c r="B2641">
        <v>482.06</v>
      </c>
      <c r="C2641">
        <v>617.95000000000005</v>
      </c>
      <c r="D2641">
        <v>59.41</v>
      </c>
      <c r="E2641">
        <v>18.36</v>
      </c>
      <c r="F2641">
        <v>0.76</v>
      </c>
      <c r="G2641">
        <v>0</v>
      </c>
    </row>
    <row r="2642" spans="1:7">
      <c r="A2642" t="s">
        <v>3061</v>
      </c>
      <c r="B2642">
        <v>582.19000000000005</v>
      </c>
      <c r="C2642">
        <v>758.73</v>
      </c>
      <c r="D2642">
        <v>55.58</v>
      </c>
      <c r="E2642">
        <v>19.8</v>
      </c>
      <c r="F2642">
        <v>0.83</v>
      </c>
      <c r="G2642">
        <v>0</v>
      </c>
    </row>
    <row r="2643" spans="1:7">
      <c r="A2643" t="s">
        <v>3062</v>
      </c>
      <c r="B2643">
        <v>543.66999999999996</v>
      </c>
      <c r="C2643">
        <v>694.84</v>
      </c>
      <c r="D2643">
        <v>47.86</v>
      </c>
      <c r="E2643">
        <v>19.010000000000002</v>
      </c>
      <c r="F2643">
        <v>1.24</v>
      </c>
      <c r="G2643">
        <v>0</v>
      </c>
    </row>
    <row r="2644" spans="1:7">
      <c r="A2644" t="s">
        <v>3063</v>
      </c>
      <c r="B2644">
        <v>384.56</v>
      </c>
      <c r="C2644">
        <v>483.04</v>
      </c>
      <c r="D2644">
        <v>38.049999999999997</v>
      </c>
      <c r="E2644">
        <v>18.190000000000001</v>
      </c>
      <c r="F2644">
        <v>1.45</v>
      </c>
      <c r="G2644">
        <v>0</v>
      </c>
    </row>
    <row r="2645" spans="1:7">
      <c r="A2645" t="s">
        <v>3064</v>
      </c>
      <c r="B2645">
        <v>259.98</v>
      </c>
      <c r="C2645">
        <v>331.08</v>
      </c>
      <c r="D2645">
        <v>27.26</v>
      </c>
      <c r="E2645">
        <v>17.57</v>
      </c>
      <c r="F2645">
        <v>1.31</v>
      </c>
      <c r="G2645">
        <v>0</v>
      </c>
    </row>
    <row r="2646" spans="1:7">
      <c r="A2646" t="s">
        <v>3065</v>
      </c>
      <c r="B2646">
        <v>43.94</v>
      </c>
      <c r="C2646">
        <v>69.27</v>
      </c>
      <c r="D2646">
        <v>16.09</v>
      </c>
      <c r="E2646">
        <v>17.149999999999999</v>
      </c>
      <c r="F2646">
        <v>1.31</v>
      </c>
      <c r="G2646">
        <v>0</v>
      </c>
    </row>
    <row r="2647" spans="1:7">
      <c r="A2647" t="s">
        <v>3066</v>
      </c>
      <c r="B2647">
        <v>4.83</v>
      </c>
      <c r="C2647">
        <v>15.61</v>
      </c>
      <c r="D2647">
        <v>4.95</v>
      </c>
      <c r="E2647">
        <v>16.43</v>
      </c>
      <c r="F2647">
        <v>0.9</v>
      </c>
      <c r="G2647">
        <v>0</v>
      </c>
    </row>
    <row r="2648" spans="1:7">
      <c r="A2648" t="s">
        <v>3067</v>
      </c>
      <c r="B2648">
        <v>0</v>
      </c>
      <c r="C2648">
        <v>0</v>
      </c>
      <c r="D2648">
        <v>0</v>
      </c>
      <c r="E2648">
        <v>15.66</v>
      </c>
      <c r="F2648">
        <v>1.1000000000000001</v>
      </c>
      <c r="G2648">
        <v>0</v>
      </c>
    </row>
    <row r="2649" spans="1:7">
      <c r="A2649" t="s">
        <v>3068</v>
      </c>
      <c r="B2649">
        <v>0</v>
      </c>
      <c r="C2649">
        <v>0</v>
      </c>
      <c r="D2649">
        <v>0</v>
      </c>
      <c r="E2649">
        <v>15.13</v>
      </c>
      <c r="F2649">
        <v>1.24</v>
      </c>
      <c r="G2649">
        <v>0</v>
      </c>
    </row>
    <row r="2650" spans="1:7">
      <c r="A2650" t="s">
        <v>3069</v>
      </c>
      <c r="B2650">
        <v>0</v>
      </c>
      <c r="C2650">
        <v>0</v>
      </c>
      <c r="D2650">
        <v>0</v>
      </c>
      <c r="E2650">
        <v>14.68</v>
      </c>
      <c r="F2650">
        <v>1.1000000000000001</v>
      </c>
      <c r="G2650">
        <v>0</v>
      </c>
    </row>
    <row r="2651" spans="1:7">
      <c r="A2651" t="s">
        <v>3070</v>
      </c>
      <c r="B2651">
        <v>0</v>
      </c>
      <c r="C2651">
        <v>0</v>
      </c>
      <c r="D2651">
        <v>0</v>
      </c>
      <c r="E2651">
        <v>14.24</v>
      </c>
      <c r="F2651">
        <v>0.97</v>
      </c>
      <c r="G2651">
        <v>0</v>
      </c>
    </row>
    <row r="2652" spans="1:7">
      <c r="A2652" t="s">
        <v>3071</v>
      </c>
      <c r="B2652">
        <v>0</v>
      </c>
      <c r="C2652">
        <v>0</v>
      </c>
      <c r="D2652">
        <v>0</v>
      </c>
      <c r="E2652">
        <v>13.97</v>
      </c>
      <c r="F2652">
        <v>1.03</v>
      </c>
      <c r="G2652">
        <v>0</v>
      </c>
    </row>
    <row r="2653" spans="1:7">
      <c r="A2653" t="s">
        <v>3072</v>
      </c>
      <c r="B2653">
        <v>0</v>
      </c>
      <c r="C2653">
        <v>0</v>
      </c>
      <c r="D2653">
        <v>0</v>
      </c>
      <c r="E2653">
        <v>14.12</v>
      </c>
      <c r="F2653">
        <v>1.17</v>
      </c>
      <c r="G2653">
        <v>0</v>
      </c>
    </row>
    <row r="2654" spans="1:7">
      <c r="A2654" t="s">
        <v>3073</v>
      </c>
      <c r="B2654">
        <v>0</v>
      </c>
      <c r="C2654">
        <v>0</v>
      </c>
      <c r="D2654">
        <v>0</v>
      </c>
      <c r="E2654">
        <v>14.06</v>
      </c>
      <c r="F2654">
        <v>1.52</v>
      </c>
      <c r="G2654">
        <v>0</v>
      </c>
    </row>
    <row r="2655" spans="1:7">
      <c r="A2655" t="s">
        <v>3074</v>
      </c>
      <c r="B2655">
        <v>0</v>
      </c>
      <c r="C2655">
        <v>0</v>
      </c>
      <c r="D2655">
        <v>0</v>
      </c>
      <c r="E2655">
        <v>13.77</v>
      </c>
      <c r="F2655">
        <v>1.66</v>
      </c>
      <c r="G2655">
        <v>0</v>
      </c>
    </row>
    <row r="2656" spans="1:7">
      <c r="A2656" t="s">
        <v>3075</v>
      </c>
      <c r="B2656">
        <v>0</v>
      </c>
      <c r="C2656">
        <v>0</v>
      </c>
      <c r="D2656">
        <v>0</v>
      </c>
      <c r="E2656">
        <v>13.43</v>
      </c>
      <c r="F2656">
        <v>1.79</v>
      </c>
      <c r="G2656">
        <v>0</v>
      </c>
    </row>
    <row r="2657" spans="1:7">
      <c r="A2657" t="s">
        <v>3076</v>
      </c>
      <c r="B2657">
        <v>0</v>
      </c>
      <c r="C2657">
        <v>0</v>
      </c>
      <c r="D2657">
        <v>0</v>
      </c>
      <c r="E2657">
        <v>13.2</v>
      </c>
      <c r="F2657">
        <v>1.93</v>
      </c>
      <c r="G2657">
        <v>0</v>
      </c>
    </row>
    <row r="2658" spans="1:7">
      <c r="A2658" t="s">
        <v>3077</v>
      </c>
      <c r="B2658">
        <v>0</v>
      </c>
      <c r="C2658">
        <v>0</v>
      </c>
      <c r="D2658">
        <v>0</v>
      </c>
      <c r="E2658">
        <v>12.84</v>
      </c>
      <c r="F2658">
        <v>2.21</v>
      </c>
      <c r="G2658">
        <v>0</v>
      </c>
    </row>
    <row r="2659" spans="1:7">
      <c r="A2659" t="s">
        <v>3078</v>
      </c>
      <c r="B2659">
        <v>4.95</v>
      </c>
      <c r="C2659">
        <v>15.61</v>
      </c>
      <c r="D2659">
        <v>10.14</v>
      </c>
      <c r="E2659">
        <v>12.71</v>
      </c>
      <c r="F2659">
        <v>2.34</v>
      </c>
      <c r="G2659">
        <v>0</v>
      </c>
    </row>
    <row r="2660" spans="1:7">
      <c r="A2660" t="s">
        <v>3079</v>
      </c>
      <c r="B2660">
        <v>96.33</v>
      </c>
      <c r="C2660">
        <v>130.91</v>
      </c>
      <c r="D2660">
        <v>21.33</v>
      </c>
      <c r="E2660">
        <v>13.38</v>
      </c>
      <c r="F2660">
        <v>2.2799999999999998</v>
      </c>
      <c r="G2660">
        <v>0</v>
      </c>
    </row>
    <row r="2661" spans="1:7">
      <c r="A2661" t="s">
        <v>3080</v>
      </c>
      <c r="B2661">
        <v>174.7</v>
      </c>
      <c r="C2661">
        <v>222.16</v>
      </c>
      <c r="D2661">
        <v>32.4</v>
      </c>
      <c r="E2661">
        <v>13.99</v>
      </c>
      <c r="F2661">
        <v>2.83</v>
      </c>
      <c r="G2661">
        <v>0</v>
      </c>
    </row>
    <row r="2662" spans="1:7">
      <c r="A2662" t="s">
        <v>3081</v>
      </c>
      <c r="B2662">
        <v>193.35</v>
      </c>
      <c r="C2662">
        <v>244.69</v>
      </c>
      <c r="D2662">
        <v>42.87</v>
      </c>
      <c r="E2662">
        <v>14.59</v>
      </c>
      <c r="F2662">
        <v>2.83</v>
      </c>
      <c r="G2662">
        <v>0</v>
      </c>
    </row>
    <row r="2663" spans="1:7">
      <c r="A2663" t="s">
        <v>3082</v>
      </c>
      <c r="B2663">
        <v>227.97</v>
      </c>
      <c r="C2663">
        <v>286.73</v>
      </c>
      <c r="D2663">
        <v>51.96</v>
      </c>
      <c r="E2663">
        <v>15.55</v>
      </c>
      <c r="F2663">
        <v>2.83</v>
      </c>
      <c r="G2663">
        <v>0</v>
      </c>
    </row>
    <row r="2664" spans="1:7">
      <c r="A2664" t="s">
        <v>3083</v>
      </c>
      <c r="B2664">
        <v>319.58999999999997</v>
      </c>
      <c r="C2664">
        <v>400.17</v>
      </c>
      <c r="D2664">
        <v>58.23</v>
      </c>
      <c r="E2664">
        <v>17.2</v>
      </c>
      <c r="F2664">
        <v>2.41</v>
      </c>
      <c r="G2664">
        <v>0</v>
      </c>
    </row>
    <row r="2665" spans="1:7">
      <c r="A2665" t="s">
        <v>3084</v>
      </c>
      <c r="B2665">
        <v>466.32</v>
      </c>
      <c r="C2665">
        <v>587.66</v>
      </c>
      <c r="D2665">
        <v>59.75</v>
      </c>
      <c r="E2665">
        <v>18.59</v>
      </c>
      <c r="F2665">
        <v>2.21</v>
      </c>
      <c r="G2665">
        <v>0</v>
      </c>
    </row>
    <row r="2666" spans="1:7">
      <c r="A2666" t="s">
        <v>3085</v>
      </c>
      <c r="B2666">
        <v>305.57</v>
      </c>
      <c r="C2666">
        <v>388.13</v>
      </c>
      <c r="D2666">
        <v>55.87</v>
      </c>
      <c r="E2666">
        <v>19.71</v>
      </c>
      <c r="F2666">
        <v>2.14</v>
      </c>
      <c r="G2666">
        <v>0</v>
      </c>
    </row>
    <row r="2667" spans="1:7">
      <c r="A2667" t="s">
        <v>3086</v>
      </c>
      <c r="B2667">
        <v>219.9</v>
      </c>
      <c r="C2667">
        <v>284.2</v>
      </c>
      <c r="D2667">
        <v>48.1</v>
      </c>
      <c r="E2667">
        <v>20.420000000000002</v>
      </c>
      <c r="F2667">
        <v>2</v>
      </c>
      <c r="G2667">
        <v>0</v>
      </c>
    </row>
    <row r="2668" spans="1:7">
      <c r="A2668" t="s">
        <v>3087</v>
      </c>
      <c r="B2668">
        <v>205.64</v>
      </c>
      <c r="C2668">
        <v>266.95999999999998</v>
      </c>
      <c r="D2668">
        <v>38.26</v>
      </c>
      <c r="E2668">
        <v>20.63</v>
      </c>
      <c r="F2668">
        <v>1.86</v>
      </c>
      <c r="G2668">
        <v>0</v>
      </c>
    </row>
    <row r="2669" spans="1:7">
      <c r="A2669" t="s">
        <v>3088</v>
      </c>
      <c r="B2669">
        <v>26.68</v>
      </c>
      <c r="C2669">
        <v>47.81</v>
      </c>
      <c r="D2669">
        <v>27.44</v>
      </c>
      <c r="E2669">
        <v>20.68</v>
      </c>
      <c r="F2669">
        <v>1.72</v>
      </c>
      <c r="G2669">
        <v>0</v>
      </c>
    </row>
    <row r="2670" spans="1:7">
      <c r="A2670" t="s">
        <v>3089</v>
      </c>
      <c r="B2670">
        <v>105.84</v>
      </c>
      <c r="C2670">
        <v>151.35</v>
      </c>
      <c r="D2670">
        <v>16.28</v>
      </c>
      <c r="E2670">
        <v>20.25</v>
      </c>
      <c r="F2670">
        <v>1.66</v>
      </c>
      <c r="G2670">
        <v>0</v>
      </c>
    </row>
    <row r="2671" spans="1:7">
      <c r="A2671" t="s">
        <v>3090</v>
      </c>
      <c r="B2671">
        <v>10.84</v>
      </c>
      <c r="C2671">
        <v>25.99</v>
      </c>
      <c r="D2671">
        <v>5.14</v>
      </c>
      <c r="E2671">
        <v>19.399999999999999</v>
      </c>
      <c r="F2671">
        <v>1.24</v>
      </c>
      <c r="G2671">
        <v>0</v>
      </c>
    </row>
    <row r="2672" spans="1:7">
      <c r="A2672" t="s">
        <v>3091</v>
      </c>
      <c r="B2672">
        <v>0</v>
      </c>
      <c r="C2672">
        <v>0</v>
      </c>
      <c r="D2672">
        <v>0</v>
      </c>
      <c r="E2672">
        <v>17.440000000000001</v>
      </c>
      <c r="F2672">
        <v>0.97</v>
      </c>
      <c r="G2672">
        <v>0</v>
      </c>
    </row>
    <row r="2673" spans="1:7">
      <c r="A2673" t="s">
        <v>3092</v>
      </c>
      <c r="B2673">
        <v>0</v>
      </c>
      <c r="C2673">
        <v>0</v>
      </c>
      <c r="D2673">
        <v>0</v>
      </c>
      <c r="E2673">
        <v>16.78</v>
      </c>
      <c r="F2673">
        <v>0.83</v>
      </c>
      <c r="G2673">
        <v>0</v>
      </c>
    </row>
    <row r="2674" spans="1:7">
      <c r="A2674" t="s">
        <v>3093</v>
      </c>
      <c r="B2674">
        <v>0</v>
      </c>
      <c r="C2674">
        <v>0</v>
      </c>
      <c r="D2674">
        <v>0</v>
      </c>
      <c r="E2674">
        <v>14.91</v>
      </c>
      <c r="F2674">
        <v>1.38</v>
      </c>
      <c r="G2674">
        <v>0</v>
      </c>
    </row>
    <row r="2675" spans="1:7">
      <c r="A2675" t="s">
        <v>3094</v>
      </c>
      <c r="B2675">
        <v>0</v>
      </c>
      <c r="C2675">
        <v>0</v>
      </c>
      <c r="D2675">
        <v>0</v>
      </c>
      <c r="E2675">
        <v>14.34</v>
      </c>
      <c r="F2675">
        <v>1.24</v>
      </c>
      <c r="G2675">
        <v>0</v>
      </c>
    </row>
    <row r="2676" spans="1:7">
      <c r="A2676" t="s">
        <v>3095</v>
      </c>
      <c r="B2676">
        <v>0</v>
      </c>
      <c r="C2676">
        <v>0</v>
      </c>
      <c r="D2676">
        <v>0</v>
      </c>
      <c r="E2676">
        <v>14.44</v>
      </c>
      <c r="F2676">
        <v>0.9</v>
      </c>
      <c r="G2676">
        <v>0</v>
      </c>
    </row>
    <row r="2677" spans="1:7">
      <c r="A2677" t="s">
        <v>3096</v>
      </c>
      <c r="B2677">
        <v>0</v>
      </c>
      <c r="C2677">
        <v>0</v>
      </c>
      <c r="D2677">
        <v>0</v>
      </c>
      <c r="E2677">
        <v>14.53</v>
      </c>
      <c r="F2677">
        <v>0.62</v>
      </c>
      <c r="G2677">
        <v>0</v>
      </c>
    </row>
    <row r="2678" spans="1:7">
      <c r="A2678" t="s">
        <v>3097</v>
      </c>
      <c r="B2678">
        <v>0</v>
      </c>
      <c r="C2678">
        <v>0</v>
      </c>
      <c r="D2678">
        <v>0</v>
      </c>
      <c r="E2678">
        <v>14.49</v>
      </c>
      <c r="F2678">
        <v>0.55000000000000004</v>
      </c>
      <c r="G2678">
        <v>0</v>
      </c>
    </row>
    <row r="2679" spans="1:7">
      <c r="A2679" t="s">
        <v>3098</v>
      </c>
      <c r="B2679">
        <v>0</v>
      </c>
      <c r="C2679">
        <v>0</v>
      </c>
      <c r="D2679">
        <v>0</v>
      </c>
      <c r="E2679">
        <v>14.01</v>
      </c>
      <c r="F2679">
        <v>0.55000000000000004</v>
      </c>
      <c r="G2679">
        <v>0</v>
      </c>
    </row>
    <row r="2680" spans="1:7">
      <c r="A2680" t="s">
        <v>3099</v>
      </c>
      <c r="B2680">
        <v>0</v>
      </c>
      <c r="C2680">
        <v>0</v>
      </c>
      <c r="D2680">
        <v>0</v>
      </c>
      <c r="E2680">
        <v>13.69</v>
      </c>
      <c r="F2680">
        <v>0.55000000000000004</v>
      </c>
      <c r="G2680">
        <v>0</v>
      </c>
    </row>
    <row r="2681" spans="1:7">
      <c r="A2681" t="s">
        <v>3100</v>
      </c>
      <c r="B2681">
        <v>0</v>
      </c>
      <c r="C2681">
        <v>0</v>
      </c>
      <c r="D2681">
        <v>0</v>
      </c>
      <c r="E2681">
        <v>13.54</v>
      </c>
      <c r="F2681">
        <v>0.55000000000000004</v>
      </c>
      <c r="G2681">
        <v>0</v>
      </c>
    </row>
    <row r="2682" spans="1:7">
      <c r="A2682" t="s">
        <v>3101</v>
      </c>
      <c r="B2682">
        <v>0</v>
      </c>
      <c r="C2682">
        <v>0</v>
      </c>
      <c r="D2682">
        <v>0</v>
      </c>
      <c r="E2682">
        <v>13.14</v>
      </c>
      <c r="F2682">
        <v>0.69</v>
      </c>
      <c r="G2682">
        <v>0</v>
      </c>
    </row>
    <row r="2683" spans="1:7">
      <c r="A2683" t="s">
        <v>3102</v>
      </c>
      <c r="B2683">
        <v>14.61</v>
      </c>
      <c r="C2683">
        <v>30.25</v>
      </c>
      <c r="D2683">
        <v>10.4</v>
      </c>
      <c r="E2683">
        <v>13.14</v>
      </c>
      <c r="F2683">
        <v>0.55000000000000004</v>
      </c>
      <c r="G2683">
        <v>0</v>
      </c>
    </row>
    <row r="2684" spans="1:7">
      <c r="A2684" t="s">
        <v>3103</v>
      </c>
      <c r="B2684">
        <v>77.03</v>
      </c>
      <c r="C2684">
        <v>108.33</v>
      </c>
      <c r="D2684">
        <v>21.59</v>
      </c>
      <c r="E2684">
        <v>13.36</v>
      </c>
      <c r="F2684">
        <v>0.55000000000000004</v>
      </c>
      <c r="G2684">
        <v>0</v>
      </c>
    </row>
    <row r="2685" spans="1:7">
      <c r="A2685" t="s">
        <v>3104</v>
      </c>
      <c r="B2685">
        <v>76.17</v>
      </c>
      <c r="C2685">
        <v>107.32</v>
      </c>
      <c r="D2685">
        <v>32.659999999999997</v>
      </c>
      <c r="E2685">
        <v>13.4</v>
      </c>
      <c r="F2685">
        <v>0.34</v>
      </c>
      <c r="G2685">
        <v>0</v>
      </c>
    </row>
    <row r="2686" spans="1:7">
      <c r="A2686" t="s">
        <v>3105</v>
      </c>
      <c r="B2686">
        <v>160.09</v>
      </c>
      <c r="C2686">
        <v>206.84</v>
      </c>
      <c r="D2686">
        <v>43.15</v>
      </c>
      <c r="E2686">
        <v>13.71</v>
      </c>
      <c r="F2686">
        <v>0.34</v>
      </c>
      <c r="G2686">
        <v>0</v>
      </c>
    </row>
    <row r="2687" spans="1:7">
      <c r="A2687" t="s">
        <v>3106</v>
      </c>
      <c r="B2687">
        <v>119.06</v>
      </c>
      <c r="C2687">
        <v>158.06</v>
      </c>
      <c r="D2687">
        <v>52.27</v>
      </c>
      <c r="E2687">
        <v>13.86</v>
      </c>
      <c r="F2687">
        <v>1.03</v>
      </c>
      <c r="G2687">
        <v>0</v>
      </c>
    </row>
    <row r="2688" spans="1:7">
      <c r="A2688" t="s">
        <v>3107</v>
      </c>
      <c r="B2688">
        <v>113.24</v>
      </c>
      <c r="C2688">
        <v>151.22999999999999</v>
      </c>
      <c r="D2688">
        <v>58.57</v>
      </c>
      <c r="E2688">
        <v>14.1</v>
      </c>
      <c r="F2688">
        <v>1.38</v>
      </c>
      <c r="G2688">
        <v>0</v>
      </c>
    </row>
    <row r="2689" spans="1:7">
      <c r="A2689" t="s">
        <v>3108</v>
      </c>
      <c r="B2689">
        <v>145.34</v>
      </c>
      <c r="C2689">
        <v>189.28</v>
      </c>
      <c r="D2689">
        <v>60.09</v>
      </c>
      <c r="E2689">
        <v>14.39</v>
      </c>
      <c r="F2689">
        <v>1.24</v>
      </c>
      <c r="G2689">
        <v>0</v>
      </c>
    </row>
    <row r="2690" spans="1:7">
      <c r="A2690" t="s">
        <v>3109</v>
      </c>
      <c r="B2690">
        <v>117.89</v>
      </c>
      <c r="C2690">
        <v>157.08000000000001</v>
      </c>
      <c r="D2690">
        <v>56.16</v>
      </c>
      <c r="E2690">
        <v>14.59</v>
      </c>
      <c r="F2690">
        <v>1.24</v>
      </c>
      <c r="G2690">
        <v>0</v>
      </c>
    </row>
    <row r="2691" spans="1:7">
      <c r="A2691" t="s">
        <v>3110</v>
      </c>
      <c r="B2691">
        <v>83.25</v>
      </c>
      <c r="C2691">
        <v>116.1</v>
      </c>
      <c r="D2691">
        <v>48.33</v>
      </c>
      <c r="E2691">
        <v>14.55</v>
      </c>
      <c r="F2691">
        <v>1.1000000000000001</v>
      </c>
      <c r="G2691">
        <v>0</v>
      </c>
    </row>
    <row r="2692" spans="1:7">
      <c r="A2692" t="s">
        <v>3111</v>
      </c>
      <c r="B2692">
        <v>103.04</v>
      </c>
      <c r="C2692">
        <v>139.52000000000001</v>
      </c>
      <c r="D2692">
        <v>38.46</v>
      </c>
      <c r="E2692">
        <v>14.58</v>
      </c>
      <c r="F2692">
        <v>1.31</v>
      </c>
      <c r="G2692">
        <v>0</v>
      </c>
    </row>
    <row r="2693" spans="1:7">
      <c r="A2693" t="s">
        <v>3112</v>
      </c>
      <c r="B2693">
        <v>103.99</v>
      </c>
      <c r="C2693">
        <v>140.6</v>
      </c>
      <c r="D2693">
        <v>27.63</v>
      </c>
      <c r="E2693">
        <v>14.54</v>
      </c>
      <c r="F2693">
        <v>1.38</v>
      </c>
      <c r="G2693">
        <v>0</v>
      </c>
    </row>
    <row r="2694" spans="1:7">
      <c r="A2694" t="s">
        <v>3113</v>
      </c>
      <c r="B2694">
        <v>9.17</v>
      </c>
      <c r="C2694">
        <v>22.44</v>
      </c>
      <c r="D2694">
        <v>16.45</v>
      </c>
      <c r="E2694">
        <v>14.56</v>
      </c>
      <c r="F2694">
        <v>1.38</v>
      </c>
      <c r="G2694">
        <v>0</v>
      </c>
    </row>
    <row r="2695" spans="1:7">
      <c r="A2695" t="s">
        <v>3114</v>
      </c>
      <c r="B2695">
        <v>13.15</v>
      </c>
      <c r="C2695">
        <v>29.88</v>
      </c>
      <c r="D2695">
        <v>5.32</v>
      </c>
      <c r="E2695">
        <v>14.29</v>
      </c>
      <c r="F2695">
        <v>1.66</v>
      </c>
      <c r="G2695">
        <v>0</v>
      </c>
    </row>
    <row r="2696" spans="1:7">
      <c r="A2696" t="s">
        <v>3115</v>
      </c>
      <c r="B2696">
        <v>0</v>
      </c>
      <c r="C2696">
        <v>0</v>
      </c>
      <c r="D2696">
        <v>0</v>
      </c>
      <c r="E2696">
        <v>14.4</v>
      </c>
      <c r="F2696">
        <v>1.86</v>
      </c>
      <c r="G2696">
        <v>0</v>
      </c>
    </row>
    <row r="2697" spans="1:7">
      <c r="A2697" t="s">
        <v>3116</v>
      </c>
      <c r="B2697">
        <v>0</v>
      </c>
      <c r="C2697">
        <v>0</v>
      </c>
      <c r="D2697">
        <v>0</v>
      </c>
      <c r="E2697">
        <v>14.15</v>
      </c>
      <c r="F2697">
        <v>1.79</v>
      </c>
      <c r="G2697">
        <v>0</v>
      </c>
    </row>
    <row r="2698" spans="1:7">
      <c r="A2698" t="s">
        <v>3117</v>
      </c>
      <c r="B2698">
        <v>0</v>
      </c>
      <c r="C2698">
        <v>0</v>
      </c>
      <c r="D2698">
        <v>0</v>
      </c>
      <c r="E2698">
        <v>13.88</v>
      </c>
      <c r="F2698">
        <v>1.72</v>
      </c>
      <c r="G2698">
        <v>0</v>
      </c>
    </row>
    <row r="2699" spans="1:7">
      <c r="A2699" t="s">
        <v>3118</v>
      </c>
      <c r="B2699">
        <v>0</v>
      </c>
      <c r="C2699">
        <v>0</v>
      </c>
      <c r="D2699">
        <v>0</v>
      </c>
      <c r="E2699">
        <v>13.63</v>
      </c>
      <c r="F2699">
        <v>1.66</v>
      </c>
      <c r="G2699">
        <v>0</v>
      </c>
    </row>
    <row r="2700" spans="1:7">
      <c r="A2700" t="s">
        <v>3119</v>
      </c>
      <c r="B2700">
        <v>0</v>
      </c>
      <c r="C2700">
        <v>0</v>
      </c>
      <c r="D2700">
        <v>0</v>
      </c>
      <c r="E2700">
        <v>13.37</v>
      </c>
      <c r="F2700">
        <v>1.31</v>
      </c>
      <c r="G2700">
        <v>0</v>
      </c>
    </row>
    <row r="2701" spans="1:7">
      <c r="A2701" t="s">
        <v>3120</v>
      </c>
      <c r="B2701">
        <v>0</v>
      </c>
      <c r="C2701">
        <v>0</v>
      </c>
      <c r="D2701">
        <v>0</v>
      </c>
      <c r="E2701">
        <v>13.17</v>
      </c>
      <c r="F2701">
        <v>1.03</v>
      </c>
      <c r="G2701">
        <v>0</v>
      </c>
    </row>
    <row r="2702" spans="1:7">
      <c r="A2702" t="s">
        <v>3121</v>
      </c>
      <c r="B2702">
        <v>0</v>
      </c>
      <c r="C2702">
        <v>0</v>
      </c>
      <c r="D2702">
        <v>0</v>
      </c>
      <c r="E2702">
        <v>13.19</v>
      </c>
      <c r="F2702">
        <v>1.03</v>
      </c>
      <c r="G2702">
        <v>0</v>
      </c>
    </row>
    <row r="2703" spans="1:7">
      <c r="A2703" t="s">
        <v>3122</v>
      </c>
      <c r="B2703">
        <v>0</v>
      </c>
      <c r="C2703">
        <v>0</v>
      </c>
      <c r="D2703">
        <v>0</v>
      </c>
      <c r="E2703">
        <v>13.11</v>
      </c>
      <c r="F2703">
        <v>1.17</v>
      </c>
      <c r="G2703">
        <v>0</v>
      </c>
    </row>
    <row r="2704" spans="1:7">
      <c r="A2704" t="s">
        <v>3123</v>
      </c>
      <c r="B2704">
        <v>0</v>
      </c>
      <c r="C2704">
        <v>0</v>
      </c>
      <c r="D2704">
        <v>0</v>
      </c>
      <c r="E2704">
        <v>12.73</v>
      </c>
      <c r="F2704">
        <v>1.31</v>
      </c>
      <c r="G2704">
        <v>0</v>
      </c>
    </row>
    <row r="2705" spans="1:7">
      <c r="A2705" t="s">
        <v>3124</v>
      </c>
      <c r="B2705">
        <v>0</v>
      </c>
      <c r="C2705">
        <v>0</v>
      </c>
      <c r="D2705">
        <v>0</v>
      </c>
      <c r="E2705">
        <v>11.8</v>
      </c>
      <c r="F2705">
        <v>1.45</v>
      </c>
      <c r="G2705">
        <v>0</v>
      </c>
    </row>
    <row r="2706" spans="1:7">
      <c r="A2706" t="s">
        <v>3125</v>
      </c>
      <c r="B2706">
        <v>0</v>
      </c>
      <c r="C2706">
        <v>0</v>
      </c>
      <c r="D2706">
        <v>0</v>
      </c>
      <c r="E2706">
        <v>11.01</v>
      </c>
      <c r="F2706">
        <v>1.45</v>
      </c>
      <c r="G2706">
        <v>0</v>
      </c>
    </row>
    <row r="2707" spans="1:7">
      <c r="A2707" t="s">
        <v>3126</v>
      </c>
      <c r="B2707">
        <v>19.079999999999998</v>
      </c>
      <c r="C2707">
        <v>36.1</v>
      </c>
      <c r="D2707">
        <v>10.66</v>
      </c>
      <c r="E2707">
        <v>11.04</v>
      </c>
      <c r="F2707">
        <v>1.1000000000000001</v>
      </c>
      <c r="G2707">
        <v>0</v>
      </c>
    </row>
    <row r="2708" spans="1:7">
      <c r="A2708" t="s">
        <v>3127</v>
      </c>
      <c r="B2708">
        <v>97.03</v>
      </c>
      <c r="C2708">
        <v>131.85</v>
      </c>
      <c r="D2708">
        <v>21.85</v>
      </c>
      <c r="E2708">
        <v>13.02</v>
      </c>
      <c r="F2708">
        <v>1.03</v>
      </c>
      <c r="G2708">
        <v>0</v>
      </c>
    </row>
    <row r="2709" spans="1:7">
      <c r="A2709" t="s">
        <v>3128</v>
      </c>
      <c r="B2709">
        <v>296.20999999999998</v>
      </c>
      <c r="C2709">
        <v>367.48</v>
      </c>
      <c r="D2709">
        <v>32.93</v>
      </c>
      <c r="E2709">
        <v>14.31</v>
      </c>
      <c r="F2709">
        <v>1.45</v>
      </c>
      <c r="G2709">
        <v>0</v>
      </c>
    </row>
    <row r="2710" spans="1:7">
      <c r="A2710" t="s">
        <v>3129</v>
      </c>
      <c r="B2710">
        <v>599.75</v>
      </c>
      <c r="C2710">
        <v>751.43</v>
      </c>
      <c r="D2710">
        <v>43.44</v>
      </c>
      <c r="E2710">
        <v>15.73</v>
      </c>
      <c r="F2710">
        <v>1.59</v>
      </c>
      <c r="G2710">
        <v>0</v>
      </c>
    </row>
    <row r="2711" spans="1:7">
      <c r="A2711" t="s">
        <v>3130</v>
      </c>
      <c r="B2711">
        <v>683.28</v>
      </c>
      <c r="C2711">
        <v>872.55</v>
      </c>
      <c r="D2711">
        <v>52.58</v>
      </c>
      <c r="E2711">
        <v>16.75</v>
      </c>
      <c r="F2711">
        <v>1.66</v>
      </c>
      <c r="G2711">
        <v>0</v>
      </c>
    </row>
    <row r="2712" spans="1:7">
      <c r="A2712" t="s">
        <v>3131</v>
      </c>
      <c r="B2712">
        <v>781.25</v>
      </c>
      <c r="C2712">
        <v>1015.3</v>
      </c>
      <c r="D2712">
        <v>58.91</v>
      </c>
      <c r="E2712">
        <v>17.55</v>
      </c>
      <c r="F2712">
        <v>1.86</v>
      </c>
      <c r="G2712">
        <v>0</v>
      </c>
    </row>
    <row r="2713" spans="1:7">
      <c r="A2713" t="s">
        <v>3132</v>
      </c>
      <c r="B2713">
        <v>677.95</v>
      </c>
      <c r="C2713">
        <v>870.37</v>
      </c>
      <c r="D2713">
        <v>60.42</v>
      </c>
      <c r="E2713">
        <v>18.3</v>
      </c>
      <c r="F2713">
        <v>2.0699999999999998</v>
      </c>
      <c r="G2713">
        <v>0</v>
      </c>
    </row>
    <row r="2714" spans="1:7">
      <c r="A2714" t="s">
        <v>3133</v>
      </c>
      <c r="B2714">
        <v>754.57</v>
      </c>
      <c r="C2714">
        <v>974.56</v>
      </c>
      <c r="D2714">
        <v>56.44</v>
      </c>
      <c r="E2714">
        <v>18.77</v>
      </c>
      <c r="F2714">
        <v>2.2799999999999998</v>
      </c>
      <c r="G2714">
        <v>0</v>
      </c>
    </row>
    <row r="2715" spans="1:7">
      <c r="A2715" t="s">
        <v>3134</v>
      </c>
      <c r="B2715">
        <v>422.13</v>
      </c>
      <c r="C2715">
        <v>529.16</v>
      </c>
      <c r="D2715">
        <v>48.57</v>
      </c>
      <c r="E2715">
        <v>19.010000000000002</v>
      </c>
      <c r="F2715">
        <v>2.5499999999999998</v>
      </c>
      <c r="G2715">
        <v>0</v>
      </c>
    </row>
    <row r="2716" spans="1:7">
      <c r="A2716" t="s">
        <v>3135</v>
      </c>
      <c r="B2716">
        <v>254.51</v>
      </c>
      <c r="C2716">
        <v>322.57</v>
      </c>
      <c r="D2716">
        <v>38.659999999999997</v>
      </c>
      <c r="E2716">
        <v>19</v>
      </c>
      <c r="F2716">
        <v>2.76</v>
      </c>
      <c r="G2716">
        <v>0</v>
      </c>
    </row>
    <row r="2717" spans="1:7">
      <c r="A2717" t="s">
        <v>3136</v>
      </c>
      <c r="B2717">
        <v>246.27</v>
      </c>
      <c r="C2717">
        <v>313.83999999999997</v>
      </c>
      <c r="D2717">
        <v>27.81</v>
      </c>
      <c r="E2717">
        <v>18.920000000000002</v>
      </c>
      <c r="F2717">
        <v>2.76</v>
      </c>
      <c r="G2717">
        <v>0</v>
      </c>
    </row>
    <row r="2718" spans="1:7">
      <c r="A2718" t="s">
        <v>3137</v>
      </c>
      <c r="B2718">
        <v>95.45</v>
      </c>
      <c r="C2718">
        <v>135.27000000000001</v>
      </c>
      <c r="D2718">
        <v>16.63</v>
      </c>
      <c r="E2718">
        <v>18.649999999999999</v>
      </c>
      <c r="F2718">
        <v>2.5499999999999998</v>
      </c>
      <c r="G2718">
        <v>0</v>
      </c>
    </row>
    <row r="2719" spans="1:7">
      <c r="A2719" t="s">
        <v>3138</v>
      </c>
      <c r="B2719">
        <v>8.85</v>
      </c>
      <c r="C2719">
        <v>22.4</v>
      </c>
      <c r="D2719">
        <v>5.51</v>
      </c>
      <c r="E2719">
        <v>17.62</v>
      </c>
      <c r="F2719">
        <v>2.2799999999999998</v>
      </c>
      <c r="G2719">
        <v>0</v>
      </c>
    </row>
    <row r="2720" spans="1:7">
      <c r="A2720" t="s">
        <v>3139</v>
      </c>
      <c r="B2720">
        <v>0</v>
      </c>
      <c r="C2720">
        <v>0</v>
      </c>
      <c r="D2720">
        <v>0</v>
      </c>
      <c r="E2720">
        <v>15.98</v>
      </c>
      <c r="F2720">
        <v>3.17</v>
      </c>
      <c r="G2720">
        <v>0</v>
      </c>
    </row>
    <row r="2721" spans="1:7">
      <c r="A2721" t="s">
        <v>3140</v>
      </c>
      <c r="B2721">
        <v>0</v>
      </c>
      <c r="C2721">
        <v>0</v>
      </c>
      <c r="D2721">
        <v>0</v>
      </c>
      <c r="E2721">
        <v>14.74</v>
      </c>
      <c r="F2721">
        <v>3.52</v>
      </c>
      <c r="G2721">
        <v>0</v>
      </c>
    </row>
    <row r="2722" spans="1:7">
      <c r="A2722" t="s">
        <v>3141</v>
      </c>
      <c r="B2722">
        <v>0</v>
      </c>
      <c r="C2722">
        <v>0</v>
      </c>
      <c r="D2722">
        <v>0</v>
      </c>
      <c r="E2722">
        <v>13.9</v>
      </c>
      <c r="F2722">
        <v>3.38</v>
      </c>
      <c r="G2722">
        <v>0</v>
      </c>
    </row>
    <row r="2723" spans="1:7">
      <c r="A2723" t="s">
        <v>3142</v>
      </c>
      <c r="B2723">
        <v>0</v>
      </c>
      <c r="C2723">
        <v>0</v>
      </c>
      <c r="D2723">
        <v>0</v>
      </c>
      <c r="E2723">
        <v>13.4</v>
      </c>
      <c r="F2723">
        <v>2.76</v>
      </c>
      <c r="G2723">
        <v>0</v>
      </c>
    </row>
    <row r="2724" spans="1:7">
      <c r="A2724" t="s">
        <v>3143</v>
      </c>
      <c r="B2724">
        <v>0</v>
      </c>
      <c r="C2724">
        <v>0</v>
      </c>
      <c r="D2724">
        <v>0</v>
      </c>
      <c r="E2724">
        <v>13.05</v>
      </c>
      <c r="F2724">
        <v>2.34</v>
      </c>
      <c r="G2724">
        <v>0</v>
      </c>
    </row>
    <row r="2725" spans="1:7">
      <c r="A2725" t="s">
        <v>3144</v>
      </c>
      <c r="B2725">
        <v>0</v>
      </c>
      <c r="C2725">
        <v>0</v>
      </c>
      <c r="D2725">
        <v>0</v>
      </c>
      <c r="E2725">
        <v>12.91</v>
      </c>
      <c r="F2725">
        <v>2</v>
      </c>
      <c r="G2725">
        <v>0</v>
      </c>
    </row>
    <row r="2726" spans="1:7">
      <c r="A2726" t="s">
        <v>3145</v>
      </c>
      <c r="B2726">
        <v>0</v>
      </c>
      <c r="C2726">
        <v>0</v>
      </c>
      <c r="D2726">
        <v>0</v>
      </c>
      <c r="E2726">
        <v>12.2</v>
      </c>
      <c r="F2726">
        <v>1.45</v>
      </c>
      <c r="G2726">
        <v>0</v>
      </c>
    </row>
    <row r="2727" spans="1:7">
      <c r="A2727" t="s">
        <v>3146</v>
      </c>
      <c r="B2727">
        <v>0</v>
      </c>
      <c r="C2727">
        <v>0</v>
      </c>
      <c r="D2727">
        <v>0</v>
      </c>
      <c r="E2727">
        <v>12.13</v>
      </c>
      <c r="F2727">
        <v>1.17</v>
      </c>
      <c r="G2727">
        <v>0</v>
      </c>
    </row>
    <row r="2728" spans="1:7">
      <c r="A2728" t="s">
        <v>3147</v>
      </c>
      <c r="B2728">
        <v>0</v>
      </c>
      <c r="C2728">
        <v>0</v>
      </c>
      <c r="D2728">
        <v>0</v>
      </c>
      <c r="E2728">
        <v>12.31</v>
      </c>
      <c r="F2728">
        <v>1.31</v>
      </c>
      <c r="G2728">
        <v>0</v>
      </c>
    </row>
    <row r="2729" spans="1:7">
      <c r="A2729" t="s">
        <v>3148</v>
      </c>
      <c r="B2729">
        <v>0</v>
      </c>
      <c r="C2729">
        <v>0</v>
      </c>
      <c r="D2729">
        <v>0</v>
      </c>
      <c r="E2729">
        <v>12.19</v>
      </c>
      <c r="F2729">
        <v>1.31</v>
      </c>
      <c r="G2729">
        <v>0</v>
      </c>
    </row>
    <row r="2730" spans="1:7">
      <c r="A2730" t="s">
        <v>3149</v>
      </c>
      <c r="B2730">
        <v>0</v>
      </c>
      <c r="C2730">
        <v>0</v>
      </c>
      <c r="D2730">
        <v>0</v>
      </c>
      <c r="E2730">
        <v>12</v>
      </c>
      <c r="F2730">
        <v>1.03</v>
      </c>
      <c r="G2730">
        <v>0</v>
      </c>
    </row>
    <row r="2731" spans="1:7">
      <c r="A2731" t="s">
        <v>3150</v>
      </c>
      <c r="B2731">
        <v>39.64</v>
      </c>
      <c r="C2731">
        <v>63.5</v>
      </c>
      <c r="D2731">
        <v>10.92</v>
      </c>
      <c r="E2731">
        <v>12.15</v>
      </c>
      <c r="F2731">
        <v>0.62</v>
      </c>
      <c r="G2731">
        <v>0</v>
      </c>
    </row>
    <row r="2732" spans="1:7">
      <c r="A2732" t="s">
        <v>3151</v>
      </c>
      <c r="B2732">
        <v>141.27000000000001</v>
      </c>
      <c r="C2732">
        <v>185.19</v>
      </c>
      <c r="D2732">
        <v>22.1</v>
      </c>
      <c r="E2732">
        <v>13.21</v>
      </c>
      <c r="F2732">
        <v>0.69</v>
      </c>
      <c r="G2732">
        <v>0</v>
      </c>
    </row>
    <row r="2733" spans="1:7">
      <c r="A2733" t="s">
        <v>3152</v>
      </c>
      <c r="B2733">
        <v>410.86</v>
      </c>
      <c r="C2733">
        <v>509.39</v>
      </c>
      <c r="D2733">
        <v>33.19</v>
      </c>
      <c r="E2733">
        <v>14.12</v>
      </c>
      <c r="F2733">
        <v>0.97</v>
      </c>
      <c r="G2733">
        <v>0</v>
      </c>
    </row>
    <row r="2734" spans="1:7">
      <c r="A2734" t="s">
        <v>3153</v>
      </c>
      <c r="B2734">
        <v>605.98</v>
      </c>
      <c r="C2734">
        <v>762.11</v>
      </c>
      <c r="D2734">
        <v>43.71</v>
      </c>
      <c r="E2734">
        <v>15.24</v>
      </c>
      <c r="F2734">
        <v>1.24</v>
      </c>
      <c r="G2734">
        <v>0</v>
      </c>
    </row>
    <row r="2735" spans="1:7">
      <c r="A2735" t="s">
        <v>3154</v>
      </c>
      <c r="B2735">
        <v>323.67</v>
      </c>
      <c r="C2735">
        <v>406.23</v>
      </c>
      <c r="D2735">
        <v>52.89</v>
      </c>
      <c r="E2735">
        <v>16.29</v>
      </c>
      <c r="F2735">
        <v>1.24</v>
      </c>
      <c r="G2735">
        <v>0</v>
      </c>
    </row>
    <row r="2736" spans="1:7">
      <c r="A2736" t="s">
        <v>3155</v>
      </c>
      <c r="B2736">
        <v>554.24</v>
      </c>
      <c r="C2736">
        <v>706.78</v>
      </c>
      <c r="D2736">
        <v>59.24</v>
      </c>
      <c r="E2736">
        <v>17.37</v>
      </c>
      <c r="F2736">
        <v>1.24</v>
      </c>
      <c r="G2736">
        <v>0</v>
      </c>
    </row>
    <row r="2737" spans="1:7">
      <c r="A2737" t="s">
        <v>3156</v>
      </c>
      <c r="B2737">
        <v>588.33000000000004</v>
      </c>
      <c r="C2737">
        <v>758.41</v>
      </c>
      <c r="D2737">
        <v>60.75</v>
      </c>
      <c r="E2737">
        <v>18.36</v>
      </c>
      <c r="F2737">
        <v>1.17</v>
      </c>
      <c r="G2737">
        <v>0</v>
      </c>
    </row>
    <row r="2738" spans="1:7">
      <c r="A2738" t="s">
        <v>3157</v>
      </c>
      <c r="B2738">
        <v>701.27</v>
      </c>
      <c r="C2738">
        <v>924.82</v>
      </c>
      <c r="D2738">
        <v>56.72</v>
      </c>
      <c r="E2738">
        <v>19.41</v>
      </c>
      <c r="F2738">
        <v>1.03</v>
      </c>
      <c r="G2738">
        <v>0</v>
      </c>
    </row>
    <row r="2739" spans="1:7">
      <c r="A2739" t="s">
        <v>3158</v>
      </c>
      <c r="B2739">
        <v>582.74</v>
      </c>
      <c r="C2739">
        <v>756.77</v>
      </c>
      <c r="D2739">
        <v>48.8</v>
      </c>
      <c r="E2739">
        <v>20.07</v>
      </c>
      <c r="F2739">
        <v>0.9</v>
      </c>
      <c r="G2739">
        <v>0</v>
      </c>
    </row>
    <row r="2740" spans="1:7">
      <c r="A2740" t="s">
        <v>3159</v>
      </c>
      <c r="B2740">
        <v>348.2</v>
      </c>
      <c r="C2740">
        <v>444.46</v>
      </c>
      <c r="D2740">
        <v>38.85</v>
      </c>
      <c r="E2740">
        <v>20.34</v>
      </c>
      <c r="F2740">
        <v>0.97</v>
      </c>
      <c r="G2740">
        <v>0</v>
      </c>
    </row>
    <row r="2741" spans="1:7">
      <c r="A2741" t="s">
        <v>3160</v>
      </c>
      <c r="B2741">
        <v>349.79</v>
      </c>
      <c r="C2741">
        <v>448.27</v>
      </c>
      <c r="D2741">
        <v>27.99</v>
      </c>
      <c r="E2741">
        <v>20.22</v>
      </c>
      <c r="F2741">
        <v>1.72</v>
      </c>
      <c r="G2741">
        <v>0</v>
      </c>
    </row>
    <row r="2742" spans="1:7">
      <c r="A2742" t="s">
        <v>3161</v>
      </c>
      <c r="B2742">
        <v>152.5</v>
      </c>
      <c r="C2742">
        <v>223.34</v>
      </c>
      <c r="D2742">
        <v>16.809999999999999</v>
      </c>
      <c r="E2742">
        <v>19.79</v>
      </c>
      <c r="F2742">
        <v>2.48</v>
      </c>
      <c r="G2742">
        <v>0</v>
      </c>
    </row>
    <row r="2743" spans="1:7">
      <c r="A2743" t="s">
        <v>3162</v>
      </c>
      <c r="B2743">
        <v>8.16</v>
      </c>
      <c r="C2743">
        <v>27.23</v>
      </c>
      <c r="D2743">
        <v>5.69</v>
      </c>
      <c r="E2743">
        <v>18.739999999999998</v>
      </c>
      <c r="F2743">
        <v>2.48</v>
      </c>
      <c r="G2743">
        <v>0</v>
      </c>
    </row>
    <row r="2744" spans="1:7">
      <c r="A2744" t="s">
        <v>3163</v>
      </c>
      <c r="B2744">
        <v>0</v>
      </c>
      <c r="C2744">
        <v>0</v>
      </c>
      <c r="D2744">
        <v>0</v>
      </c>
      <c r="E2744">
        <v>16.850000000000001</v>
      </c>
      <c r="F2744">
        <v>2.21</v>
      </c>
      <c r="G2744">
        <v>0</v>
      </c>
    </row>
    <row r="2745" spans="1:7">
      <c r="A2745" t="s">
        <v>3164</v>
      </c>
      <c r="B2745">
        <v>0</v>
      </c>
      <c r="C2745">
        <v>0</v>
      </c>
      <c r="D2745">
        <v>0</v>
      </c>
      <c r="E2745">
        <v>15.49</v>
      </c>
      <c r="F2745">
        <v>2</v>
      </c>
      <c r="G2745">
        <v>0</v>
      </c>
    </row>
    <row r="2746" spans="1:7">
      <c r="A2746" t="s">
        <v>3165</v>
      </c>
      <c r="B2746">
        <v>0</v>
      </c>
      <c r="C2746">
        <v>0</v>
      </c>
      <c r="D2746">
        <v>0</v>
      </c>
      <c r="E2746">
        <v>14.18</v>
      </c>
      <c r="F2746">
        <v>1.72</v>
      </c>
      <c r="G2746">
        <v>0</v>
      </c>
    </row>
    <row r="2747" spans="1:7">
      <c r="A2747" t="s">
        <v>3166</v>
      </c>
      <c r="B2747">
        <v>0</v>
      </c>
      <c r="C2747">
        <v>0</v>
      </c>
      <c r="D2747">
        <v>0</v>
      </c>
      <c r="E2747">
        <v>12.77</v>
      </c>
      <c r="F2747">
        <v>1.52</v>
      </c>
      <c r="G2747">
        <v>0</v>
      </c>
    </row>
    <row r="2748" spans="1:7">
      <c r="A2748" t="s">
        <v>3167</v>
      </c>
      <c r="B2748">
        <v>0</v>
      </c>
      <c r="C2748">
        <v>0</v>
      </c>
      <c r="D2748">
        <v>0</v>
      </c>
      <c r="E2748">
        <v>12.03</v>
      </c>
      <c r="F2748">
        <v>1.52</v>
      </c>
      <c r="G2748">
        <v>0</v>
      </c>
    </row>
    <row r="2749" spans="1:7">
      <c r="A2749" t="s">
        <v>3168</v>
      </c>
      <c r="B2749">
        <v>0</v>
      </c>
      <c r="C2749">
        <v>0</v>
      </c>
      <c r="D2749">
        <v>0</v>
      </c>
      <c r="E2749">
        <v>11.19</v>
      </c>
      <c r="F2749">
        <v>1.52</v>
      </c>
      <c r="G2749">
        <v>0</v>
      </c>
    </row>
    <row r="2750" spans="1:7">
      <c r="A2750" t="s">
        <v>3169</v>
      </c>
      <c r="B2750">
        <v>0</v>
      </c>
      <c r="C2750">
        <v>0</v>
      </c>
      <c r="D2750">
        <v>0</v>
      </c>
      <c r="E2750">
        <v>11.1</v>
      </c>
      <c r="F2750">
        <v>1.52</v>
      </c>
      <c r="G2750">
        <v>0</v>
      </c>
    </row>
    <row r="2751" spans="1:7">
      <c r="A2751" t="s">
        <v>3170</v>
      </c>
      <c r="B2751">
        <v>0</v>
      </c>
      <c r="C2751">
        <v>0</v>
      </c>
      <c r="D2751">
        <v>0</v>
      </c>
      <c r="E2751">
        <v>10.5</v>
      </c>
      <c r="F2751">
        <v>1.66</v>
      </c>
      <c r="G2751">
        <v>0</v>
      </c>
    </row>
    <row r="2752" spans="1:7">
      <c r="A2752" t="s">
        <v>3171</v>
      </c>
      <c r="B2752">
        <v>0</v>
      </c>
      <c r="C2752">
        <v>0</v>
      </c>
      <c r="D2752">
        <v>0</v>
      </c>
      <c r="E2752">
        <v>9.94</v>
      </c>
      <c r="F2752">
        <v>1.66</v>
      </c>
      <c r="G2752">
        <v>0</v>
      </c>
    </row>
    <row r="2753" spans="1:7">
      <c r="A2753" t="s">
        <v>3172</v>
      </c>
      <c r="B2753">
        <v>0</v>
      </c>
      <c r="C2753">
        <v>0</v>
      </c>
      <c r="D2753">
        <v>0</v>
      </c>
      <c r="E2753">
        <v>9.58</v>
      </c>
      <c r="F2753">
        <v>1.59</v>
      </c>
      <c r="G2753">
        <v>0</v>
      </c>
    </row>
    <row r="2754" spans="1:7">
      <c r="A2754" t="s">
        <v>3173</v>
      </c>
      <c r="B2754">
        <v>0</v>
      </c>
      <c r="C2754">
        <v>0</v>
      </c>
      <c r="D2754">
        <v>0</v>
      </c>
      <c r="E2754">
        <v>9.24</v>
      </c>
      <c r="F2754">
        <v>1.45</v>
      </c>
      <c r="G2754">
        <v>0</v>
      </c>
    </row>
    <row r="2755" spans="1:7">
      <c r="A2755" t="s">
        <v>3174</v>
      </c>
      <c r="B2755">
        <v>65.87</v>
      </c>
      <c r="C2755">
        <v>115.46</v>
      </c>
      <c r="D2755">
        <v>11.17</v>
      </c>
      <c r="E2755">
        <v>9.76</v>
      </c>
      <c r="F2755">
        <v>1.17</v>
      </c>
      <c r="G2755">
        <v>0</v>
      </c>
    </row>
    <row r="2756" spans="1:7">
      <c r="A2756" t="s">
        <v>3175</v>
      </c>
      <c r="B2756">
        <v>263.05</v>
      </c>
      <c r="C2756">
        <v>341.29</v>
      </c>
      <c r="D2756">
        <v>22.35</v>
      </c>
      <c r="E2756">
        <v>13.28</v>
      </c>
      <c r="F2756">
        <v>1.03</v>
      </c>
      <c r="G2756">
        <v>0</v>
      </c>
    </row>
    <row r="2757" spans="1:7">
      <c r="A2757" t="s">
        <v>3176</v>
      </c>
      <c r="B2757">
        <v>463.18</v>
      </c>
      <c r="C2757">
        <v>577.82000000000005</v>
      </c>
      <c r="D2757">
        <v>33.450000000000003</v>
      </c>
      <c r="E2757">
        <v>15.99</v>
      </c>
      <c r="F2757">
        <v>1.38</v>
      </c>
      <c r="G2757">
        <v>0</v>
      </c>
    </row>
    <row r="2758" spans="1:7">
      <c r="A2758" t="s">
        <v>3177</v>
      </c>
      <c r="B2758">
        <v>623.16999999999996</v>
      </c>
      <c r="C2758">
        <v>787.33</v>
      </c>
      <c r="D2758">
        <v>43.99</v>
      </c>
      <c r="E2758">
        <v>18.260000000000002</v>
      </c>
      <c r="F2758">
        <v>2.0699999999999998</v>
      </c>
      <c r="G2758">
        <v>0</v>
      </c>
    </row>
    <row r="2759" spans="1:7">
      <c r="A2759" t="s">
        <v>3178</v>
      </c>
      <c r="B2759">
        <v>742.63</v>
      </c>
      <c r="C2759">
        <v>956.66</v>
      </c>
      <c r="D2759">
        <v>53.19</v>
      </c>
      <c r="E2759">
        <v>19.690000000000001</v>
      </c>
      <c r="F2759">
        <v>2.48</v>
      </c>
      <c r="G2759">
        <v>0</v>
      </c>
    </row>
    <row r="2760" spans="1:7">
      <c r="A2760" t="s">
        <v>3179</v>
      </c>
      <c r="B2760">
        <v>807.03</v>
      </c>
      <c r="C2760">
        <v>1056.3599999999999</v>
      </c>
      <c r="D2760">
        <v>59.57</v>
      </c>
      <c r="E2760">
        <v>20.76</v>
      </c>
      <c r="F2760">
        <v>2.62</v>
      </c>
      <c r="G2760">
        <v>0</v>
      </c>
    </row>
    <row r="2761" spans="1:7">
      <c r="A2761" t="s">
        <v>3180</v>
      </c>
      <c r="B2761">
        <v>812.34</v>
      </c>
      <c r="C2761">
        <v>1066.45</v>
      </c>
      <c r="D2761">
        <v>61.07</v>
      </c>
      <c r="E2761">
        <v>21.61</v>
      </c>
      <c r="F2761">
        <v>2.83</v>
      </c>
      <c r="G2761">
        <v>0</v>
      </c>
    </row>
    <row r="2762" spans="1:7">
      <c r="A2762" t="s">
        <v>3181</v>
      </c>
      <c r="B2762">
        <v>613.19000000000005</v>
      </c>
      <c r="C2762">
        <v>787.6</v>
      </c>
      <c r="D2762">
        <v>57</v>
      </c>
      <c r="E2762">
        <v>22.05</v>
      </c>
      <c r="F2762">
        <v>2.9</v>
      </c>
      <c r="G2762">
        <v>0</v>
      </c>
    </row>
    <row r="2763" spans="1:7">
      <c r="A2763" t="s">
        <v>3182</v>
      </c>
      <c r="B2763">
        <v>498.23</v>
      </c>
      <c r="C2763">
        <v>631.55999999999995</v>
      </c>
      <c r="D2763">
        <v>49.02</v>
      </c>
      <c r="E2763">
        <v>22.13</v>
      </c>
      <c r="F2763">
        <v>3.24</v>
      </c>
      <c r="G2763">
        <v>0</v>
      </c>
    </row>
    <row r="2764" spans="1:7">
      <c r="A2764" t="s">
        <v>3183</v>
      </c>
      <c r="B2764">
        <v>526.21</v>
      </c>
      <c r="C2764">
        <v>662.8</v>
      </c>
      <c r="D2764">
        <v>39.049999999999997</v>
      </c>
      <c r="E2764">
        <v>21.92</v>
      </c>
      <c r="F2764">
        <v>3.45</v>
      </c>
      <c r="G2764">
        <v>0</v>
      </c>
    </row>
    <row r="2765" spans="1:7">
      <c r="A2765" t="s">
        <v>3184</v>
      </c>
      <c r="B2765">
        <v>358.25</v>
      </c>
      <c r="C2765">
        <v>455.18</v>
      </c>
      <c r="D2765">
        <v>28.17</v>
      </c>
      <c r="E2765">
        <v>21.18</v>
      </c>
      <c r="F2765">
        <v>3.86</v>
      </c>
      <c r="G2765">
        <v>0</v>
      </c>
    </row>
    <row r="2766" spans="1:7">
      <c r="A2766" t="s">
        <v>3185</v>
      </c>
      <c r="B2766">
        <v>157.51</v>
      </c>
      <c r="C2766">
        <v>231.4</v>
      </c>
      <c r="D2766">
        <v>16.989999999999998</v>
      </c>
      <c r="E2766">
        <v>19.97</v>
      </c>
      <c r="F2766">
        <v>3.72</v>
      </c>
      <c r="G2766">
        <v>0</v>
      </c>
    </row>
    <row r="2767" spans="1:7">
      <c r="A2767" t="s">
        <v>3186</v>
      </c>
      <c r="B2767">
        <v>15.89</v>
      </c>
      <c r="C2767">
        <v>36.659999999999997</v>
      </c>
      <c r="D2767">
        <v>5.88</v>
      </c>
      <c r="E2767">
        <v>18.62</v>
      </c>
      <c r="F2767">
        <v>3.17</v>
      </c>
      <c r="G2767">
        <v>0</v>
      </c>
    </row>
    <row r="2768" spans="1:7">
      <c r="A2768" t="s">
        <v>3187</v>
      </c>
      <c r="B2768">
        <v>0</v>
      </c>
      <c r="C2768">
        <v>0</v>
      </c>
      <c r="D2768">
        <v>0</v>
      </c>
      <c r="E2768">
        <v>17.079999999999998</v>
      </c>
      <c r="F2768">
        <v>2.76</v>
      </c>
      <c r="G2768">
        <v>0</v>
      </c>
    </row>
    <row r="2769" spans="1:7">
      <c r="A2769" t="s">
        <v>3188</v>
      </c>
      <c r="B2769">
        <v>0</v>
      </c>
      <c r="C2769">
        <v>0</v>
      </c>
      <c r="D2769">
        <v>0</v>
      </c>
      <c r="E2769">
        <v>15.76</v>
      </c>
      <c r="F2769">
        <v>2.2799999999999998</v>
      </c>
      <c r="G2769">
        <v>0</v>
      </c>
    </row>
    <row r="2770" spans="1:7">
      <c r="A2770" t="s">
        <v>3189</v>
      </c>
      <c r="B2770">
        <v>0</v>
      </c>
      <c r="C2770">
        <v>0</v>
      </c>
      <c r="D2770">
        <v>0</v>
      </c>
      <c r="E2770">
        <v>14.86</v>
      </c>
      <c r="F2770">
        <v>1.93</v>
      </c>
      <c r="G2770">
        <v>0</v>
      </c>
    </row>
    <row r="2771" spans="1:7">
      <c r="A2771" t="s">
        <v>3190</v>
      </c>
      <c r="B2771">
        <v>0</v>
      </c>
      <c r="C2771">
        <v>0</v>
      </c>
      <c r="D2771">
        <v>0</v>
      </c>
      <c r="E2771">
        <v>13.83</v>
      </c>
      <c r="F2771">
        <v>2</v>
      </c>
      <c r="G2771">
        <v>0</v>
      </c>
    </row>
    <row r="2772" spans="1:7">
      <c r="A2772" t="s">
        <v>3191</v>
      </c>
      <c r="B2772">
        <v>0</v>
      </c>
      <c r="C2772">
        <v>0</v>
      </c>
      <c r="D2772">
        <v>0</v>
      </c>
      <c r="E2772">
        <v>12.7</v>
      </c>
      <c r="F2772">
        <v>1.86</v>
      </c>
      <c r="G2772">
        <v>0</v>
      </c>
    </row>
    <row r="2773" spans="1:7">
      <c r="A2773" t="s">
        <v>3192</v>
      </c>
      <c r="B2773">
        <v>0</v>
      </c>
      <c r="C2773">
        <v>0</v>
      </c>
      <c r="D2773">
        <v>0</v>
      </c>
      <c r="E2773">
        <v>11.79</v>
      </c>
      <c r="F2773">
        <v>1.79</v>
      </c>
      <c r="G2773">
        <v>0</v>
      </c>
    </row>
    <row r="2774" spans="1:7">
      <c r="A2774" t="s">
        <v>3193</v>
      </c>
      <c r="B2774">
        <v>0</v>
      </c>
      <c r="C2774">
        <v>0</v>
      </c>
      <c r="D2774">
        <v>0</v>
      </c>
      <c r="E2774">
        <v>11.09</v>
      </c>
      <c r="F2774">
        <v>1.86</v>
      </c>
      <c r="G2774">
        <v>0</v>
      </c>
    </row>
    <row r="2775" spans="1:7">
      <c r="A2775" t="s">
        <v>3194</v>
      </c>
      <c r="B2775">
        <v>0</v>
      </c>
      <c r="C2775">
        <v>0</v>
      </c>
      <c r="D2775">
        <v>0</v>
      </c>
      <c r="E2775">
        <v>10.4</v>
      </c>
      <c r="F2775">
        <v>1.79</v>
      </c>
      <c r="G2775">
        <v>0</v>
      </c>
    </row>
    <row r="2776" spans="1:7">
      <c r="A2776" t="s">
        <v>3195</v>
      </c>
      <c r="B2776">
        <v>0</v>
      </c>
      <c r="C2776">
        <v>0</v>
      </c>
      <c r="D2776">
        <v>0</v>
      </c>
      <c r="E2776">
        <v>9.6999999999999993</v>
      </c>
      <c r="F2776">
        <v>1.86</v>
      </c>
      <c r="G2776">
        <v>0</v>
      </c>
    </row>
    <row r="2777" spans="1:7">
      <c r="A2777" t="s">
        <v>3196</v>
      </c>
      <c r="B2777">
        <v>0</v>
      </c>
      <c r="C2777">
        <v>0</v>
      </c>
      <c r="D2777">
        <v>0</v>
      </c>
      <c r="E2777">
        <v>9.17</v>
      </c>
      <c r="F2777">
        <v>1.79</v>
      </c>
      <c r="G2777">
        <v>0</v>
      </c>
    </row>
    <row r="2778" spans="1:7">
      <c r="A2778" t="s">
        <v>3197</v>
      </c>
      <c r="B2778">
        <v>0</v>
      </c>
      <c r="C2778">
        <v>0</v>
      </c>
      <c r="D2778">
        <v>0</v>
      </c>
      <c r="E2778">
        <v>8.76</v>
      </c>
      <c r="F2778">
        <v>1.66</v>
      </c>
      <c r="G2778">
        <v>0</v>
      </c>
    </row>
    <row r="2779" spans="1:7">
      <c r="A2779" t="s">
        <v>3198</v>
      </c>
      <c r="B2779">
        <v>67.930000000000007</v>
      </c>
      <c r="C2779">
        <v>121.17</v>
      </c>
      <c r="D2779">
        <v>11.41</v>
      </c>
      <c r="E2779">
        <v>9.7200000000000006</v>
      </c>
      <c r="F2779">
        <v>1.17</v>
      </c>
      <c r="G2779">
        <v>0</v>
      </c>
    </row>
    <row r="2780" spans="1:7">
      <c r="A2780" t="s">
        <v>3199</v>
      </c>
      <c r="B2780">
        <v>258.47000000000003</v>
      </c>
      <c r="C2780">
        <v>334.51</v>
      </c>
      <c r="D2780">
        <v>22.6</v>
      </c>
      <c r="E2780">
        <v>13.41</v>
      </c>
      <c r="F2780">
        <v>0.97</v>
      </c>
      <c r="G2780">
        <v>0</v>
      </c>
    </row>
    <row r="2781" spans="1:7">
      <c r="A2781" t="s">
        <v>3200</v>
      </c>
      <c r="B2781">
        <v>400.96</v>
      </c>
      <c r="C2781">
        <v>499.85</v>
      </c>
      <c r="D2781">
        <v>33.700000000000003</v>
      </c>
      <c r="E2781">
        <v>15.57</v>
      </c>
      <c r="F2781">
        <v>1.1000000000000001</v>
      </c>
      <c r="G2781">
        <v>0</v>
      </c>
    </row>
    <row r="2782" spans="1:7">
      <c r="A2782" t="s">
        <v>3201</v>
      </c>
      <c r="B2782">
        <v>619.44000000000005</v>
      </c>
      <c r="C2782">
        <v>791.76</v>
      </c>
      <c r="D2782">
        <v>44.26</v>
      </c>
      <c r="E2782">
        <v>17.29</v>
      </c>
      <c r="F2782">
        <v>1.03</v>
      </c>
      <c r="G2782">
        <v>0</v>
      </c>
    </row>
    <row r="2783" spans="1:7">
      <c r="A2783" t="s">
        <v>3202</v>
      </c>
      <c r="B2783">
        <v>726.92</v>
      </c>
      <c r="C2783">
        <v>956.08</v>
      </c>
      <c r="D2783">
        <v>53.49</v>
      </c>
      <c r="E2783">
        <v>18.899999999999999</v>
      </c>
      <c r="F2783">
        <v>1.1000000000000001</v>
      </c>
      <c r="G2783">
        <v>0</v>
      </c>
    </row>
    <row r="2784" spans="1:7">
      <c r="A2784" t="s">
        <v>3203</v>
      </c>
      <c r="B2784">
        <v>797.62</v>
      </c>
      <c r="C2784">
        <v>1061.81</v>
      </c>
      <c r="D2784">
        <v>59.9</v>
      </c>
      <c r="E2784">
        <v>20.21</v>
      </c>
      <c r="F2784">
        <v>1.59</v>
      </c>
      <c r="G2784">
        <v>0</v>
      </c>
    </row>
    <row r="2785" spans="1:7">
      <c r="A2785" t="s">
        <v>3204</v>
      </c>
      <c r="B2785">
        <v>813.03</v>
      </c>
      <c r="C2785">
        <v>1085.19</v>
      </c>
      <c r="D2785">
        <v>61.39</v>
      </c>
      <c r="E2785">
        <v>21.17</v>
      </c>
      <c r="F2785">
        <v>1.86</v>
      </c>
      <c r="G2785">
        <v>0</v>
      </c>
    </row>
    <row r="2786" spans="1:7">
      <c r="A2786" t="s">
        <v>3205</v>
      </c>
      <c r="B2786">
        <v>779.03</v>
      </c>
      <c r="C2786">
        <v>1028.3800000000001</v>
      </c>
      <c r="D2786">
        <v>57.27</v>
      </c>
      <c r="E2786">
        <v>21.86</v>
      </c>
      <c r="F2786">
        <v>2.21</v>
      </c>
      <c r="G2786">
        <v>0</v>
      </c>
    </row>
    <row r="2787" spans="1:7">
      <c r="A2787" t="s">
        <v>3206</v>
      </c>
      <c r="B2787">
        <v>675.39</v>
      </c>
      <c r="C2787">
        <v>880.09</v>
      </c>
      <c r="D2787">
        <v>49.25</v>
      </c>
      <c r="E2787">
        <v>22.25</v>
      </c>
      <c r="F2787">
        <v>2</v>
      </c>
      <c r="G2787">
        <v>0</v>
      </c>
    </row>
    <row r="2788" spans="1:7">
      <c r="A2788" t="s">
        <v>3207</v>
      </c>
      <c r="B2788">
        <v>528.91999999999996</v>
      </c>
      <c r="C2788">
        <v>677.97</v>
      </c>
      <c r="D2788">
        <v>39.24</v>
      </c>
      <c r="E2788">
        <v>22.19</v>
      </c>
      <c r="F2788">
        <v>1.86</v>
      </c>
      <c r="G2788">
        <v>0</v>
      </c>
    </row>
    <row r="2789" spans="1:7">
      <c r="A2789" t="s">
        <v>3208</v>
      </c>
      <c r="B2789">
        <v>343.63</v>
      </c>
      <c r="C2789">
        <v>440.45</v>
      </c>
      <c r="D2789">
        <v>28.35</v>
      </c>
      <c r="E2789">
        <v>21.54</v>
      </c>
      <c r="F2789">
        <v>2.5499999999999998</v>
      </c>
      <c r="G2789">
        <v>0</v>
      </c>
    </row>
    <row r="2790" spans="1:7">
      <c r="A2790" t="s">
        <v>3209</v>
      </c>
      <c r="B2790">
        <v>156.47</v>
      </c>
      <c r="C2790">
        <v>229.31</v>
      </c>
      <c r="D2790">
        <v>17.16</v>
      </c>
      <c r="E2790">
        <v>20.74</v>
      </c>
      <c r="F2790">
        <v>2.9</v>
      </c>
      <c r="G2790">
        <v>0</v>
      </c>
    </row>
    <row r="2791" spans="1:7">
      <c r="A2791" t="s">
        <v>3210</v>
      </c>
      <c r="B2791">
        <v>12.9</v>
      </c>
      <c r="C2791">
        <v>35.92</v>
      </c>
      <c r="D2791">
        <v>6.06</v>
      </c>
      <c r="E2791">
        <v>19.45</v>
      </c>
      <c r="F2791">
        <v>2.83</v>
      </c>
      <c r="G2791">
        <v>0</v>
      </c>
    </row>
    <row r="2792" spans="1:7">
      <c r="A2792" t="s">
        <v>3211</v>
      </c>
      <c r="B2792">
        <v>0</v>
      </c>
      <c r="C2792">
        <v>0</v>
      </c>
      <c r="D2792">
        <v>0</v>
      </c>
      <c r="E2792">
        <v>17.350000000000001</v>
      </c>
      <c r="F2792">
        <v>2.34</v>
      </c>
      <c r="G2792">
        <v>0</v>
      </c>
    </row>
    <row r="2793" spans="1:7">
      <c r="A2793" t="s">
        <v>3212</v>
      </c>
      <c r="B2793">
        <v>0</v>
      </c>
      <c r="C2793">
        <v>0</v>
      </c>
      <c r="D2793">
        <v>0</v>
      </c>
      <c r="E2793">
        <v>15.88</v>
      </c>
      <c r="F2793">
        <v>1.86</v>
      </c>
      <c r="G2793">
        <v>0</v>
      </c>
    </row>
    <row r="2794" spans="1:7">
      <c r="A2794" t="s">
        <v>3213</v>
      </c>
      <c r="B2794">
        <v>0</v>
      </c>
      <c r="C2794">
        <v>0</v>
      </c>
      <c r="D2794">
        <v>0</v>
      </c>
      <c r="E2794">
        <v>14.31</v>
      </c>
      <c r="F2794">
        <v>1.45</v>
      </c>
      <c r="G2794">
        <v>0</v>
      </c>
    </row>
    <row r="2795" spans="1:7">
      <c r="A2795" t="s">
        <v>3214</v>
      </c>
      <c r="B2795">
        <v>0</v>
      </c>
      <c r="C2795">
        <v>0</v>
      </c>
      <c r="D2795">
        <v>0</v>
      </c>
      <c r="E2795">
        <v>13.77</v>
      </c>
      <c r="F2795">
        <v>0.97</v>
      </c>
      <c r="G2795">
        <v>0</v>
      </c>
    </row>
    <row r="2796" spans="1:7">
      <c r="A2796" t="s">
        <v>3215</v>
      </c>
      <c r="B2796">
        <v>0</v>
      </c>
      <c r="C2796">
        <v>0</v>
      </c>
      <c r="D2796">
        <v>0</v>
      </c>
      <c r="E2796">
        <v>12.92</v>
      </c>
      <c r="F2796">
        <v>1.1000000000000001</v>
      </c>
      <c r="G2796">
        <v>0</v>
      </c>
    </row>
    <row r="2797" spans="1:7">
      <c r="A2797" t="s">
        <v>3216</v>
      </c>
      <c r="B2797">
        <v>0</v>
      </c>
      <c r="C2797">
        <v>0</v>
      </c>
      <c r="D2797">
        <v>0</v>
      </c>
      <c r="E2797">
        <v>12.18</v>
      </c>
      <c r="F2797">
        <v>1.24</v>
      </c>
      <c r="G2797">
        <v>0</v>
      </c>
    </row>
    <row r="2798" spans="1:7">
      <c r="A2798" t="s">
        <v>3217</v>
      </c>
      <c r="B2798">
        <v>0</v>
      </c>
      <c r="C2798">
        <v>0</v>
      </c>
      <c r="D2798">
        <v>0</v>
      </c>
      <c r="E2798">
        <v>12.02</v>
      </c>
      <c r="F2798">
        <v>1.1000000000000001</v>
      </c>
      <c r="G2798">
        <v>0</v>
      </c>
    </row>
    <row r="2799" spans="1:7">
      <c r="A2799" t="s">
        <v>3218</v>
      </c>
      <c r="B2799">
        <v>0</v>
      </c>
      <c r="C2799">
        <v>0</v>
      </c>
      <c r="D2799">
        <v>0</v>
      </c>
      <c r="E2799">
        <v>12.33</v>
      </c>
      <c r="F2799">
        <v>0.9</v>
      </c>
      <c r="G2799">
        <v>0</v>
      </c>
    </row>
    <row r="2800" spans="1:7">
      <c r="A2800" t="s">
        <v>3219</v>
      </c>
      <c r="B2800">
        <v>0</v>
      </c>
      <c r="C2800">
        <v>0</v>
      </c>
      <c r="D2800">
        <v>0</v>
      </c>
      <c r="E2800">
        <v>11.89</v>
      </c>
      <c r="F2800">
        <v>0.9</v>
      </c>
      <c r="G2800">
        <v>0</v>
      </c>
    </row>
    <row r="2801" spans="1:7">
      <c r="A2801" t="s">
        <v>3220</v>
      </c>
      <c r="B2801">
        <v>0</v>
      </c>
      <c r="C2801">
        <v>0</v>
      </c>
      <c r="D2801">
        <v>0</v>
      </c>
      <c r="E2801">
        <v>11.64</v>
      </c>
      <c r="F2801">
        <v>0.9</v>
      </c>
      <c r="G2801">
        <v>0</v>
      </c>
    </row>
    <row r="2802" spans="1:7">
      <c r="A2802" t="s">
        <v>3221</v>
      </c>
      <c r="B2802">
        <v>0</v>
      </c>
      <c r="C2802">
        <v>0</v>
      </c>
      <c r="D2802">
        <v>0</v>
      </c>
      <c r="E2802">
        <v>11.77</v>
      </c>
      <c r="F2802">
        <v>0.76</v>
      </c>
      <c r="G2802">
        <v>0</v>
      </c>
    </row>
    <row r="2803" spans="1:7">
      <c r="A2803" t="s">
        <v>3222</v>
      </c>
      <c r="B2803">
        <v>48.62</v>
      </c>
      <c r="C2803">
        <v>75.23</v>
      </c>
      <c r="D2803">
        <v>11.66</v>
      </c>
      <c r="E2803">
        <v>11.92</v>
      </c>
      <c r="F2803">
        <v>0.34</v>
      </c>
      <c r="G2803">
        <v>0</v>
      </c>
    </row>
    <row r="2804" spans="1:7">
      <c r="A2804" t="s">
        <v>3223</v>
      </c>
      <c r="B2804">
        <v>163.56</v>
      </c>
      <c r="C2804">
        <v>213.41</v>
      </c>
      <c r="D2804">
        <v>22.84</v>
      </c>
      <c r="E2804">
        <v>13.89</v>
      </c>
      <c r="F2804">
        <v>7.0000000000000007E-2</v>
      </c>
      <c r="G2804">
        <v>0</v>
      </c>
    </row>
    <row r="2805" spans="1:7">
      <c r="A2805" t="s">
        <v>3224</v>
      </c>
      <c r="B2805">
        <v>70.39</v>
      </c>
      <c r="C2805">
        <v>101.47</v>
      </c>
      <c r="D2805">
        <v>33.950000000000003</v>
      </c>
      <c r="E2805">
        <v>16.02</v>
      </c>
      <c r="F2805">
        <v>0.55000000000000004</v>
      </c>
      <c r="G2805">
        <v>0</v>
      </c>
    </row>
    <row r="2806" spans="1:7">
      <c r="A2806" t="s">
        <v>3225</v>
      </c>
      <c r="B2806">
        <v>448.09</v>
      </c>
      <c r="C2806">
        <v>567.5</v>
      </c>
      <c r="D2806">
        <v>44.52</v>
      </c>
      <c r="E2806">
        <v>17.77</v>
      </c>
      <c r="F2806">
        <v>0.83</v>
      </c>
      <c r="G2806">
        <v>0</v>
      </c>
    </row>
    <row r="2807" spans="1:7">
      <c r="A2807" t="s">
        <v>3226</v>
      </c>
      <c r="B2807">
        <v>485.8</v>
      </c>
      <c r="C2807">
        <v>621.04</v>
      </c>
      <c r="D2807">
        <v>53.78</v>
      </c>
      <c r="E2807">
        <v>19.309999999999999</v>
      </c>
      <c r="F2807">
        <v>1.17</v>
      </c>
      <c r="G2807">
        <v>0</v>
      </c>
    </row>
    <row r="2808" spans="1:7">
      <c r="A2808" t="s">
        <v>3227</v>
      </c>
      <c r="B2808">
        <v>622.92999999999995</v>
      </c>
      <c r="C2808">
        <v>810.98</v>
      </c>
      <c r="D2808">
        <v>60.22</v>
      </c>
      <c r="E2808">
        <v>20.350000000000001</v>
      </c>
      <c r="F2808">
        <v>1.45</v>
      </c>
      <c r="G2808">
        <v>0</v>
      </c>
    </row>
    <row r="2809" spans="1:7">
      <c r="A2809" t="s">
        <v>3228</v>
      </c>
      <c r="B2809">
        <v>780.54</v>
      </c>
      <c r="C2809">
        <v>1042.01</v>
      </c>
      <c r="D2809">
        <v>61.71</v>
      </c>
      <c r="E2809">
        <v>21.35</v>
      </c>
      <c r="F2809">
        <v>1.66</v>
      </c>
      <c r="G2809">
        <v>0</v>
      </c>
    </row>
    <row r="2810" spans="1:7">
      <c r="A2810" t="s">
        <v>3229</v>
      </c>
      <c r="B2810">
        <v>763.59</v>
      </c>
      <c r="C2810">
        <v>1014.5</v>
      </c>
      <c r="D2810">
        <v>57.54</v>
      </c>
      <c r="E2810">
        <v>22.04</v>
      </c>
      <c r="F2810">
        <v>1.79</v>
      </c>
      <c r="G2810">
        <v>0</v>
      </c>
    </row>
    <row r="2811" spans="1:7">
      <c r="A2811" t="s">
        <v>3230</v>
      </c>
      <c r="B2811">
        <v>648.92999999999995</v>
      </c>
      <c r="C2811">
        <v>845.89</v>
      </c>
      <c r="D2811">
        <v>49.47</v>
      </c>
      <c r="E2811">
        <v>22.3</v>
      </c>
      <c r="F2811">
        <v>1.79</v>
      </c>
      <c r="G2811">
        <v>0</v>
      </c>
    </row>
    <row r="2812" spans="1:7">
      <c r="A2812" t="s">
        <v>3231</v>
      </c>
      <c r="B2812">
        <v>521.66</v>
      </c>
      <c r="C2812">
        <v>668.09</v>
      </c>
      <c r="D2812">
        <v>39.43</v>
      </c>
      <c r="E2812">
        <v>22.49</v>
      </c>
      <c r="F2812">
        <v>2</v>
      </c>
      <c r="G2812">
        <v>0</v>
      </c>
    </row>
    <row r="2813" spans="1:7">
      <c r="A2813" t="s">
        <v>3232</v>
      </c>
      <c r="B2813">
        <v>242.18</v>
      </c>
      <c r="C2813">
        <v>313.25</v>
      </c>
      <c r="D2813">
        <v>28.53</v>
      </c>
      <c r="E2813">
        <v>21.92</v>
      </c>
      <c r="F2813">
        <v>2.62</v>
      </c>
      <c r="G2813">
        <v>0</v>
      </c>
    </row>
    <row r="2814" spans="1:7">
      <c r="A2814" t="s">
        <v>3233</v>
      </c>
      <c r="B2814">
        <v>67.13</v>
      </c>
      <c r="C2814">
        <v>99.24</v>
      </c>
      <c r="D2814">
        <v>17.34</v>
      </c>
      <c r="E2814">
        <v>20.23</v>
      </c>
      <c r="F2814">
        <v>3.31</v>
      </c>
      <c r="G2814">
        <v>0</v>
      </c>
    </row>
    <row r="2815" spans="1:7">
      <c r="A2815" t="s">
        <v>3234</v>
      </c>
      <c r="B2815">
        <v>17.11</v>
      </c>
      <c r="C2815">
        <v>39.18</v>
      </c>
      <c r="D2815">
        <v>6.24</v>
      </c>
      <c r="E2815">
        <v>18.98</v>
      </c>
      <c r="F2815">
        <v>2.97</v>
      </c>
      <c r="G2815">
        <v>0</v>
      </c>
    </row>
    <row r="2816" spans="1:7">
      <c r="A2816" t="s">
        <v>3235</v>
      </c>
      <c r="B2816">
        <v>0</v>
      </c>
      <c r="C2816">
        <v>0</v>
      </c>
      <c r="D2816">
        <v>0</v>
      </c>
      <c r="E2816">
        <v>17.73</v>
      </c>
      <c r="F2816">
        <v>2.14</v>
      </c>
      <c r="G2816">
        <v>0</v>
      </c>
    </row>
    <row r="2817" spans="1:7">
      <c r="A2817" t="s">
        <v>3236</v>
      </c>
      <c r="B2817">
        <v>0</v>
      </c>
      <c r="C2817">
        <v>0</v>
      </c>
      <c r="D2817">
        <v>0</v>
      </c>
      <c r="E2817">
        <v>16.809999999999999</v>
      </c>
      <c r="F2817">
        <v>1.93</v>
      </c>
      <c r="G2817">
        <v>0</v>
      </c>
    </row>
    <row r="2818" spans="1:7">
      <c r="A2818" t="s">
        <v>3237</v>
      </c>
      <c r="B2818">
        <v>0</v>
      </c>
      <c r="C2818">
        <v>0</v>
      </c>
      <c r="D2818">
        <v>0</v>
      </c>
      <c r="E2818">
        <v>15.87</v>
      </c>
      <c r="F2818">
        <v>1.86</v>
      </c>
      <c r="G2818">
        <v>0</v>
      </c>
    </row>
    <row r="2819" spans="1:7">
      <c r="A2819" t="s">
        <v>3238</v>
      </c>
      <c r="B2819">
        <v>0</v>
      </c>
      <c r="C2819">
        <v>0</v>
      </c>
      <c r="D2819">
        <v>0</v>
      </c>
      <c r="E2819">
        <v>15.17</v>
      </c>
      <c r="F2819">
        <v>1.86</v>
      </c>
      <c r="G2819">
        <v>0</v>
      </c>
    </row>
    <row r="2820" spans="1:7">
      <c r="A2820" t="s">
        <v>3239</v>
      </c>
      <c r="B2820">
        <v>0</v>
      </c>
      <c r="C2820">
        <v>0</v>
      </c>
      <c r="D2820">
        <v>0</v>
      </c>
      <c r="E2820">
        <v>14.65</v>
      </c>
      <c r="F2820">
        <v>1.86</v>
      </c>
      <c r="G2820">
        <v>0</v>
      </c>
    </row>
    <row r="2821" spans="1:7">
      <c r="A2821" t="s">
        <v>3240</v>
      </c>
      <c r="B2821">
        <v>0</v>
      </c>
      <c r="C2821">
        <v>0</v>
      </c>
      <c r="D2821">
        <v>0</v>
      </c>
      <c r="E2821">
        <v>14.18</v>
      </c>
      <c r="F2821">
        <v>1.79</v>
      </c>
      <c r="G2821">
        <v>0</v>
      </c>
    </row>
    <row r="2822" spans="1:7">
      <c r="A2822" t="s">
        <v>3241</v>
      </c>
      <c r="B2822">
        <v>0</v>
      </c>
      <c r="C2822">
        <v>0</v>
      </c>
      <c r="D2822">
        <v>0</v>
      </c>
      <c r="E2822">
        <v>13.51</v>
      </c>
      <c r="F2822">
        <v>1.66</v>
      </c>
      <c r="G2822">
        <v>0</v>
      </c>
    </row>
    <row r="2823" spans="1:7">
      <c r="A2823" t="s">
        <v>3242</v>
      </c>
      <c r="B2823">
        <v>0</v>
      </c>
      <c r="C2823">
        <v>0</v>
      </c>
      <c r="D2823">
        <v>0</v>
      </c>
      <c r="E2823">
        <v>12.88</v>
      </c>
      <c r="F2823">
        <v>1.59</v>
      </c>
      <c r="G2823">
        <v>0</v>
      </c>
    </row>
    <row r="2824" spans="1:7">
      <c r="A2824" t="s">
        <v>3243</v>
      </c>
      <c r="B2824">
        <v>0</v>
      </c>
      <c r="C2824">
        <v>0</v>
      </c>
      <c r="D2824">
        <v>0</v>
      </c>
      <c r="E2824">
        <v>12.22</v>
      </c>
      <c r="F2824">
        <v>1.52</v>
      </c>
      <c r="G2824">
        <v>0</v>
      </c>
    </row>
    <row r="2825" spans="1:7">
      <c r="A2825" t="s">
        <v>3244</v>
      </c>
      <c r="B2825">
        <v>0</v>
      </c>
      <c r="C2825">
        <v>0</v>
      </c>
      <c r="D2825">
        <v>0</v>
      </c>
      <c r="E2825">
        <v>12.08</v>
      </c>
      <c r="F2825">
        <v>1.31</v>
      </c>
      <c r="G2825">
        <v>0</v>
      </c>
    </row>
    <row r="2826" spans="1:7">
      <c r="A2826" t="s">
        <v>3245</v>
      </c>
      <c r="B2826">
        <v>0</v>
      </c>
      <c r="C2826">
        <v>0</v>
      </c>
      <c r="D2826">
        <v>0</v>
      </c>
      <c r="E2826">
        <v>12</v>
      </c>
      <c r="F2826">
        <v>1.24</v>
      </c>
      <c r="G2826">
        <v>0</v>
      </c>
    </row>
    <row r="2827" spans="1:7">
      <c r="A2827" t="s">
        <v>3246</v>
      </c>
      <c r="B2827">
        <v>14.65</v>
      </c>
      <c r="C2827">
        <v>30.25</v>
      </c>
      <c r="D2827">
        <v>11.9</v>
      </c>
      <c r="E2827">
        <v>12.8</v>
      </c>
      <c r="F2827">
        <v>1.38</v>
      </c>
      <c r="G2827">
        <v>0</v>
      </c>
    </row>
    <row r="2828" spans="1:7">
      <c r="A2828" t="s">
        <v>3247</v>
      </c>
      <c r="B2828">
        <v>116.43</v>
      </c>
      <c r="C2828">
        <v>155.21</v>
      </c>
      <c r="D2828">
        <v>23.08</v>
      </c>
      <c r="E2828">
        <v>13.64</v>
      </c>
      <c r="F2828">
        <v>0.97</v>
      </c>
      <c r="G2828">
        <v>0</v>
      </c>
    </row>
    <row r="2829" spans="1:7">
      <c r="A2829" t="s">
        <v>3248</v>
      </c>
      <c r="B2829">
        <v>40.49</v>
      </c>
      <c r="C2829">
        <v>64.39</v>
      </c>
      <c r="D2829">
        <v>34.19</v>
      </c>
      <c r="E2829">
        <v>14.97</v>
      </c>
      <c r="F2829">
        <v>1.03</v>
      </c>
      <c r="G2829">
        <v>0</v>
      </c>
    </row>
    <row r="2830" spans="1:7">
      <c r="A2830" t="s">
        <v>3249</v>
      </c>
      <c r="B2830">
        <v>46.56</v>
      </c>
      <c r="C2830">
        <v>72.2</v>
      </c>
      <c r="D2830">
        <v>44.78</v>
      </c>
      <c r="E2830">
        <v>15.93</v>
      </c>
      <c r="F2830">
        <v>1.31</v>
      </c>
      <c r="G2830">
        <v>0</v>
      </c>
    </row>
    <row r="2831" spans="1:7">
      <c r="A2831" t="s">
        <v>3250</v>
      </c>
      <c r="B2831">
        <v>289.7</v>
      </c>
      <c r="C2831">
        <v>364.83</v>
      </c>
      <c r="D2831">
        <v>54.07</v>
      </c>
      <c r="E2831">
        <v>16.690000000000001</v>
      </c>
      <c r="F2831">
        <v>1.45</v>
      </c>
      <c r="G2831">
        <v>0</v>
      </c>
    </row>
    <row r="2832" spans="1:7">
      <c r="A2832" t="s">
        <v>3251</v>
      </c>
      <c r="B2832">
        <v>262.19</v>
      </c>
      <c r="C2832">
        <v>332.97</v>
      </c>
      <c r="D2832">
        <v>60.54</v>
      </c>
      <c r="E2832">
        <v>17.34</v>
      </c>
      <c r="F2832">
        <v>1.24</v>
      </c>
      <c r="G2832">
        <v>0</v>
      </c>
    </row>
    <row r="2833" spans="1:7">
      <c r="A2833" t="s">
        <v>3252</v>
      </c>
      <c r="B2833">
        <v>133</v>
      </c>
      <c r="C2833">
        <v>177.57</v>
      </c>
      <c r="D2833">
        <v>62.03</v>
      </c>
      <c r="E2833">
        <v>18.18</v>
      </c>
      <c r="F2833">
        <v>1.38</v>
      </c>
      <c r="G2833">
        <v>0</v>
      </c>
    </row>
    <row r="2834" spans="1:7">
      <c r="A2834" t="s">
        <v>3253</v>
      </c>
      <c r="B2834">
        <v>530.67999999999995</v>
      </c>
      <c r="C2834">
        <v>680.81</v>
      </c>
      <c r="D2834">
        <v>57.81</v>
      </c>
      <c r="E2834">
        <v>18.739999999999998</v>
      </c>
      <c r="F2834">
        <v>1.1000000000000001</v>
      </c>
      <c r="G2834">
        <v>0</v>
      </c>
    </row>
    <row r="2835" spans="1:7">
      <c r="A2835" t="s">
        <v>3254</v>
      </c>
      <c r="B2835">
        <v>257.44</v>
      </c>
      <c r="C2835">
        <v>330.66</v>
      </c>
      <c r="D2835">
        <v>49.69</v>
      </c>
      <c r="E2835">
        <v>19.48</v>
      </c>
      <c r="F2835">
        <v>0.97</v>
      </c>
      <c r="G2835">
        <v>0</v>
      </c>
    </row>
    <row r="2836" spans="1:7">
      <c r="A2836" t="s">
        <v>3255</v>
      </c>
      <c r="B2836">
        <v>442.2</v>
      </c>
      <c r="C2836">
        <v>564.85</v>
      </c>
      <c r="D2836">
        <v>39.619999999999997</v>
      </c>
      <c r="E2836">
        <v>20.05</v>
      </c>
      <c r="F2836">
        <v>0.9</v>
      </c>
      <c r="G2836">
        <v>0</v>
      </c>
    </row>
    <row r="2837" spans="1:7">
      <c r="A2837" t="s">
        <v>3256</v>
      </c>
      <c r="B2837">
        <v>356.54</v>
      </c>
      <c r="C2837">
        <v>453.44</v>
      </c>
      <c r="D2837">
        <v>28.7</v>
      </c>
      <c r="E2837">
        <v>19.510000000000002</v>
      </c>
      <c r="F2837">
        <v>2.21</v>
      </c>
      <c r="G2837">
        <v>0</v>
      </c>
    </row>
    <row r="2838" spans="1:7">
      <c r="A2838" t="s">
        <v>3257</v>
      </c>
      <c r="B2838">
        <v>148.94</v>
      </c>
      <c r="C2838">
        <v>211.33</v>
      </c>
      <c r="D2838">
        <v>17.510000000000002</v>
      </c>
      <c r="E2838">
        <v>18.190000000000001</v>
      </c>
      <c r="F2838">
        <v>2.97</v>
      </c>
      <c r="G2838">
        <v>0</v>
      </c>
    </row>
    <row r="2839" spans="1:7">
      <c r="A2839" t="s">
        <v>3258</v>
      </c>
      <c r="B2839">
        <v>18.989999999999998</v>
      </c>
      <c r="C2839">
        <v>40.799999999999997</v>
      </c>
      <c r="D2839">
        <v>6.42</v>
      </c>
      <c r="E2839">
        <v>17.63</v>
      </c>
      <c r="F2839">
        <v>2.2799999999999998</v>
      </c>
      <c r="G2839">
        <v>0</v>
      </c>
    </row>
    <row r="2840" spans="1:7">
      <c r="A2840" t="s">
        <v>3259</v>
      </c>
      <c r="B2840">
        <v>0</v>
      </c>
      <c r="C2840">
        <v>0</v>
      </c>
      <c r="D2840">
        <v>0</v>
      </c>
      <c r="E2840">
        <v>17.100000000000001</v>
      </c>
      <c r="F2840">
        <v>1.59</v>
      </c>
      <c r="G2840">
        <v>0</v>
      </c>
    </row>
    <row r="2841" spans="1:7">
      <c r="A2841" t="s">
        <v>3260</v>
      </c>
      <c r="B2841">
        <v>0</v>
      </c>
      <c r="C2841">
        <v>0</v>
      </c>
      <c r="D2841">
        <v>0</v>
      </c>
      <c r="E2841">
        <v>15.85</v>
      </c>
      <c r="F2841">
        <v>1.1000000000000001</v>
      </c>
      <c r="G2841">
        <v>0</v>
      </c>
    </row>
    <row r="2842" spans="1:7">
      <c r="A2842" t="s">
        <v>3261</v>
      </c>
      <c r="B2842">
        <v>0</v>
      </c>
      <c r="C2842">
        <v>0</v>
      </c>
      <c r="D2842">
        <v>0</v>
      </c>
      <c r="E2842">
        <v>15.49</v>
      </c>
      <c r="F2842">
        <v>0.34</v>
      </c>
      <c r="G2842">
        <v>0</v>
      </c>
    </row>
    <row r="2843" spans="1:7">
      <c r="A2843" t="s">
        <v>3262</v>
      </c>
      <c r="B2843">
        <v>0</v>
      </c>
      <c r="C2843">
        <v>0</v>
      </c>
      <c r="D2843">
        <v>0</v>
      </c>
      <c r="E2843">
        <v>14.4</v>
      </c>
      <c r="F2843">
        <v>0.76</v>
      </c>
      <c r="G2843">
        <v>0</v>
      </c>
    </row>
    <row r="2844" spans="1:7">
      <c r="A2844" t="s">
        <v>3263</v>
      </c>
      <c r="B2844">
        <v>0</v>
      </c>
      <c r="C2844">
        <v>0</v>
      </c>
      <c r="D2844">
        <v>0</v>
      </c>
      <c r="E2844">
        <v>13.57</v>
      </c>
      <c r="F2844">
        <v>0.97</v>
      </c>
      <c r="G2844">
        <v>0</v>
      </c>
    </row>
    <row r="2845" spans="1:7">
      <c r="A2845" t="s">
        <v>3264</v>
      </c>
      <c r="B2845">
        <v>0</v>
      </c>
      <c r="C2845">
        <v>0</v>
      </c>
      <c r="D2845">
        <v>0</v>
      </c>
      <c r="E2845">
        <v>12.71</v>
      </c>
      <c r="F2845">
        <v>1.31</v>
      </c>
      <c r="G2845">
        <v>0</v>
      </c>
    </row>
    <row r="2846" spans="1:7">
      <c r="A2846" t="s">
        <v>3265</v>
      </c>
      <c r="B2846">
        <v>0</v>
      </c>
      <c r="C2846">
        <v>0</v>
      </c>
      <c r="D2846">
        <v>0</v>
      </c>
      <c r="E2846">
        <v>12.02</v>
      </c>
      <c r="F2846">
        <v>2.0699999999999998</v>
      </c>
      <c r="G2846">
        <v>0</v>
      </c>
    </row>
    <row r="2847" spans="1:7">
      <c r="A2847" t="s">
        <v>3266</v>
      </c>
      <c r="B2847">
        <v>0</v>
      </c>
      <c r="C2847">
        <v>0</v>
      </c>
      <c r="D2847">
        <v>0</v>
      </c>
      <c r="E2847">
        <v>11.36</v>
      </c>
      <c r="F2847">
        <v>2.41</v>
      </c>
      <c r="G2847">
        <v>0</v>
      </c>
    </row>
    <row r="2848" spans="1:7">
      <c r="A2848" t="s">
        <v>3267</v>
      </c>
      <c r="B2848">
        <v>0</v>
      </c>
      <c r="C2848">
        <v>0</v>
      </c>
      <c r="D2848">
        <v>0</v>
      </c>
      <c r="E2848">
        <v>10.89</v>
      </c>
      <c r="F2848">
        <v>2.34</v>
      </c>
      <c r="G2848">
        <v>0</v>
      </c>
    </row>
    <row r="2849" spans="1:7">
      <c r="A2849" t="s">
        <v>3268</v>
      </c>
      <c r="B2849">
        <v>0</v>
      </c>
      <c r="C2849">
        <v>0</v>
      </c>
      <c r="D2849">
        <v>0</v>
      </c>
      <c r="E2849">
        <v>10.33</v>
      </c>
      <c r="F2849">
        <v>2.21</v>
      </c>
      <c r="G2849">
        <v>0</v>
      </c>
    </row>
    <row r="2850" spans="1:7">
      <c r="A2850" t="s">
        <v>3269</v>
      </c>
      <c r="B2850">
        <v>0</v>
      </c>
      <c r="C2850">
        <v>0</v>
      </c>
      <c r="D2850">
        <v>0</v>
      </c>
      <c r="E2850">
        <v>9.8699999999999992</v>
      </c>
      <c r="F2850">
        <v>2.14</v>
      </c>
      <c r="G2850">
        <v>0</v>
      </c>
    </row>
    <row r="2851" spans="1:7">
      <c r="A2851" t="s">
        <v>3270</v>
      </c>
      <c r="B2851">
        <v>76.349999999999994</v>
      </c>
      <c r="C2851">
        <v>131.22</v>
      </c>
      <c r="D2851">
        <v>12.13</v>
      </c>
      <c r="E2851">
        <v>10.59</v>
      </c>
      <c r="F2851">
        <v>2.21</v>
      </c>
      <c r="G2851">
        <v>0</v>
      </c>
    </row>
    <row r="2852" spans="1:7">
      <c r="A2852" t="s">
        <v>3271</v>
      </c>
      <c r="B2852">
        <v>285.13</v>
      </c>
      <c r="C2852">
        <v>363.77</v>
      </c>
      <c r="D2852">
        <v>23.31</v>
      </c>
      <c r="E2852">
        <v>12.84</v>
      </c>
      <c r="F2852">
        <v>2.83</v>
      </c>
      <c r="G2852">
        <v>0</v>
      </c>
    </row>
    <row r="2853" spans="1:7">
      <c r="A2853" t="s">
        <v>3272</v>
      </c>
      <c r="B2853">
        <v>492.45</v>
      </c>
      <c r="C2853">
        <v>598.70000000000005</v>
      </c>
      <c r="D2853">
        <v>34.43</v>
      </c>
      <c r="E2853">
        <v>14.77</v>
      </c>
      <c r="F2853">
        <v>3.79</v>
      </c>
      <c r="G2853">
        <v>0</v>
      </c>
    </row>
    <row r="2854" spans="1:7">
      <c r="A2854" t="s">
        <v>3273</v>
      </c>
      <c r="B2854">
        <v>650.84</v>
      </c>
      <c r="C2854">
        <v>799.83</v>
      </c>
      <c r="D2854">
        <v>45.03</v>
      </c>
      <c r="E2854">
        <v>16.48</v>
      </c>
      <c r="F2854">
        <v>4.07</v>
      </c>
      <c r="G2854">
        <v>0</v>
      </c>
    </row>
    <row r="2855" spans="1:7">
      <c r="A2855" t="s">
        <v>3274</v>
      </c>
      <c r="B2855">
        <v>773.02</v>
      </c>
      <c r="C2855">
        <v>968.51</v>
      </c>
      <c r="D2855">
        <v>54.35</v>
      </c>
      <c r="E2855">
        <v>17.940000000000001</v>
      </c>
      <c r="F2855">
        <v>4.28</v>
      </c>
      <c r="G2855">
        <v>0</v>
      </c>
    </row>
    <row r="2856" spans="1:7">
      <c r="A2856" t="s">
        <v>3275</v>
      </c>
      <c r="B2856">
        <v>759.75</v>
      </c>
      <c r="C2856">
        <v>956.53</v>
      </c>
      <c r="D2856">
        <v>60.85</v>
      </c>
      <c r="E2856">
        <v>19.11</v>
      </c>
      <c r="F2856">
        <v>4.76</v>
      </c>
      <c r="G2856">
        <v>0</v>
      </c>
    </row>
    <row r="2857" spans="1:7">
      <c r="A2857" t="s">
        <v>3276</v>
      </c>
      <c r="B2857">
        <v>232.4</v>
      </c>
      <c r="C2857">
        <v>295.83</v>
      </c>
      <c r="D2857">
        <v>62.34</v>
      </c>
      <c r="E2857">
        <v>19.829999999999998</v>
      </c>
      <c r="F2857">
        <v>5.24</v>
      </c>
      <c r="G2857">
        <v>0</v>
      </c>
    </row>
    <row r="2858" spans="1:7">
      <c r="A2858" t="s">
        <v>3277</v>
      </c>
      <c r="B2858">
        <v>259.74</v>
      </c>
      <c r="C2858">
        <v>329.02</v>
      </c>
      <c r="D2858">
        <v>58.07</v>
      </c>
      <c r="E2858">
        <v>20.3</v>
      </c>
      <c r="F2858">
        <v>5.45</v>
      </c>
      <c r="G2858">
        <v>0</v>
      </c>
    </row>
    <row r="2859" spans="1:7">
      <c r="A2859" t="s">
        <v>3278</v>
      </c>
      <c r="B2859">
        <v>697.01</v>
      </c>
      <c r="C2859">
        <v>869.93</v>
      </c>
      <c r="D2859">
        <v>49.91</v>
      </c>
      <c r="E2859">
        <v>20.58</v>
      </c>
      <c r="F2859">
        <v>5.38</v>
      </c>
      <c r="G2859">
        <v>0</v>
      </c>
    </row>
    <row r="2860" spans="1:7">
      <c r="A2860" t="s">
        <v>3279</v>
      </c>
      <c r="B2860">
        <v>307.91000000000003</v>
      </c>
      <c r="C2860">
        <v>386.56</v>
      </c>
      <c r="D2860">
        <v>39.81</v>
      </c>
      <c r="E2860">
        <v>20.77</v>
      </c>
      <c r="F2860">
        <v>5.24</v>
      </c>
      <c r="G2860">
        <v>0</v>
      </c>
    </row>
    <row r="2861" spans="1:7">
      <c r="A2861" t="s">
        <v>3280</v>
      </c>
      <c r="B2861">
        <v>306.75</v>
      </c>
      <c r="C2861">
        <v>387.73</v>
      </c>
      <c r="D2861">
        <v>28.87</v>
      </c>
      <c r="E2861">
        <v>20.66</v>
      </c>
      <c r="F2861">
        <v>4.97</v>
      </c>
      <c r="G2861">
        <v>0</v>
      </c>
    </row>
    <row r="2862" spans="1:7">
      <c r="A2862" t="s">
        <v>3281</v>
      </c>
      <c r="B2862">
        <v>150.41</v>
      </c>
      <c r="C2862">
        <v>213.24</v>
      </c>
      <c r="D2862">
        <v>17.68</v>
      </c>
      <c r="E2862">
        <v>20.25</v>
      </c>
      <c r="F2862">
        <v>4.28</v>
      </c>
      <c r="G2862">
        <v>0</v>
      </c>
    </row>
    <row r="2863" spans="1:7">
      <c r="A2863" t="s">
        <v>3282</v>
      </c>
      <c r="B2863">
        <v>14.92</v>
      </c>
      <c r="C2863">
        <v>40.15</v>
      </c>
      <c r="D2863">
        <v>6.6</v>
      </c>
      <c r="E2863">
        <v>19.04</v>
      </c>
      <c r="F2863">
        <v>3.03</v>
      </c>
      <c r="G2863">
        <v>0</v>
      </c>
    </row>
    <row r="2864" spans="1:7">
      <c r="A2864" t="s">
        <v>3283</v>
      </c>
      <c r="B2864">
        <v>0</v>
      </c>
      <c r="C2864">
        <v>0</v>
      </c>
      <c r="D2864">
        <v>0</v>
      </c>
      <c r="E2864">
        <v>16.86</v>
      </c>
      <c r="F2864">
        <v>2.21</v>
      </c>
      <c r="G2864">
        <v>0</v>
      </c>
    </row>
    <row r="2865" spans="1:7">
      <c r="A2865" t="s">
        <v>3284</v>
      </c>
      <c r="B2865">
        <v>0</v>
      </c>
      <c r="C2865">
        <v>0</v>
      </c>
      <c r="D2865">
        <v>0</v>
      </c>
      <c r="E2865">
        <v>14.9</v>
      </c>
      <c r="F2865">
        <v>2</v>
      </c>
      <c r="G2865">
        <v>0</v>
      </c>
    </row>
    <row r="2866" spans="1:7">
      <c r="A2866" t="s">
        <v>3285</v>
      </c>
      <c r="B2866">
        <v>0</v>
      </c>
      <c r="C2866">
        <v>0</v>
      </c>
      <c r="D2866">
        <v>0</v>
      </c>
      <c r="E2866">
        <v>13.09</v>
      </c>
      <c r="F2866">
        <v>2</v>
      </c>
      <c r="G2866">
        <v>0</v>
      </c>
    </row>
    <row r="2867" spans="1:7">
      <c r="A2867" t="s">
        <v>3286</v>
      </c>
      <c r="B2867">
        <v>0</v>
      </c>
      <c r="C2867">
        <v>0</v>
      </c>
      <c r="D2867">
        <v>0</v>
      </c>
      <c r="E2867">
        <v>11.69</v>
      </c>
      <c r="F2867">
        <v>2</v>
      </c>
      <c r="G2867">
        <v>0</v>
      </c>
    </row>
    <row r="2868" spans="1:7">
      <c r="A2868" t="s">
        <v>3287</v>
      </c>
      <c r="B2868">
        <v>0</v>
      </c>
      <c r="C2868">
        <v>0</v>
      </c>
      <c r="D2868">
        <v>0</v>
      </c>
      <c r="E2868">
        <v>10.72</v>
      </c>
      <c r="F2868">
        <v>2</v>
      </c>
      <c r="G2868">
        <v>0</v>
      </c>
    </row>
    <row r="2869" spans="1:7">
      <c r="A2869" t="s">
        <v>3288</v>
      </c>
      <c r="B2869">
        <v>0</v>
      </c>
      <c r="C2869">
        <v>0</v>
      </c>
      <c r="D2869">
        <v>0</v>
      </c>
      <c r="E2869">
        <v>9.9499999999999993</v>
      </c>
      <c r="F2869">
        <v>1.93</v>
      </c>
      <c r="G2869">
        <v>0</v>
      </c>
    </row>
    <row r="2870" spans="1:7">
      <c r="A2870" t="s">
        <v>3289</v>
      </c>
      <c r="B2870">
        <v>0</v>
      </c>
      <c r="C2870">
        <v>0</v>
      </c>
      <c r="D2870">
        <v>0</v>
      </c>
      <c r="E2870">
        <v>9.36</v>
      </c>
      <c r="F2870">
        <v>1.86</v>
      </c>
      <c r="G2870">
        <v>0</v>
      </c>
    </row>
    <row r="2871" spans="1:7">
      <c r="A2871" t="s">
        <v>3290</v>
      </c>
      <c r="B2871">
        <v>0</v>
      </c>
      <c r="C2871">
        <v>0</v>
      </c>
      <c r="D2871">
        <v>0</v>
      </c>
      <c r="E2871">
        <v>8.81</v>
      </c>
      <c r="F2871">
        <v>1.86</v>
      </c>
      <c r="G2871">
        <v>0</v>
      </c>
    </row>
    <row r="2872" spans="1:7">
      <c r="A2872" t="s">
        <v>3291</v>
      </c>
      <c r="B2872">
        <v>0</v>
      </c>
      <c r="C2872">
        <v>0</v>
      </c>
      <c r="D2872">
        <v>0</v>
      </c>
      <c r="E2872">
        <v>8.68</v>
      </c>
      <c r="F2872">
        <v>1.72</v>
      </c>
      <c r="G2872">
        <v>0</v>
      </c>
    </row>
    <row r="2873" spans="1:7">
      <c r="A2873" t="s">
        <v>3292</v>
      </c>
      <c r="B2873">
        <v>0</v>
      </c>
      <c r="C2873">
        <v>0</v>
      </c>
      <c r="D2873">
        <v>0</v>
      </c>
      <c r="E2873">
        <v>8.81</v>
      </c>
      <c r="F2873">
        <v>1.45</v>
      </c>
      <c r="G2873">
        <v>0</v>
      </c>
    </row>
    <row r="2874" spans="1:7">
      <c r="A2874" t="s">
        <v>3293</v>
      </c>
      <c r="B2874">
        <v>0</v>
      </c>
      <c r="C2874">
        <v>0</v>
      </c>
      <c r="D2874">
        <v>0</v>
      </c>
      <c r="E2874">
        <v>8.93</v>
      </c>
      <c r="F2874">
        <v>1.31</v>
      </c>
      <c r="G2874">
        <v>0</v>
      </c>
    </row>
    <row r="2875" spans="1:7">
      <c r="A2875" t="s">
        <v>3294</v>
      </c>
      <c r="B2875">
        <v>77.48</v>
      </c>
      <c r="C2875">
        <v>132.03</v>
      </c>
      <c r="D2875">
        <v>12.36</v>
      </c>
      <c r="E2875">
        <v>10.06</v>
      </c>
      <c r="F2875">
        <v>0.97</v>
      </c>
      <c r="G2875">
        <v>0</v>
      </c>
    </row>
    <row r="2876" spans="1:7">
      <c r="A2876" t="s">
        <v>3295</v>
      </c>
      <c r="B2876">
        <v>275.88</v>
      </c>
      <c r="C2876">
        <v>353.44</v>
      </c>
      <c r="D2876">
        <v>23.54</v>
      </c>
      <c r="E2876">
        <v>13.24</v>
      </c>
      <c r="F2876">
        <v>1.86</v>
      </c>
      <c r="G2876">
        <v>0</v>
      </c>
    </row>
    <row r="2877" spans="1:7">
      <c r="A2877" t="s">
        <v>3296</v>
      </c>
      <c r="B2877">
        <v>453.86</v>
      </c>
      <c r="C2877">
        <v>556.22</v>
      </c>
      <c r="D2877">
        <v>34.659999999999997</v>
      </c>
      <c r="E2877">
        <v>15.3</v>
      </c>
      <c r="F2877">
        <v>2.97</v>
      </c>
      <c r="G2877">
        <v>0</v>
      </c>
    </row>
    <row r="2878" spans="1:7">
      <c r="A2878" t="s">
        <v>3297</v>
      </c>
      <c r="B2878">
        <v>510.89</v>
      </c>
      <c r="C2878">
        <v>630.02</v>
      </c>
      <c r="D2878">
        <v>45.28</v>
      </c>
      <c r="E2878">
        <v>16.850000000000001</v>
      </c>
      <c r="F2878">
        <v>3.31</v>
      </c>
      <c r="G2878">
        <v>0</v>
      </c>
    </row>
    <row r="2879" spans="1:7">
      <c r="A2879" t="s">
        <v>3298</v>
      </c>
      <c r="B2879">
        <v>752</v>
      </c>
      <c r="C2879">
        <v>951.14</v>
      </c>
      <c r="D2879">
        <v>54.63</v>
      </c>
      <c r="E2879">
        <v>18.170000000000002</v>
      </c>
      <c r="F2879">
        <v>3.38</v>
      </c>
      <c r="G2879">
        <v>0</v>
      </c>
    </row>
    <row r="2880" spans="1:7">
      <c r="A2880" t="s">
        <v>3299</v>
      </c>
      <c r="B2880">
        <v>717.59</v>
      </c>
      <c r="C2880">
        <v>911.69</v>
      </c>
      <c r="D2880">
        <v>61.16</v>
      </c>
      <c r="E2880">
        <v>19.260000000000002</v>
      </c>
      <c r="F2880">
        <v>3.59</v>
      </c>
      <c r="G2880">
        <v>0</v>
      </c>
    </row>
    <row r="2881" spans="1:7">
      <c r="A2881" t="s">
        <v>3300</v>
      </c>
      <c r="B2881">
        <v>822.24</v>
      </c>
      <c r="C2881">
        <v>1060.57</v>
      </c>
      <c r="D2881">
        <v>62.64</v>
      </c>
      <c r="E2881">
        <v>20.07</v>
      </c>
      <c r="F2881">
        <v>3.59</v>
      </c>
      <c r="G2881">
        <v>0</v>
      </c>
    </row>
    <row r="2882" spans="1:7">
      <c r="A2882" t="s">
        <v>3301</v>
      </c>
      <c r="B2882">
        <v>795.34</v>
      </c>
      <c r="C2882">
        <v>1026.73</v>
      </c>
      <c r="D2882">
        <v>58.33</v>
      </c>
      <c r="E2882">
        <v>20.98</v>
      </c>
      <c r="F2882">
        <v>3.45</v>
      </c>
      <c r="G2882">
        <v>0</v>
      </c>
    </row>
    <row r="2883" spans="1:7">
      <c r="A2883" t="s">
        <v>3302</v>
      </c>
      <c r="B2883">
        <v>682.66</v>
      </c>
      <c r="C2883">
        <v>868.25</v>
      </c>
      <c r="D2883">
        <v>50.12</v>
      </c>
      <c r="E2883">
        <v>21.68</v>
      </c>
      <c r="F2883">
        <v>3.72</v>
      </c>
      <c r="G2883">
        <v>0</v>
      </c>
    </row>
    <row r="2884" spans="1:7">
      <c r="A2884" t="s">
        <v>3303</v>
      </c>
      <c r="B2884">
        <v>559.30999999999995</v>
      </c>
      <c r="C2884">
        <v>702.72</v>
      </c>
      <c r="D2884">
        <v>39.99</v>
      </c>
      <c r="E2884">
        <v>22.02</v>
      </c>
      <c r="F2884">
        <v>4</v>
      </c>
      <c r="G2884">
        <v>0</v>
      </c>
    </row>
    <row r="2885" spans="1:7">
      <c r="A2885" t="s">
        <v>3304</v>
      </c>
      <c r="B2885">
        <v>369.05</v>
      </c>
      <c r="C2885">
        <v>472.05</v>
      </c>
      <c r="D2885">
        <v>29.05</v>
      </c>
      <c r="E2885">
        <v>21.82</v>
      </c>
      <c r="F2885">
        <v>3.03</v>
      </c>
      <c r="G2885">
        <v>0</v>
      </c>
    </row>
    <row r="2886" spans="1:7">
      <c r="A2886" t="s">
        <v>3305</v>
      </c>
      <c r="B2886">
        <v>164.87</v>
      </c>
      <c r="C2886">
        <v>244.34</v>
      </c>
      <c r="D2886">
        <v>17.850000000000001</v>
      </c>
      <c r="E2886">
        <v>21.63</v>
      </c>
      <c r="F2886">
        <v>1.52</v>
      </c>
      <c r="G2886">
        <v>0</v>
      </c>
    </row>
    <row r="2887" spans="1:7">
      <c r="A2887" t="s">
        <v>3306</v>
      </c>
      <c r="B2887">
        <v>11.99</v>
      </c>
      <c r="C2887">
        <v>27.32</v>
      </c>
      <c r="D2887">
        <v>6.78</v>
      </c>
      <c r="E2887">
        <v>21.3</v>
      </c>
      <c r="F2887">
        <v>0.28000000000000003</v>
      </c>
      <c r="G2887">
        <v>0</v>
      </c>
    </row>
    <row r="2888" spans="1:7">
      <c r="A2888" t="s">
        <v>3307</v>
      </c>
      <c r="B2888">
        <v>0</v>
      </c>
      <c r="C2888">
        <v>0</v>
      </c>
      <c r="D2888">
        <v>0</v>
      </c>
      <c r="E2888">
        <v>18.27</v>
      </c>
      <c r="F2888">
        <v>1.17</v>
      </c>
      <c r="G2888">
        <v>0</v>
      </c>
    </row>
    <row r="2889" spans="1:7">
      <c r="A2889" t="s">
        <v>3308</v>
      </c>
      <c r="B2889">
        <v>0</v>
      </c>
      <c r="C2889">
        <v>0</v>
      </c>
      <c r="D2889">
        <v>0</v>
      </c>
      <c r="E2889">
        <v>16.11</v>
      </c>
      <c r="F2889">
        <v>1.79</v>
      </c>
      <c r="G2889">
        <v>0</v>
      </c>
    </row>
    <row r="2890" spans="1:7">
      <c r="A2890" t="s">
        <v>3309</v>
      </c>
      <c r="B2890">
        <v>0</v>
      </c>
      <c r="C2890">
        <v>0</v>
      </c>
      <c r="D2890">
        <v>0</v>
      </c>
      <c r="E2890">
        <v>14.96</v>
      </c>
      <c r="F2890">
        <v>2.0699999999999998</v>
      </c>
      <c r="G2890">
        <v>0</v>
      </c>
    </row>
    <row r="2891" spans="1:7">
      <c r="A2891" t="s">
        <v>3310</v>
      </c>
      <c r="B2891">
        <v>0</v>
      </c>
      <c r="C2891">
        <v>0</v>
      </c>
      <c r="D2891">
        <v>0</v>
      </c>
      <c r="E2891">
        <v>14.27</v>
      </c>
      <c r="F2891">
        <v>2</v>
      </c>
      <c r="G2891">
        <v>0</v>
      </c>
    </row>
    <row r="2892" spans="1:7">
      <c r="A2892" t="s">
        <v>3311</v>
      </c>
      <c r="B2892">
        <v>0</v>
      </c>
      <c r="C2892">
        <v>0</v>
      </c>
      <c r="D2892">
        <v>0</v>
      </c>
      <c r="E2892">
        <v>13.69</v>
      </c>
      <c r="F2892">
        <v>2</v>
      </c>
      <c r="G2892">
        <v>0</v>
      </c>
    </row>
    <row r="2893" spans="1:7">
      <c r="A2893" t="s">
        <v>3312</v>
      </c>
      <c r="B2893">
        <v>0</v>
      </c>
      <c r="C2893">
        <v>0</v>
      </c>
      <c r="D2893">
        <v>0</v>
      </c>
      <c r="E2893">
        <v>13.35</v>
      </c>
      <c r="F2893">
        <v>2.69</v>
      </c>
      <c r="G2893">
        <v>0</v>
      </c>
    </row>
    <row r="2894" spans="1:7">
      <c r="A2894" t="s">
        <v>3313</v>
      </c>
      <c r="B2894">
        <v>0</v>
      </c>
      <c r="C2894">
        <v>0</v>
      </c>
      <c r="D2894">
        <v>0</v>
      </c>
      <c r="E2894">
        <v>13.12</v>
      </c>
      <c r="F2894">
        <v>2.83</v>
      </c>
      <c r="G2894">
        <v>0</v>
      </c>
    </row>
    <row r="2895" spans="1:7">
      <c r="A2895" t="s">
        <v>3314</v>
      </c>
      <c r="B2895">
        <v>0</v>
      </c>
      <c r="C2895">
        <v>0</v>
      </c>
      <c r="D2895">
        <v>0</v>
      </c>
      <c r="E2895">
        <v>13.14</v>
      </c>
      <c r="F2895">
        <v>2.83</v>
      </c>
      <c r="G2895">
        <v>0</v>
      </c>
    </row>
    <row r="2896" spans="1:7">
      <c r="A2896" t="s">
        <v>3315</v>
      </c>
      <c r="B2896">
        <v>0</v>
      </c>
      <c r="C2896">
        <v>0</v>
      </c>
      <c r="D2896">
        <v>0</v>
      </c>
      <c r="E2896">
        <v>13.47</v>
      </c>
      <c r="F2896">
        <v>2.83</v>
      </c>
      <c r="G2896">
        <v>0</v>
      </c>
    </row>
    <row r="2897" spans="1:7">
      <c r="A2897" t="s">
        <v>3316</v>
      </c>
      <c r="B2897">
        <v>0</v>
      </c>
      <c r="C2897">
        <v>0</v>
      </c>
      <c r="D2897">
        <v>0</v>
      </c>
      <c r="E2897">
        <v>13.59</v>
      </c>
      <c r="F2897">
        <v>2.69</v>
      </c>
      <c r="G2897">
        <v>0</v>
      </c>
    </row>
    <row r="2898" spans="1:7">
      <c r="A2898" t="s">
        <v>3317</v>
      </c>
      <c r="B2898">
        <v>0</v>
      </c>
      <c r="C2898">
        <v>0</v>
      </c>
      <c r="D2898">
        <v>0</v>
      </c>
      <c r="E2898">
        <v>13.32</v>
      </c>
      <c r="F2898">
        <v>2.62</v>
      </c>
      <c r="G2898">
        <v>0</v>
      </c>
    </row>
    <row r="2899" spans="1:7">
      <c r="A2899" t="s">
        <v>3318</v>
      </c>
      <c r="B2899">
        <v>10.51</v>
      </c>
      <c r="C2899">
        <v>24.39</v>
      </c>
      <c r="D2899">
        <v>12.59</v>
      </c>
      <c r="E2899">
        <v>13.93</v>
      </c>
      <c r="F2899">
        <v>3.1</v>
      </c>
      <c r="G2899">
        <v>0</v>
      </c>
    </row>
    <row r="2900" spans="1:7">
      <c r="A2900" t="s">
        <v>3319</v>
      </c>
      <c r="B2900">
        <v>166.5</v>
      </c>
      <c r="C2900">
        <v>215.56</v>
      </c>
      <c r="D2900">
        <v>23.76</v>
      </c>
      <c r="E2900">
        <v>15.29</v>
      </c>
      <c r="F2900">
        <v>2.83</v>
      </c>
      <c r="G2900">
        <v>0</v>
      </c>
    </row>
    <row r="2901" spans="1:7">
      <c r="A2901" t="s">
        <v>3320</v>
      </c>
      <c r="B2901">
        <v>437.79</v>
      </c>
      <c r="C2901">
        <v>535.83000000000004</v>
      </c>
      <c r="D2901">
        <v>34.89</v>
      </c>
      <c r="E2901">
        <v>17.21</v>
      </c>
      <c r="F2901">
        <v>4.76</v>
      </c>
      <c r="G2901">
        <v>0</v>
      </c>
    </row>
    <row r="2902" spans="1:7">
      <c r="A2902" t="s">
        <v>3321</v>
      </c>
      <c r="B2902">
        <v>636.76</v>
      </c>
      <c r="C2902">
        <v>779.86</v>
      </c>
      <c r="D2902">
        <v>45.53</v>
      </c>
      <c r="E2902">
        <v>18.2</v>
      </c>
      <c r="F2902">
        <v>5.59</v>
      </c>
      <c r="G2902">
        <v>0</v>
      </c>
    </row>
    <row r="2903" spans="1:7">
      <c r="A2903" t="s">
        <v>3322</v>
      </c>
      <c r="B2903">
        <v>676.93</v>
      </c>
      <c r="C2903">
        <v>836.09</v>
      </c>
      <c r="D2903">
        <v>54.9</v>
      </c>
      <c r="E2903">
        <v>19.22</v>
      </c>
      <c r="F2903">
        <v>6.21</v>
      </c>
      <c r="G2903">
        <v>0</v>
      </c>
    </row>
    <row r="2904" spans="1:7">
      <c r="A2904" t="s">
        <v>3323</v>
      </c>
      <c r="B2904">
        <v>809.08</v>
      </c>
      <c r="C2904">
        <v>1009.55</v>
      </c>
      <c r="D2904">
        <v>61.47</v>
      </c>
      <c r="E2904">
        <v>19.809999999999999</v>
      </c>
      <c r="F2904">
        <v>6.62</v>
      </c>
      <c r="G2904">
        <v>0</v>
      </c>
    </row>
    <row r="2905" spans="1:7">
      <c r="A2905" t="s">
        <v>3324</v>
      </c>
      <c r="B2905">
        <v>807.33</v>
      </c>
      <c r="C2905">
        <v>1008.11</v>
      </c>
      <c r="D2905">
        <v>62.95</v>
      </c>
      <c r="E2905">
        <v>20.170000000000002</v>
      </c>
      <c r="F2905">
        <v>6.9</v>
      </c>
      <c r="G2905">
        <v>0</v>
      </c>
    </row>
    <row r="2906" spans="1:7">
      <c r="A2906" t="s">
        <v>3325</v>
      </c>
      <c r="B2906">
        <v>704.29</v>
      </c>
      <c r="C2906">
        <v>876.47</v>
      </c>
      <c r="D2906">
        <v>58.59</v>
      </c>
      <c r="E2906">
        <v>20.6</v>
      </c>
      <c r="F2906">
        <v>6.62</v>
      </c>
      <c r="G2906">
        <v>0</v>
      </c>
    </row>
    <row r="2907" spans="1:7">
      <c r="A2907" t="s">
        <v>3326</v>
      </c>
      <c r="B2907">
        <v>710.1</v>
      </c>
      <c r="C2907">
        <v>881.57</v>
      </c>
      <c r="D2907">
        <v>50.33</v>
      </c>
      <c r="E2907">
        <v>21.06</v>
      </c>
      <c r="F2907">
        <v>6.48</v>
      </c>
      <c r="G2907">
        <v>0</v>
      </c>
    </row>
    <row r="2908" spans="1:7">
      <c r="A2908" t="s">
        <v>3327</v>
      </c>
      <c r="B2908">
        <v>565.11</v>
      </c>
      <c r="C2908">
        <v>697.44</v>
      </c>
      <c r="D2908">
        <v>40.18</v>
      </c>
      <c r="E2908">
        <v>21.28</v>
      </c>
      <c r="F2908">
        <v>6.34</v>
      </c>
      <c r="G2908">
        <v>0</v>
      </c>
    </row>
    <row r="2909" spans="1:7">
      <c r="A2909" t="s">
        <v>3328</v>
      </c>
      <c r="B2909">
        <v>374.47</v>
      </c>
      <c r="C2909">
        <v>471.54</v>
      </c>
      <c r="D2909">
        <v>29.22</v>
      </c>
      <c r="E2909">
        <v>21.13</v>
      </c>
      <c r="F2909">
        <v>5.66</v>
      </c>
      <c r="G2909">
        <v>0</v>
      </c>
    </row>
    <row r="2910" spans="1:7">
      <c r="A2910" t="s">
        <v>3329</v>
      </c>
      <c r="B2910">
        <v>165.03</v>
      </c>
      <c r="C2910">
        <v>238.72</v>
      </c>
      <c r="D2910">
        <v>18.02</v>
      </c>
      <c r="E2910">
        <v>20.7</v>
      </c>
      <c r="F2910">
        <v>4.83</v>
      </c>
      <c r="G2910">
        <v>0</v>
      </c>
    </row>
    <row r="2911" spans="1:7">
      <c r="A2911" t="s">
        <v>3330</v>
      </c>
      <c r="B2911">
        <v>16.34</v>
      </c>
      <c r="C2911">
        <v>42.85</v>
      </c>
      <c r="D2911">
        <v>6.96</v>
      </c>
      <c r="E2911">
        <v>19.73</v>
      </c>
      <c r="F2911">
        <v>3.59</v>
      </c>
      <c r="G2911">
        <v>0</v>
      </c>
    </row>
    <row r="2912" spans="1:7">
      <c r="A2912" t="s">
        <v>3331</v>
      </c>
      <c r="B2912">
        <v>0</v>
      </c>
      <c r="C2912">
        <v>0</v>
      </c>
      <c r="D2912">
        <v>0</v>
      </c>
      <c r="E2912">
        <v>18.46</v>
      </c>
      <c r="F2912">
        <v>2.69</v>
      </c>
      <c r="G2912">
        <v>0</v>
      </c>
    </row>
    <row r="2913" spans="1:7">
      <c r="A2913" t="s">
        <v>3332</v>
      </c>
      <c r="B2913">
        <v>0</v>
      </c>
      <c r="C2913">
        <v>0</v>
      </c>
      <c r="D2913">
        <v>0</v>
      </c>
      <c r="E2913">
        <v>16.600000000000001</v>
      </c>
      <c r="F2913">
        <v>2.0699999999999998</v>
      </c>
      <c r="G2913">
        <v>0</v>
      </c>
    </row>
    <row r="2914" spans="1:7">
      <c r="A2914" t="s">
        <v>3333</v>
      </c>
      <c r="B2914">
        <v>0</v>
      </c>
      <c r="C2914">
        <v>0</v>
      </c>
      <c r="D2914">
        <v>0</v>
      </c>
      <c r="E2914">
        <v>14.79</v>
      </c>
      <c r="F2914">
        <v>2.21</v>
      </c>
      <c r="G2914">
        <v>0</v>
      </c>
    </row>
    <row r="2915" spans="1:7">
      <c r="A2915" t="s">
        <v>3334</v>
      </c>
      <c r="B2915">
        <v>0</v>
      </c>
      <c r="C2915">
        <v>0</v>
      </c>
      <c r="D2915">
        <v>0</v>
      </c>
      <c r="E2915">
        <v>13.51</v>
      </c>
      <c r="F2915">
        <v>2.34</v>
      </c>
      <c r="G2915">
        <v>0</v>
      </c>
    </row>
    <row r="2916" spans="1:7">
      <c r="A2916" t="s">
        <v>3335</v>
      </c>
      <c r="B2916">
        <v>0</v>
      </c>
      <c r="C2916">
        <v>0</v>
      </c>
      <c r="D2916">
        <v>0</v>
      </c>
      <c r="E2916">
        <v>12.71</v>
      </c>
      <c r="F2916">
        <v>2.2799999999999998</v>
      </c>
      <c r="G2916">
        <v>0</v>
      </c>
    </row>
    <row r="2917" spans="1:7">
      <c r="A2917" t="s">
        <v>3336</v>
      </c>
      <c r="B2917">
        <v>0</v>
      </c>
      <c r="C2917">
        <v>0</v>
      </c>
      <c r="D2917">
        <v>0</v>
      </c>
      <c r="E2917">
        <v>12.07</v>
      </c>
      <c r="F2917">
        <v>2.2799999999999998</v>
      </c>
      <c r="G2917">
        <v>0</v>
      </c>
    </row>
    <row r="2918" spans="1:7">
      <c r="A2918" t="s">
        <v>3337</v>
      </c>
      <c r="B2918">
        <v>0</v>
      </c>
      <c r="C2918">
        <v>0</v>
      </c>
      <c r="D2918">
        <v>0</v>
      </c>
      <c r="E2918">
        <v>11.82</v>
      </c>
      <c r="F2918">
        <v>2.2799999999999998</v>
      </c>
      <c r="G2918">
        <v>0</v>
      </c>
    </row>
    <row r="2919" spans="1:7">
      <c r="A2919" t="s">
        <v>3338</v>
      </c>
      <c r="B2919">
        <v>0</v>
      </c>
      <c r="C2919">
        <v>0</v>
      </c>
      <c r="D2919">
        <v>0</v>
      </c>
      <c r="E2919">
        <v>11.78</v>
      </c>
      <c r="F2919">
        <v>2.34</v>
      </c>
      <c r="G2919">
        <v>0</v>
      </c>
    </row>
    <row r="2920" spans="1:7">
      <c r="A2920" t="s">
        <v>3339</v>
      </c>
      <c r="B2920">
        <v>0</v>
      </c>
      <c r="C2920">
        <v>0</v>
      </c>
      <c r="D2920">
        <v>0</v>
      </c>
      <c r="E2920">
        <v>11.64</v>
      </c>
      <c r="F2920">
        <v>2.48</v>
      </c>
      <c r="G2920">
        <v>0</v>
      </c>
    </row>
    <row r="2921" spans="1:7">
      <c r="A2921" t="s">
        <v>3340</v>
      </c>
      <c r="B2921">
        <v>0</v>
      </c>
      <c r="C2921">
        <v>0</v>
      </c>
      <c r="D2921">
        <v>0</v>
      </c>
      <c r="E2921">
        <v>11.69</v>
      </c>
      <c r="F2921">
        <v>2.5499999999999998</v>
      </c>
      <c r="G2921">
        <v>0</v>
      </c>
    </row>
    <row r="2922" spans="1:7">
      <c r="A2922" t="s">
        <v>3341</v>
      </c>
      <c r="B2922">
        <v>0</v>
      </c>
      <c r="C2922">
        <v>0</v>
      </c>
      <c r="D2922">
        <v>0</v>
      </c>
      <c r="E2922">
        <v>11.41</v>
      </c>
      <c r="F2922">
        <v>2.5499999999999998</v>
      </c>
      <c r="G2922">
        <v>0</v>
      </c>
    </row>
    <row r="2923" spans="1:7">
      <c r="A2923" t="s">
        <v>3342</v>
      </c>
      <c r="B2923">
        <v>66.290000000000006</v>
      </c>
      <c r="C2923">
        <v>98.86</v>
      </c>
      <c r="D2923">
        <v>12.81</v>
      </c>
      <c r="E2923">
        <v>12.4</v>
      </c>
      <c r="F2923">
        <v>2.34</v>
      </c>
      <c r="G2923">
        <v>0</v>
      </c>
    </row>
    <row r="2924" spans="1:7">
      <c r="A2924" t="s">
        <v>3343</v>
      </c>
      <c r="B2924">
        <v>269.63</v>
      </c>
      <c r="C2924">
        <v>348.65</v>
      </c>
      <c r="D2924">
        <v>23.98</v>
      </c>
      <c r="E2924">
        <v>16.059999999999999</v>
      </c>
      <c r="F2924">
        <v>2.2799999999999998</v>
      </c>
      <c r="G2924">
        <v>0</v>
      </c>
    </row>
    <row r="2925" spans="1:7">
      <c r="A2925" t="s">
        <v>3344</v>
      </c>
      <c r="B2925">
        <v>422.94</v>
      </c>
      <c r="C2925">
        <v>523.63</v>
      </c>
      <c r="D2925">
        <v>35.11</v>
      </c>
      <c r="E2925">
        <v>18.23</v>
      </c>
      <c r="F2925">
        <v>3.52</v>
      </c>
      <c r="G2925">
        <v>0</v>
      </c>
    </row>
    <row r="2926" spans="1:7">
      <c r="A2926" t="s">
        <v>3345</v>
      </c>
      <c r="B2926">
        <v>620.59</v>
      </c>
      <c r="C2926">
        <v>770.48</v>
      </c>
      <c r="D2926">
        <v>45.77</v>
      </c>
      <c r="E2926">
        <v>19.97</v>
      </c>
      <c r="F2926">
        <v>4.6900000000000004</v>
      </c>
      <c r="G2926">
        <v>0</v>
      </c>
    </row>
    <row r="2927" spans="1:7">
      <c r="A2927" t="s">
        <v>3346</v>
      </c>
      <c r="B2927">
        <v>733.48</v>
      </c>
      <c r="C2927">
        <v>921.61</v>
      </c>
      <c r="D2927">
        <v>55.17</v>
      </c>
      <c r="E2927">
        <v>21.6</v>
      </c>
      <c r="F2927">
        <v>5.66</v>
      </c>
      <c r="G2927">
        <v>0</v>
      </c>
    </row>
    <row r="2928" spans="1:7">
      <c r="A2928" t="s">
        <v>3347</v>
      </c>
      <c r="B2928">
        <v>779.46</v>
      </c>
      <c r="C2928">
        <v>985.32</v>
      </c>
      <c r="D2928">
        <v>61.77</v>
      </c>
      <c r="E2928">
        <v>23.21</v>
      </c>
      <c r="F2928">
        <v>6.9</v>
      </c>
      <c r="G2928">
        <v>0</v>
      </c>
    </row>
    <row r="2929" spans="1:7">
      <c r="A2929" t="s">
        <v>3348</v>
      </c>
      <c r="B2929">
        <v>361.31</v>
      </c>
      <c r="C2929">
        <v>457.61</v>
      </c>
      <c r="D2929">
        <v>63.24</v>
      </c>
      <c r="E2929">
        <v>23.82</v>
      </c>
      <c r="F2929">
        <v>6.62</v>
      </c>
      <c r="G2929">
        <v>0</v>
      </c>
    </row>
    <row r="2930" spans="1:7">
      <c r="A2930" t="s">
        <v>3349</v>
      </c>
      <c r="B2930">
        <v>346.74</v>
      </c>
      <c r="C2930">
        <v>440.69</v>
      </c>
      <c r="D2930">
        <v>58.85</v>
      </c>
      <c r="E2930">
        <v>24.56</v>
      </c>
      <c r="F2930">
        <v>6.83</v>
      </c>
      <c r="G2930">
        <v>0</v>
      </c>
    </row>
    <row r="2931" spans="1:7">
      <c r="A2931" t="s">
        <v>3350</v>
      </c>
      <c r="B2931">
        <v>552.64</v>
      </c>
      <c r="C2931">
        <v>696.34</v>
      </c>
      <c r="D2931">
        <v>50.54</v>
      </c>
      <c r="E2931">
        <v>24.87</v>
      </c>
      <c r="F2931">
        <v>6.62</v>
      </c>
      <c r="G2931">
        <v>0</v>
      </c>
    </row>
    <row r="2932" spans="1:7">
      <c r="A2932" t="s">
        <v>3351</v>
      </c>
      <c r="B2932">
        <v>528.23</v>
      </c>
      <c r="C2932">
        <v>664.39</v>
      </c>
      <c r="D2932">
        <v>40.36</v>
      </c>
      <c r="E2932">
        <v>25.16</v>
      </c>
      <c r="F2932">
        <v>6.28</v>
      </c>
      <c r="G2932">
        <v>0</v>
      </c>
    </row>
    <row r="2933" spans="1:7">
      <c r="A2933" t="s">
        <v>3352</v>
      </c>
      <c r="B2933">
        <v>339.91</v>
      </c>
      <c r="C2933">
        <v>436.36</v>
      </c>
      <c r="D2933">
        <v>29.39</v>
      </c>
      <c r="E2933">
        <v>24.96</v>
      </c>
      <c r="F2933">
        <v>5.66</v>
      </c>
      <c r="G2933">
        <v>0</v>
      </c>
    </row>
    <row r="2934" spans="1:7">
      <c r="A2934" t="s">
        <v>3353</v>
      </c>
      <c r="B2934">
        <v>133.49</v>
      </c>
      <c r="C2934">
        <v>190.24</v>
      </c>
      <c r="D2934">
        <v>18.190000000000001</v>
      </c>
      <c r="E2934">
        <v>24.31</v>
      </c>
      <c r="F2934">
        <v>5.03</v>
      </c>
      <c r="G2934">
        <v>0</v>
      </c>
    </row>
    <row r="2935" spans="1:7">
      <c r="A2935" t="s">
        <v>3354</v>
      </c>
      <c r="B2935">
        <v>19.07</v>
      </c>
      <c r="C2935">
        <v>45.61</v>
      </c>
      <c r="D2935">
        <v>7.13</v>
      </c>
      <c r="E2935">
        <v>22.89</v>
      </c>
      <c r="F2935">
        <v>4.4800000000000004</v>
      </c>
      <c r="G2935">
        <v>0</v>
      </c>
    </row>
    <row r="2936" spans="1:7">
      <c r="A2936" t="s">
        <v>3355</v>
      </c>
      <c r="B2936">
        <v>0</v>
      </c>
      <c r="C2936">
        <v>0</v>
      </c>
      <c r="D2936">
        <v>0</v>
      </c>
      <c r="E2936">
        <v>22.62</v>
      </c>
      <c r="F2936">
        <v>3.66</v>
      </c>
      <c r="G2936">
        <v>0</v>
      </c>
    </row>
    <row r="2937" spans="1:7">
      <c r="A2937" t="s">
        <v>3356</v>
      </c>
      <c r="B2937">
        <v>0</v>
      </c>
      <c r="C2937">
        <v>0</v>
      </c>
      <c r="D2937">
        <v>0</v>
      </c>
      <c r="E2937">
        <v>21.31</v>
      </c>
      <c r="F2937">
        <v>3.24</v>
      </c>
      <c r="G2937">
        <v>0</v>
      </c>
    </row>
    <row r="2938" spans="1:7">
      <c r="A2938" t="s">
        <v>3357</v>
      </c>
      <c r="B2938">
        <v>0</v>
      </c>
      <c r="C2938">
        <v>0</v>
      </c>
      <c r="D2938">
        <v>0</v>
      </c>
      <c r="E2938">
        <v>20.059999999999999</v>
      </c>
      <c r="F2938">
        <v>2.76</v>
      </c>
      <c r="G2938">
        <v>0</v>
      </c>
    </row>
    <row r="2939" spans="1:7">
      <c r="A2939" t="s">
        <v>3358</v>
      </c>
      <c r="B2939">
        <v>0</v>
      </c>
      <c r="C2939">
        <v>0</v>
      </c>
      <c r="D2939">
        <v>0</v>
      </c>
      <c r="E2939">
        <v>18.86</v>
      </c>
      <c r="F2939">
        <v>2.5499999999999998</v>
      </c>
      <c r="G2939">
        <v>0</v>
      </c>
    </row>
    <row r="2940" spans="1:7">
      <c r="A2940" t="s">
        <v>3359</v>
      </c>
      <c r="B2940">
        <v>0</v>
      </c>
      <c r="C2940">
        <v>0</v>
      </c>
      <c r="D2940">
        <v>0</v>
      </c>
      <c r="E2940">
        <v>17.8</v>
      </c>
      <c r="F2940">
        <v>2.62</v>
      </c>
      <c r="G2940">
        <v>0</v>
      </c>
    </row>
    <row r="2941" spans="1:7">
      <c r="A2941" t="s">
        <v>3360</v>
      </c>
      <c r="B2941">
        <v>0</v>
      </c>
      <c r="C2941">
        <v>0</v>
      </c>
      <c r="D2941">
        <v>0</v>
      </c>
      <c r="E2941">
        <v>17.329999999999998</v>
      </c>
      <c r="F2941">
        <v>2.76</v>
      </c>
      <c r="G2941">
        <v>0</v>
      </c>
    </row>
    <row r="2942" spans="1:7">
      <c r="A2942" t="s">
        <v>3361</v>
      </c>
      <c r="B2942">
        <v>0</v>
      </c>
      <c r="C2942">
        <v>0</v>
      </c>
      <c r="D2942">
        <v>0</v>
      </c>
      <c r="E2942">
        <v>16.510000000000002</v>
      </c>
      <c r="F2942">
        <v>2.76</v>
      </c>
      <c r="G2942">
        <v>0</v>
      </c>
    </row>
    <row r="2943" spans="1:7">
      <c r="A2943" t="s">
        <v>3362</v>
      </c>
      <c r="B2943">
        <v>0</v>
      </c>
      <c r="C2943">
        <v>0</v>
      </c>
      <c r="D2943">
        <v>0</v>
      </c>
      <c r="E2943">
        <v>15.75</v>
      </c>
      <c r="F2943">
        <v>2.69</v>
      </c>
      <c r="G2943">
        <v>0</v>
      </c>
    </row>
    <row r="2944" spans="1:7">
      <c r="A2944" t="s">
        <v>3363</v>
      </c>
      <c r="B2944">
        <v>0</v>
      </c>
      <c r="C2944">
        <v>0</v>
      </c>
      <c r="D2944">
        <v>0</v>
      </c>
      <c r="E2944">
        <v>15.15</v>
      </c>
      <c r="F2944">
        <v>2.69</v>
      </c>
      <c r="G2944">
        <v>0</v>
      </c>
    </row>
    <row r="2945" spans="1:7">
      <c r="A2945" t="s">
        <v>3364</v>
      </c>
      <c r="B2945">
        <v>0</v>
      </c>
      <c r="C2945">
        <v>0</v>
      </c>
      <c r="D2945">
        <v>0</v>
      </c>
      <c r="E2945">
        <v>14.86</v>
      </c>
      <c r="F2945">
        <v>2.83</v>
      </c>
      <c r="G2945">
        <v>0</v>
      </c>
    </row>
    <row r="2946" spans="1:7">
      <c r="A2946" t="s">
        <v>3365</v>
      </c>
      <c r="B2946">
        <v>0</v>
      </c>
      <c r="C2946">
        <v>0</v>
      </c>
      <c r="D2946">
        <v>0</v>
      </c>
      <c r="E2946">
        <v>15</v>
      </c>
      <c r="F2946">
        <v>3.17</v>
      </c>
      <c r="G2946">
        <v>0</v>
      </c>
    </row>
    <row r="2947" spans="1:7">
      <c r="A2947" t="s">
        <v>3366</v>
      </c>
      <c r="B2947">
        <v>81.069999999999993</v>
      </c>
      <c r="C2947">
        <v>137.57</v>
      </c>
      <c r="D2947">
        <v>13.02</v>
      </c>
      <c r="E2947">
        <v>15.75</v>
      </c>
      <c r="F2947">
        <v>3.31</v>
      </c>
      <c r="G2947">
        <v>0</v>
      </c>
    </row>
    <row r="2948" spans="1:7">
      <c r="A2948" t="s">
        <v>3367</v>
      </c>
      <c r="B2948">
        <v>278.29000000000002</v>
      </c>
      <c r="C2948">
        <v>359.82</v>
      </c>
      <c r="D2948">
        <v>24.19</v>
      </c>
      <c r="E2948">
        <v>17.600000000000001</v>
      </c>
      <c r="F2948">
        <v>3.86</v>
      </c>
      <c r="G2948">
        <v>0</v>
      </c>
    </row>
    <row r="2949" spans="1:7">
      <c r="A2949" t="s">
        <v>3368</v>
      </c>
      <c r="B2949">
        <v>456.59</v>
      </c>
      <c r="C2949">
        <v>565.09</v>
      </c>
      <c r="D2949">
        <v>35.33</v>
      </c>
      <c r="E2949">
        <v>19.559999999999999</v>
      </c>
      <c r="F2949">
        <v>4.62</v>
      </c>
      <c r="G2949">
        <v>0</v>
      </c>
    </row>
    <row r="2950" spans="1:7">
      <c r="A2950" t="s">
        <v>3369</v>
      </c>
      <c r="B2950">
        <v>633.01</v>
      </c>
      <c r="C2950">
        <v>791.13</v>
      </c>
      <c r="D2950">
        <v>46</v>
      </c>
      <c r="E2950">
        <v>21.31</v>
      </c>
      <c r="F2950">
        <v>4.83</v>
      </c>
      <c r="G2950">
        <v>0</v>
      </c>
    </row>
    <row r="2951" spans="1:7">
      <c r="A2951" t="s">
        <v>3370</v>
      </c>
      <c r="B2951">
        <v>728.85</v>
      </c>
      <c r="C2951">
        <v>928.36</v>
      </c>
      <c r="D2951">
        <v>55.43</v>
      </c>
      <c r="E2951">
        <v>22.84</v>
      </c>
      <c r="F2951">
        <v>4.83</v>
      </c>
      <c r="G2951">
        <v>0</v>
      </c>
    </row>
    <row r="2952" spans="1:7">
      <c r="A2952" t="s">
        <v>3371</v>
      </c>
      <c r="B2952">
        <v>811.65</v>
      </c>
      <c r="C2952">
        <v>1052.43</v>
      </c>
      <c r="D2952">
        <v>62.06</v>
      </c>
      <c r="E2952">
        <v>24.29</v>
      </c>
      <c r="F2952">
        <v>4.83</v>
      </c>
      <c r="G2952">
        <v>0</v>
      </c>
    </row>
    <row r="2953" spans="1:7">
      <c r="A2953" t="s">
        <v>3372</v>
      </c>
      <c r="B2953">
        <v>823.75</v>
      </c>
      <c r="C2953">
        <v>1075.6300000000001</v>
      </c>
      <c r="D2953">
        <v>63.54</v>
      </c>
      <c r="E2953">
        <v>25.4</v>
      </c>
      <c r="F2953">
        <v>4.9000000000000004</v>
      </c>
      <c r="G2953">
        <v>0</v>
      </c>
    </row>
    <row r="2954" spans="1:7">
      <c r="A2954" t="s">
        <v>3373</v>
      </c>
      <c r="B2954">
        <v>768.5</v>
      </c>
      <c r="C2954">
        <v>1001.35</v>
      </c>
      <c r="D2954">
        <v>59.1</v>
      </c>
      <c r="E2954">
        <v>26.36</v>
      </c>
      <c r="F2954">
        <v>4.9000000000000004</v>
      </c>
      <c r="G2954">
        <v>0</v>
      </c>
    </row>
    <row r="2955" spans="1:7">
      <c r="A2955" t="s">
        <v>3374</v>
      </c>
      <c r="B2955">
        <v>629.29</v>
      </c>
      <c r="C2955">
        <v>809.81</v>
      </c>
      <c r="D2955">
        <v>50.75</v>
      </c>
      <c r="E2955">
        <v>26.91</v>
      </c>
      <c r="F2955">
        <v>5.0999999999999996</v>
      </c>
      <c r="G2955">
        <v>0</v>
      </c>
    </row>
    <row r="2956" spans="1:7">
      <c r="A2956" t="s">
        <v>3375</v>
      </c>
      <c r="B2956">
        <v>426.53</v>
      </c>
      <c r="C2956">
        <v>545.85</v>
      </c>
      <c r="D2956">
        <v>40.54</v>
      </c>
      <c r="E2956">
        <v>27.08</v>
      </c>
      <c r="F2956">
        <v>5.24</v>
      </c>
      <c r="G2956">
        <v>0</v>
      </c>
    </row>
    <row r="2957" spans="1:7">
      <c r="A2957" t="s">
        <v>3376</v>
      </c>
      <c r="B2957">
        <v>340.68</v>
      </c>
      <c r="C2957">
        <v>442.23</v>
      </c>
      <c r="D2957">
        <v>29.56</v>
      </c>
      <c r="E2957">
        <v>26.9</v>
      </c>
      <c r="F2957">
        <v>5.0999999999999996</v>
      </c>
      <c r="G2957">
        <v>0</v>
      </c>
    </row>
    <row r="2958" spans="1:7">
      <c r="A2958" t="s">
        <v>3377</v>
      </c>
      <c r="B2958">
        <v>148.6</v>
      </c>
      <c r="C2958">
        <v>216.25</v>
      </c>
      <c r="D2958">
        <v>18.36</v>
      </c>
      <c r="E2958">
        <v>26.41</v>
      </c>
      <c r="F2958">
        <v>3.86</v>
      </c>
      <c r="G2958">
        <v>0</v>
      </c>
    </row>
    <row r="2959" spans="1:7">
      <c r="A2959" t="s">
        <v>3378</v>
      </c>
      <c r="B2959">
        <v>24.05</v>
      </c>
      <c r="C2959">
        <v>48.88</v>
      </c>
      <c r="D2959">
        <v>7.31</v>
      </c>
      <c r="E2959">
        <v>25.11</v>
      </c>
      <c r="F2959">
        <v>2.5499999999999998</v>
      </c>
      <c r="G2959">
        <v>0</v>
      </c>
    </row>
    <row r="2960" spans="1:7">
      <c r="A2960" t="s">
        <v>3379</v>
      </c>
      <c r="B2960">
        <v>0</v>
      </c>
      <c r="C2960">
        <v>0</v>
      </c>
      <c r="D2960">
        <v>0</v>
      </c>
      <c r="E2960">
        <v>22.64</v>
      </c>
      <c r="F2960">
        <v>2.2799999999999998</v>
      </c>
      <c r="G2960">
        <v>0</v>
      </c>
    </row>
    <row r="2961" spans="1:7">
      <c r="A2961" t="s">
        <v>3380</v>
      </c>
      <c r="B2961">
        <v>0</v>
      </c>
      <c r="C2961">
        <v>0</v>
      </c>
      <c r="D2961">
        <v>0</v>
      </c>
      <c r="E2961">
        <v>20.64</v>
      </c>
      <c r="F2961">
        <v>2.2799999999999998</v>
      </c>
      <c r="G2961">
        <v>0</v>
      </c>
    </row>
    <row r="2962" spans="1:7">
      <c r="A2962" t="s">
        <v>3381</v>
      </c>
      <c r="B2962">
        <v>0</v>
      </c>
      <c r="C2962">
        <v>0</v>
      </c>
      <c r="D2962">
        <v>0</v>
      </c>
      <c r="E2962">
        <v>19.079999999999998</v>
      </c>
      <c r="F2962">
        <v>2.2799999999999998</v>
      </c>
      <c r="G2962">
        <v>0</v>
      </c>
    </row>
    <row r="2963" spans="1:7">
      <c r="A2963" t="s">
        <v>3382</v>
      </c>
      <c r="B2963">
        <v>0</v>
      </c>
      <c r="C2963">
        <v>0</v>
      </c>
      <c r="D2963">
        <v>0</v>
      </c>
      <c r="E2963">
        <v>17.649999999999999</v>
      </c>
      <c r="F2963">
        <v>2.2799999999999998</v>
      </c>
      <c r="G2963">
        <v>0</v>
      </c>
    </row>
    <row r="2964" spans="1:7">
      <c r="A2964" t="s">
        <v>3383</v>
      </c>
      <c r="B2964">
        <v>0</v>
      </c>
      <c r="C2964">
        <v>0</v>
      </c>
      <c r="D2964">
        <v>0</v>
      </c>
      <c r="E2964">
        <v>16.329999999999998</v>
      </c>
      <c r="F2964">
        <v>2.21</v>
      </c>
      <c r="G2964">
        <v>0</v>
      </c>
    </row>
    <row r="2965" spans="1:7">
      <c r="A2965" t="s">
        <v>3384</v>
      </c>
      <c r="B2965">
        <v>0</v>
      </c>
      <c r="C2965">
        <v>0</v>
      </c>
      <c r="D2965">
        <v>0</v>
      </c>
      <c r="E2965">
        <v>15.24</v>
      </c>
      <c r="F2965">
        <v>2.0699999999999998</v>
      </c>
      <c r="G2965">
        <v>0</v>
      </c>
    </row>
    <row r="2966" spans="1:7">
      <c r="A2966" t="s">
        <v>3385</v>
      </c>
      <c r="B2966">
        <v>0</v>
      </c>
      <c r="C2966">
        <v>0</v>
      </c>
      <c r="D2966">
        <v>0</v>
      </c>
      <c r="E2966">
        <v>14.47</v>
      </c>
      <c r="F2966">
        <v>2</v>
      </c>
      <c r="G2966">
        <v>0</v>
      </c>
    </row>
    <row r="2967" spans="1:7">
      <c r="A2967" t="s">
        <v>3386</v>
      </c>
      <c r="B2967">
        <v>0</v>
      </c>
      <c r="C2967">
        <v>0</v>
      </c>
      <c r="D2967">
        <v>0</v>
      </c>
      <c r="E2967">
        <v>13.89</v>
      </c>
      <c r="F2967">
        <v>1.86</v>
      </c>
      <c r="G2967">
        <v>0</v>
      </c>
    </row>
    <row r="2968" spans="1:7">
      <c r="A2968" t="s">
        <v>3387</v>
      </c>
      <c r="B2968">
        <v>0</v>
      </c>
      <c r="C2968">
        <v>0</v>
      </c>
      <c r="D2968">
        <v>0</v>
      </c>
      <c r="E2968">
        <v>13.77</v>
      </c>
      <c r="F2968">
        <v>1.66</v>
      </c>
      <c r="G2968">
        <v>0</v>
      </c>
    </row>
    <row r="2969" spans="1:7">
      <c r="A2969" t="s">
        <v>3388</v>
      </c>
      <c r="B2969">
        <v>0</v>
      </c>
      <c r="C2969">
        <v>0</v>
      </c>
      <c r="D2969">
        <v>0</v>
      </c>
      <c r="E2969">
        <v>13.95</v>
      </c>
      <c r="F2969">
        <v>1.31</v>
      </c>
      <c r="G2969">
        <v>0</v>
      </c>
    </row>
    <row r="2970" spans="1:7">
      <c r="A2970" t="s">
        <v>3389</v>
      </c>
      <c r="B2970">
        <v>0.01</v>
      </c>
      <c r="C2970">
        <v>5.73</v>
      </c>
      <c r="D2970">
        <v>2.37</v>
      </c>
      <c r="E2970">
        <v>14.7</v>
      </c>
      <c r="F2970">
        <v>1.03</v>
      </c>
      <c r="G2970">
        <v>0</v>
      </c>
    </row>
    <row r="2971" spans="1:7">
      <c r="A2971" t="s">
        <v>3390</v>
      </c>
      <c r="B2971">
        <v>82.44</v>
      </c>
      <c r="C2971">
        <v>129.83000000000001</v>
      </c>
      <c r="D2971">
        <v>13.23</v>
      </c>
      <c r="E2971">
        <v>15.12</v>
      </c>
      <c r="F2971">
        <v>0.48</v>
      </c>
      <c r="G2971">
        <v>0</v>
      </c>
    </row>
    <row r="2972" spans="1:7">
      <c r="A2972" t="s">
        <v>3391</v>
      </c>
      <c r="B2972">
        <v>265.94</v>
      </c>
      <c r="C2972">
        <v>347.55</v>
      </c>
      <c r="D2972">
        <v>24.4</v>
      </c>
      <c r="E2972">
        <v>17.079999999999998</v>
      </c>
      <c r="F2972">
        <v>0.69</v>
      </c>
      <c r="G2972">
        <v>0</v>
      </c>
    </row>
    <row r="2973" spans="1:7">
      <c r="A2973" t="s">
        <v>3392</v>
      </c>
      <c r="B2973">
        <v>453.67</v>
      </c>
      <c r="C2973">
        <v>578.54</v>
      </c>
      <c r="D2973">
        <v>35.54</v>
      </c>
      <c r="E2973">
        <v>19.11</v>
      </c>
      <c r="F2973">
        <v>0.83</v>
      </c>
      <c r="G2973">
        <v>0</v>
      </c>
    </row>
    <row r="2974" spans="1:7">
      <c r="A2974" t="s">
        <v>3393</v>
      </c>
      <c r="B2974">
        <v>597.12</v>
      </c>
      <c r="C2974">
        <v>779.53</v>
      </c>
      <c r="D2974">
        <v>46.23</v>
      </c>
      <c r="E2974">
        <v>21.05</v>
      </c>
      <c r="F2974">
        <v>0.9</v>
      </c>
      <c r="G2974">
        <v>0</v>
      </c>
    </row>
    <row r="2975" spans="1:7">
      <c r="A2975" t="s">
        <v>3394</v>
      </c>
      <c r="B2975">
        <v>686.86</v>
      </c>
      <c r="C2975">
        <v>918.37</v>
      </c>
      <c r="D2975">
        <v>55.69</v>
      </c>
      <c r="E2975">
        <v>23.01</v>
      </c>
      <c r="F2975">
        <v>1.17</v>
      </c>
      <c r="G2975">
        <v>0</v>
      </c>
    </row>
    <row r="2976" spans="1:7">
      <c r="A2976" t="s">
        <v>3395</v>
      </c>
      <c r="B2976">
        <v>769.23</v>
      </c>
      <c r="C2976">
        <v>1054.3</v>
      </c>
      <c r="D2976">
        <v>62.35</v>
      </c>
      <c r="E2976">
        <v>24.75</v>
      </c>
      <c r="F2976">
        <v>1.31</v>
      </c>
      <c r="G2976">
        <v>0</v>
      </c>
    </row>
    <row r="2977" spans="1:7">
      <c r="A2977" t="s">
        <v>3396</v>
      </c>
      <c r="B2977">
        <v>783.86</v>
      </c>
      <c r="C2977">
        <v>1083.42</v>
      </c>
      <c r="D2977">
        <v>63.83</v>
      </c>
      <c r="E2977">
        <v>26.2</v>
      </c>
      <c r="F2977">
        <v>1.45</v>
      </c>
      <c r="G2977">
        <v>0</v>
      </c>
    </row>
    <row r="2978" spans="1:7">
      <c r="A2978" t="s">
        <v>3397</v>
      </c>
      <c r="B2978">
        <v>726.49</v>
      </c>
      <c r="C2978">
        <v>997.27</v>
      </c>
      <c r="D2978">
        <v>59.35</v>
      </c>
      <c r="E2978">
        <v>27.21</v>
      </c>
      <c r="F2978">
        <v>1.45</v>
      </c>
      <c r="G2978">
        <v>0</v>
      </c>
    </row>
    <row r="2979" spans="1:7">
      <c r="A2979" t="s">
        <v>3398</v>
      </c>
      <c r="B2979">
        <v>647.9</v>
      </c>
      <c r="C2979">
        <v>877.32</v>
      </c>
      <c r="D2979">
        <v>50.95</v>
      </c>
      <c r="E2979">
        <v>27.97</v>
      </c>
      <c r="F2979">
        <v>1.45</v>
      </c>
      <c r="G2979">
        <v>0</v>
      </c>
    </row>
    <row r="2980" spans="1:7">
      <c r="A2980" t="s">
        <v>3399</v>
      </c>
      <c r="B2980">
        <v>526.98</v>
      </c>
      <c r="C2980">
        <v>703.81</v>
      </c>
      <c r="D2980">
        <v>40.72</v>
      </c>
      <c r="E2980">
        <v>28.37</v>
      </c>
      <c r="F2980">
        <v>1.24</v>
      </c>
      <c r="G2980">
        <v>0</v>
      </c>
    </row>
    <row r="2981" spans="1:7">
      <c r="A2981" t="s">
        <v>3400</v>
      </c>
      <c r="B2981">
        <v>356.77</v>
      </c>
      <c r="C2981">
        <v>480.27</v>
      </c>
      <c r="D2981">
        <v>29.72</v>
      </c>
      <c r="E2981">
        <v>28.46</v>
      </c>
      <c r="F2981">
        <v>0.76</v>
      </c>
      <c r="G2981">
        <v>0</v>
      </c>
    </row>
    <row r="2982" spans="1:7">
      <c r="A2982" t="s">
        <v>3401</v>
      </c>
      <c r="B2982">
        <v>145.51</v>
      </c>
      <c r="C2982">
        <v>213.41</v>
      </c>
      <c r="D2982">
        <v>18.53</v>
      </c>
      <c r="E2982">
        <v>27.94</v>
      </c>
      <c r="F2982">
        <v>1.38</v>
      </c>
      <c r="G2982">
        <v>0</v>
      </c>
    </row>
    <row r="2983" spans="1:7">
      <c r="A2983" t="s">
        <v>3402</v>
      </c>
      <c r="B2983">
        <v>24.13</v>
      </c>
      <c r="C2983">
        <v>50.98</v>
      </c>
      <c r="D2983">
        <v>7.48</v>
      </c>
      <c r="E2983">
        <v>25.9</v>
      </c>
      <c r="F2983">
        <v>3.03</v>
      </c>
      <c r="G2983">
        <v>0</v>
      </c>
    </row>
    <row r="2984" spans="1:7">
      <c r="A2984" t="s">
        <v>3403</v>
      </c>
      <c r="B2984">
        <v>0</v>
      </c>
      <c r="C2984">
        <v>0</v>
      </c>
      <c r="D2984">
        <v>0</v>
      </c>
      <c r="E2984">
        <v>23.08</v>
      </c>
      <c r="F2984">
        <v>3.45</v>
      </c>
      <c r="G2984">
        <v>0</v>
      </c>
    </row>
    <row r="2985" spans="1:7">
      <c r="A2985" t="s">
        <v>3404</v>
      </c>
      <c r="B2985">
        <v>0</v>
      </c>
      <c r="C2985">
        <v>0</v>
      </c>
      <c r="D2985">
        <v>0</v>
      </c>
      <c r="E2985">
        <v>20.99</v>
      </c>
      <c r="F2985">
        <v>2.97</v>
      </c>
      <c r="G2985">
        <v>0</v>
      </c>
    </row>
    <row r="2986" spans="1:7">
      <c r="A2986" t="s">
        <v>3405</v>
      </c>
      <c r="B2986">
        <v>0</v>
      </c>
      <c r="C2986">
        <v>0</v>
      </c>
      <c r="D2986">
        <v>0</v>
      </c>
      <c r="E2986">
        <v>19.64</v>
      </c>
      <c r="F2986">
        <v>2.34</v>
      </c>
      <c r="G2986">
        <v>0</v>
      </c>
    </row>
    <row r="2987" spans="1:7">
      <c r="A2987" t="s">
        <v>3406</v>
      </c>
      <c r="B2987">
        <v>0</v>
      </c>
      <c r="C2987">
        <v>0</v>
      </c>
      <c r="D2987">
        <v>0</v>
      </c>
      <c r="E2987">
        <v>18.39</v>
      </c>
      <c r="F2987">
        <v>2.0699999999999998</v>
      </c>
      <c r="G2987">
        <v>0</v>
      </c>
    </row>
    <row r="2988" spans="1:7">
      <c r="A2988" t="s">
        <v>3407</v>
      </c>
      <c r="B2988">
        <v>0</v>
      </c>
      <c r="C2988">
        <v>0</v>
      </c>
      <c r="D2988">
        <v>0</v>
      </c>
      <c r="E2988">
        <v>17.27</v>
      </c>
      <c r="F2988">
        <v>2.14</v>
      </c>
      <c r="G2988">
        <v>0</v>
      </c>
    </row>
    <row r="2989" spans="1:7">
      <c r="A2989" t="s">
        <v>3408</v>
      </c>
      <c r="B2989">
        <v>0</v>
      </c>
      <c r="C2989">
        <v>0</v>
      </c>
      <c r="D2989">
        <v>0</v>
      </c>
      <c r="E2989">
        <v>16.43</v>
      </c>
      <c r="F2989">
        <v>2.21</v>
      </c>
      <c r="G2989">
        <v>0</v>
      </c>
    </row>
    <row r="2990" spans="1:7">
      <c r="A2990" t="s">
        <v>3409</v>
      </c>
      <c r="B2990">
        <v>0</v>
      </c>
      <c r="C2990">
        <v>0</v>
      </c>
      <c r="D2990">
        <v>0</v>
      </c>
      <c r="E2990">
        <v>15.68</v>
      </c>
      <c r="F2990">
        <v>2.21</v>
      </c>
      <c r="G2990">
        <v>0</v>
      </c>
    </row>
    <row r="2991" spans="1:7">
      <c r="A2991" t="s">
        <v>3410</v>
      </c>
      <c r="B2991">
        <v>0</v>
      </c>
      <c r="C2991">
        <v>0</v>
      </c>
      <c r="D2991">
        <v>0</v>
      </c>
      <c r="E2991">
        <v>14.95</v>
      </c>
      <c r="F2991">
        <v>2.0699999999999998</v>
      </c>
      <c r="G2991">
        <v>0</v>
      </c>
    </row>
    <row r="2992" spans="1:7">
      <c r="A2992" t="s">
        <v>3411</v>
      </c>
      <c r="B2992">
        <v>0</v>
      </c>
      <c r="C2992">
        <v>0</v>
      </c>
      <c r="D2992">
        <v>0</v>
      </c>
      <c r="E2992">
        <v>14.39</v>
      </c>
      <c r="F2992">
        <v>2</v>
      </c>
      <c r="G2992">
        <v>0</v>
      </c>
    </row>
    <row r="2993" spans="1:7">
      <c r="A2993" t="s">
        <v>3412</v>
      </c>
      <c r="B2993">
        <v>0</v>
      </c>
      <c r="C2993">
        <v>0</v>
      </c>
      <c r="D2993">
        <v>0</v>
      </c>
      <c r="E2993">
        <v>13.93</v>
      </c>
      <c r="F2993">
        <v>1.93</v>
      </c>
      <c r="G2993">
        <v>0</v>
      </c>
    </row>
    <row r="2994" spans="1:7">
      <c r="A2994" t="s">
        <v>3413</v>
      </c>
      <c r="B2994">
        <v>1.64</v>
      </c>
      <c r="C2994">
        <v>9.56</v>
      </c>
      <c r="D2994">
        <v>2.59</v>
      </c>
      <c r="E2994">
        <v>13.53</v>
      </c>
      <c r="F2994">
        <v>1.86</v>
      </c>
      <c r="G2994">
        <v>0</v>
      </c>
    </row>
    <row r="2995" spans="1:7">
      <c r="A2995" t="s">
        <v>3414</v>
      </c>
      <c r="B2995">
        <v>83.4</v>
      </c>
      <c r="C2995">
        <v>130.77000000000001</v>
      </c>
      <c r="D2995">
        <v>13.44</v>
      </c>
      <c r="E2995">
        <v>14.35</v>
      </c>
      <c r="F2995">
        <v>1.59</v>
      </c>
      <c r="G2995">
        <v>0</v>
      </c>
    </row>
    <row r="2996" spans="1:7">
      <c r="A2996" t="s">
        <v>3415</v>
      </c>
      <c r="B2996">
        <v>267.06</v>
      </c>
      <c r="C2996">
        <v>345.48</v>
      </c>
      <c r="D2996">
        <v>24.6</v>
      </c>
      <c r="E2996">
        <v>16.98</v>
      </c>
      <c r="F2996">
        <v>2.2799999999999998</v>
      </c>
      <c r="G2996">
        <v>0</v>
      </c>
    </row>
    <row r="2997" spans="1:7">
      <c r="A2997" t="s">
        <v>3416</v>
      </c>
      <c r="B2997">
        <v>465.54</v>
      </c>
      <c r="C2997">
        <v>582.77</v>
      </c>
      <c r="D2997">
        <v>35.75</v>
      </c>
      <c r="E2997">
        <v>19.05</v>
      </c>
      <c r="F2997">
        <v>2.48</v>
      </c>
      <c r="G2997">
        <v>0</v>
      </c>
    </row>
    <row r="2998" spans="1:7">
      <c r="A2998" t="s">
        <v>3417</v>
      </c>
      <c r="B2998">
        <v>610.49</v>
      </c>
      <c r="C2998">
        <v>776.36</v>
      </c>
      <c r="D2998">
        <v>46.45</v>
      </c>
      <c r="E2998">
        <v>21.44</v>
      </c>
      <c r="F2998">
        <v>2.83</v>
      </c>
      <c r="G2998">
        <v>0</v>
      </c>
    </row>
    <row r="2999" spans="1:7">
      <c r="A2999" t="s">
        <v>3418</v>
      </c>
      <c r="B2999">
        <v>713.05</v>
      </c>
      <c r="C2999">
        <v>927.26</v>
      </c>
      <c r="D2999">
        <v>55.94</v>
      </c>
      <c r="E2999">
        <v>23.55</v>
      </c>
      <c r="F2999">
        <v>3.1</v>
      </c>
      <c r="G2999">
        <v>0</v>
      </c>
    </row>
    <row r="3000" spans="1:7">
      <c r="A3000" t="s">
        <v>3419</v>
      </c>
      <c r="B3000">
        <v>776.43</v>
      </c>
      <c r="C3000">
        <v>1026.1500000000001</v>
      </c>
      <c r="D3000">
        <v>62.63</v>
      </c>
      <c r="E3000">
        <v>25.26</v>
      </c>
      <c r="F3000">
        <v>3.38</v>
      </c>
      <c r="G3000">
        <v>0</v>
      </c>
    </row>
    <row r="3001" spans="1:7">
      <c r="A3001" t="s">
        <v>3420</v>
      </c>
      <c r="B3001">
        <v>793.45</v>
      </c>
      <c r="C3001">
        <v>1055.23</v>
      </c>
      <c r="D3001">
        <v>64.12</v>
      </c>
      <c r="E3001">
        <v>26.45</v>
      </c>
      <c r="F3001">
        <v>3.59</v>
      </c>
      <c r="G3001">
        <v>0</v>
      </c>
    </row>
    <row r="3002" spans="1:7">
      <c r="A3002" t="s">
        <v>3421</v>
      </c>
      <c r="B3002">
        <v>764.14</v>
      </c>
      <c r="C3002">
        <v>1010.45</v>
      </c>
      <c r="D3002">
        <v>59.59</v>
      </c>
      <c r="E3002">
        <v>27.32</v>
      </c>
      <c r="F3002">
        <v>3.93</v>
      </c>
      <c r="G3002">
        <v>0</v>
      </c>
    </row>
    <row r="3003" spans="1:7">
      <c r="A3003" t="s">
        <v>3422</v>
      </c>
      <c r="B3003">
        <v>667.89</v>
      </c>
      <c r="C3003">
        <v>869.26</v>
      </c>
      <c r="D3003">
        <v>51.16</v>
      </c>
      <c r="E3003">
        <v>27.66</v>
      </c>
      <c r="F3003">
        <v>4.34</v>
      </c>
      <c r="G3003">
        <v>0</v>
      </c>
    </row>
    <row r="3004" spans="1:7">
      <c r="A3004" t="s">
        <v>3423</v>
      </c>
      <c r="B3004">
        <v>544.23</v>
      </c>
      <c r="C3004">
        <v>699.18</v>
      </c>
      <c r="D3004">
        <v>40.89</v>
      </c>
      <c r="E3004">
        <v>27.42</v>
      </c>
      <c r="F3004">
        <v>4.4800000000000004</v>
      </c>
      <c r="G3004">
        <v>0</v>
      </c>
    </row>
    <row r="3005" spans="1:7">
      <c r="A3005" t="s">
        <v>3424</v>
      </c>
      <c r="B3005">
        <v>110.35</v>
      </c>
      <c r="C3005">
        <v>155.16999999999999</v>
      </c>
      <c r="D3005">
        <v>29.89</v>
      </c>
      <c r="E3005">
        <v>26.62</v>
      </c>
      <c r="F3005">
        <v>4.4800000000000004</v>
      </c>
      <c r="G3005">
        <v>0</v>
      </c>
    </row>
    <row r="3006" spans="1:7">
      <c r="A3006" t="s">
        <v>3425</v>
      </c>
      <c r="B3006">
        <v>137.43</v>
      </c>
      <c r="C3006">
        <v>196.28</v>
      </c>
      <c r="D3006">
        <v>18.690000000000001</v>
      </c>
      <c r="E3006">
        <v>25.29</v>
      </c>
      <c r="F3006">
        <v>4.28</v>
      </c>
      <c r="G3006">
        <v>0</v>
      </c>
    </row>
    <row r="3007" spans="1:7">
      <c r="A3007" t="s">
        <v>3426</v>
      </c>
      <c r="B3007">
        <v>22.49</v>
      </c>
      <c r="C3007">
        <v>43.54</v>
      </c>
      <c r="D3007">
        <v>7.66</v>
      </c>
      <c r="E3007">
        <v>23.82</v>
      </c>
      <c r="F3007">
        <v>3.79</v>
      </c>
      <c r="G3007">
        <v>0</v>
      </c>
    </row>
    <row r="3008" spans="1:7">
      <c r="A3008" t="s">
        <v>3427</v>
      </c>
      <c r="B3008">
        <v>0</v>
      </c>
      <c r="C3008">
        <v>0</v>
      </c>
      <c r="D3008">
        <v>0</v>
      </c>
      <c r="E3008">
        <v>21.95</v>
      </c>
      <c r="F3008">
        <v>3.86</v>
      </c>
      <c r="G3008">
        <v>0</v>
      </c>
    </row>
    <row r="3009" spans="1:7">
      <c r="A3009" t="s">
        <v>3428</v>
      </c>
      <c r="B3009">
        <v>0</v>
      </c>
      <c r="C3009">
        <v>0</v>
      </c>
      <c r="D3009">
        <v>0</v>
      </c>
      <c r="E3009">
        <v>20.49</v>
      </c>
      <c r="F3009">
        <v>3.45</v>
      </c>
      <c r="G3009">
        <v>0</v>
      </c>
    </row>
    <row r="3010" spans="1:7">
      <c r="A3010" t="s">
        <v>3429</v>
      </c>
      <c r="B3010">
        <v>0</v>
      </c>
      <c r="C3010">
        <v>0</v>
      </c>
      <c r="D3010">
        <v>0</v>
      </c>
      <c r="E3010">
        <v>19.25</v>
      </c>
      <c r="F3010">
        <v>3.03</v>
      </c>
      <c r="G3010">
        <v>0</v>
      </c>
    </row>
    <row r="3011" spans="1:7">
      <c r="A3011" t="s">
        <v>3430</v>
      </c>
      <c r="B3011">
        <v>0</v>
      </c>
      <c r="C3011">
        <v>0</v>
      </c>
      <c r="D3011">
        <v>0</v>
      </c>
      <c r="E3011">
        <v>18.36</v>
      </c>
      <c r="F3011">
        <v>2.83</v>
      </c>
      <c r="G3011">
        <v>0</v>
      </c>
    </row>
    <row r="3012" spans="1:7">
      <c r="A3012" t="s">
        <v>3431</v>
      </c>
      <c r="B3012">
        <v>0</v>
      </c>
      <c r="C3012">
        <v>0</v>
      </c>
      <c r="D3012">
        <v>0</v>
      </c>
      <c r="E3012">
        <v>17.559999999999999</v>
      </c>
      <c r="F3012">
        <v>2.62</v>
      </c>
      <c r="G3012">
        <v>0</v>
      </c>
    </row>
    <row r="3013" spans="1:7">
      <c r="A3013" t="s">
        <v>3432</v>
      </c>
      <c r="B3013">
        <v>0</v>
      </c>
      <c r="C3013">
        <v>0</v>
      </c>
      <c r="D3013">
        <v>0</v>
      </c>
      <c r="E3013">
        <v>16.93</v>
      </c>
      <c r="F3013">
        <v>2.48</v>
      </c>
      <c r="G3013">
        <v>0</v>
      </c>
    </row>
    <row r="3014" spans="1:7">
      <c r="A3014" t="s">
        <v>3433</v>
      </c>
      <c r="B3014">
        <v>0</v>
      </c>
      <c r="C3014">
        <v>0</v>
      </c>
      <c r="D3014">
        <v>0</v>
      </c>
      <c r="E3014">
        <v>16.37</v>
      </c>
      <c r="F3014">
        <v>2.34</v>
      </c>
      <c r="G3014">
        <v>0</v>
      </c>
    </row>
    <row r="3015" spans="1:7">
      <c r="A3015" t="s">
        <v>3434</v>
      </c>
      <c r="B3015">
        <v>0</v>
      </c>
      <c r="C3015">
        <v>0</v>
      </c>
      <c r="D3015">
        <v>0</v>
      </c>
      <c r="E3015">
        <v>15.66</v>
      </c>
      <c r="F3015">
        <v>2.14</v>
      </c>
      <c r="G3015">
        <v>0</v>
      </c>
    </row>
    <row r="3016" spans="1:7">
      <c r="A3016" t="s">
        <v>3435</v>
      </c>
      <c r="B3016">
        <v>0</v>
      </c>
      <c r="C3016">
        <v>0</v>
      </c>
      <c r="D3016">
        <v>0</v>
      </c>
      <c r="E3016">
        <v>14.82</v>
      </c>
      <c r="F3016">
        <v>1.86</v>
      </c>
      <c r="G3016">
        <v>0</v>
      </c>
    </row>
    <row r="3017" spans="1:7">
      <c r="A3017" t="s">
        <v>3436</v>
      </c>
      <c r="B3017">
        <v>0</v>
      </c>
      <c r="C3017">
        <v>0</v>
      </c>
      <c r="D3017">
        <v>0</v>
      </c>
      <c r="E3017">
        <v>14.3</v>
      </c>
      <c r="F3017">
        <v>1.52</v>
      </c>
      <c r="G3017">
        <v>0</v>
      </c>
    </row>
    <row r="3018" spans="1:7">
      <c r="A3018" t="s">
        <v>3437</v>
      </c>
      <c r="B3018">
        <v>2.09</v>
      </c>
      <c r="C3018">
        <v>10.51</v>
      </c>
      <c r="D3018">
        <v>2.8</v>
      </c>
      <c r="E3018">
        <v>14.75</v>
      </c>
      <c r="F3018">
        <v>0.97</v>
      </c>
      <c r="G3018">
        <v>0</v>
      </c>
    </row>
    <row r="3019" spans="1:7">
      <c r="A3019" t="s">
        <v>3438</v>
      </c>
      <c r="B3019">
        <v>85.35</v>
      </c>
      <c r="C3019">
        <v>136.57</v>
      </c>
      <c r="D3019">
        <v>13.64</v>
      </c>
      <c r="E3019">
        <v>15.94</v>
      </c>
      <c r="F3019">
        <v>0.48</v>
      </c>
      <c r="G3019">
        <v>0</v>
      </c>
    </row>
    <row r="3020" spans="1:7">
      <c r="A3020" t="s">
        <v>3439</v>
      </c>
      <c r="B3020">
        <v>243.7</v>
      </c>
      <c r="C3020">
        <v>319.57</v>
      </c>
      <c r="D3020">
        <v>24.8</v>
      </c>
      <c r="E3020">
        <v>18.36</v>
      </c>
      <c r="F3020">
        <v>0.55000000000000004</v>
      </c>
      <c r="G3020">
        <v>0</v>
      </c>
    </row>
    <row r="3021" spans="1:7">
      <c r="A3021" t="s">
        <v>3440</v>
      </c>
      <c r="B3021">
        <v>247.13</v>
      </c>
      <c r="C3021">
        <v>320.69</v>
      </c>
      <c r="D3021">
        <v>35.950000000000003</v>
      </c>
      <c r="E3021">
        <v>20.62</v>
      </c>
      <c r="F3021">
        <v>0.28000000000000003</v>
      </c>
      <c r="G3021">
        <v>0</v>
      </c>
    </row>
    <row r="3022" spans="1:7">
      <c r="A3022" t="s">
        <v>3441</v>
      </c>
      <c r="B3022">
        <v>445.07</v>
      </c>
      <c r="C3022">
        <v>578.88</v>
      </c>
      <c r="D3022">
        <v>46.67</v>
      </c>
      <c r="E3022">
        <v>22.73</v>
      </c>
      <c r="F3022">
        <v>0.76</v>
      </c>
      <c r="G3022">
        <v>0</v>
      </c>
    </row>
    <row r="3023" spans="1:7">
      <c r="A3023" t="s">
        <v>3442</v>
      </c>
      <c r="B3023">
        <v>541.67999999999995</v>
      </c>
      <c r="C3023">
        <v>713.47</v>
      </c>
      <c r="D3023">
        <v>56.18</v>
      </c>
      <c r="E3023">
        <v>24.71</v>
      </c>
      <c r="F3023">
        <v>1.45</v>
      </c>
      <c r="G3023">
        <v>0</v>
      </c>
    </row>
    <row r="3024" spans="1:7">
      <c r="A3024" t="s">
        <v>3443</v>
      </c>
      <c r="B3024">
        <v>265.89999999999998</v>
      </c>
      <c r="C3024">
        <v>350.77</v>
      </c>
      <c r="D3024">
        <v>62.91</v>
      </c>
      <c r="E3024">
        <v>26.35</v>
      </c>
      <c r="F3024">
        <v>1.93</v>
      </c>
      <c r="G3024">
        <v>0</v>
      </c>
    </row>
    <row r="3025" spans="1:7">
      <c r="A3025" t="s">
        <v>3444</v>
      </c>
      <c r="B3025">
        <v>191.16</v>
      </c>
      <c r="C3025">
        <v>257.58</v>
      </c>
      <c r="D3025">
        <v>64.400000000000006</v>
      </c>
      <c r="E3025">
        <v>27.67</v>
      </c>
      <c r="F3025">
        <v>2.2799999999999998</v>
      </c>
      <c r="G3025">
        <v>0</v>
      </c>
    </row>
    <row r="3026" spans="1:7">
      <c r="A3026" t="s">
        <v>3445</v>
      </c>
      <c r="B3026">
        <v>547.15</v>
      </c>
      <c r="C3026">
        <v>726.45</v>
      </c>
      <c r="D3026">
        <v>59.83</v>
      </c>
      <c r="E3026">
        <v>28.41</v>
      </c>
      <c r="F3026">
        <v>2.48</v>
      </c>
      <c r="G3026">
        <v>0</v>
      </c>
    </row>
    <row r="3027" spans="1:7">
      <c r="A3027" t="s">
        <v>3446</v>
      </c>
      <c r="B3027">
        <v>416.12</v>
      </c>
      <c r="C3027">
        <v>547.32000000000005</v>
      </c>
      <c r="D3027">
        <v>51.35</v>
      </c>
      <c r="E3027">
        <v>28.69</v>
      </c>
      <c r="F3027">
        <v>2.62</v>
      </c>
      <c r="G3027">
        <v>0</v>
      </c>
    </row>
    <row r="3028" spans="1:7">
      <c r="A3028" t="s">
        <v>3447</v>
      </c>
      <c r="B3028">
        <v>139.93</v>
      </c>
      <c r="C3028">
        <v>194.16</v>
      </c>
      <c r="D3028">
        <v>41.07</v>
      </c>
      <c r="E3028">
        <v>28.58</v>
      </c>
      <c r="F3028">
        <v>2.34</v>
      </c>
      <c r="G3028">
        <v>0</v>
      </c>
    </row>
    <row r="3029" spans="1:7">
      <c r="A3029" t="s">
        <v>3448</v>
      </c>
      <c r="B3029">
        <v>104.11</v>
      </c>
      <c r="C3029">
        <v>149.31</v>
      </c>
      <c r="D3029">
        <v>30.05</v>
      </c>
      <c r="E3029">
        <v>28.41</v>
      </c>
      <c r="F3029">
        <v>1.79</v>
      </c>
      <c r="G3029">
        <v>0</v>
      </c>
    </row>
    <row r="3030" spans="1:7">
      <c r="A3030" t="s">
        <v>3449</v>
      </c>
      <c r="B3030">
        <v>68.319999999999993</v>
      </c>
      <c r="C3030">
        <v>104.12</v>
      </c>
      <c r="D3030">
        <v>18.850000000000001</v>
      </c>
      <c r="E3030">
        <v>27.8</v>
      </c>
      <c r="F3030">
        <v>1.1000000000000001</v>
      </c>
      <c r="G3030">
        <v>0</v>
      </c>
    </row>
    <row r="3031" spans="1:7">
      <c r="A3031" t="s">
        <v>3450</v>
      </c>
      <c r="B3031">
        <v>21.29</v>
      </c>
      <c r="C3031">
        <v>51.55</v>
      </c>
      <c r="D3031">
        <v>7.83</v>
      </c>
      <c r="E3031">
        <v>27.43</v>
      </c>
      <c r="F3031">
        <v>0.28000000000000003</v>
      </c>
      <c r="G3031">
        <v>0</v>
      </c>
    </row>
    <row r="3032" spans="1:7">
      <c r="A3032" t="s">
        <v>3451</v>
      </c>
      <c r="B3032">
        <v>0</v>
      </c>
      <c r="C3032">
        <v>0</v>
      </c>
      <c r="D3032">
        <v>0</v>
      </c>
      <c r="E3032">
        <v>24.56</v>
      </c>
      <c r="F3032">
        <v>0.9</v>
      </c>
      <c r="G3032">
        <v>0</v>
      </c>
    </row>
    <row r="3033" spans="1:7">
      <c r="A3033" t="s">
        <v>3452</v>
      </c>
      <c r="B3033">
        <v>0</v>
      </c>
      <c r="C3033">
        <v>0</v>
      </c>
      <c r="D3033">
        <v>0</v>
      </c>
      <c r="E3033">
        <v>22.25</v>
      </c>
      <c r="F3033">
        <v>1.1000000000000001</v>
      </c>
      <c r="G3033">
        <v>0</v>
      </c>
    </row>
    <row r="3034" spans="1:7">
      <c r="A3034" t="s">
        <v>3453</v>
      </c>
      <c r="B3034">
        <v>0</v>
      </c>
      <c r="C3034">
        <v>0</v>
      </c>
      <c r="D3034">
        <v>0</v>
      </c>
      <c r="E3034">
        <v>20.5</v>
      </c>
      <c r="F3034">
        <v>1.24</v>
      </c>
      <c r="G3034">
        <v>0</v>
      </c>
    </row>
    <row r="3035" spans="1:7">
      <c r="A3035" t="s">
        <v>3454</v>
      </c>
      <c r="B3035">
        <v>0</v>
      </c>
      <c r="C3035">
        <v>0</v>
      </c>
      <c r="D3035">
        <v>0</v>
      </c>
      <c r="E3035">
        <v>19.239999999999998</v>
      </c>
      <c r="F3035">
        <v>1.24</v>
      </c>
      <c r="G3035">
        <v>0</v>
      </c>
    </row>
    <row r="3036" spans="1:7">
      <c r="A3036" t="s">
        <v>3455</v>
      </c>
      <c r="B3036">
        <v>0</v>
      </c>
      <c r="C3036">
        <v>0</v>
      </c>
      <c r="D3036">
        <v>0</v>
      </c>
      <c r="E3036">
        <v>17.850000000000001</v>
      </c>
      <c r="F3036">
        <v>1.38</v>
      </c>
      <c r="G3036">
        <v>0</v>
      </c>
    </row>
    <row r="3037" spans="1:7">
      <c r="A3037" t="s">
        <v>3456</v>
      </c>
      <c r="B3037">
        <v>0</v>
      </c>
      <c r="C3037">
        <v>0</v>
      </c>
      <c r="D3037">
        <v>0</v>
      </c>
      <c r="E3037">
        <v>16.600000000000001</v>
      </c>
      <c r="F3037">
        <v>1.45</v>
      </c>
      <c r="G3037">
        <v>0</v>
      </c>
    </row>
    <row r="3038" spans="1:7">
      <c r="A3038" t="s">
        <v>3457</v>
      </c>
      <c r="B3038">
        <v>0</v>
      </c>
      <c r="C3038">
        <v>0</v>
      </c>
      <c r="D3038">
        <v>0</v>
      </c>
      <c r="E3038">
        <v>15.35</v>
      </c>
      <c r="F3038">
        <v>1.52</v>
      </c>
      <c r="G3038">
        <v>0</v>
      </c>
    </row>
    <row r="3039" spans="1:7">
      <c r="A3039" t="s">
        <v>3458</v>
      </c>
      <c r="B3039">
        <v>0</v>
      </c>
      <c r="C3039">
        <v>0</v>
      </c>
      <c r="D3039">
        <v>0</v>
      </c>
      <c r="E3039">
        <v>14.46</v>
      </c>
      <c r="F3039">
        <v>1.45</v>
      </c>
      <c r="G3039">
        <v>0</v>
      </c>
    </row>
    <row r="3040" spans="1:7">
      <c r="A3040" t="s">
        <v>3459</v>
      </c>
      <c r="B3040">
        <v>0</v>
      </c>
      <c r="C3040">
        <v>0</v>
      </c>
      <c r="D3040">
        <v>0</v>
      </c>
      <c r="E3040">
        <v>13.68</v>
      </c>
      <c r="F3040">
        <v>1.03</v>
      </c>
      <c r="G3040">
        <v>0</v>
      </c>
    </row>
    <row r="3041" spans="1:7">
      <c r="A3041" t="s">
        <v>3460</v>
      </c>
      <c r="B3041">
        <v>0</v>
      </c>
      <c r="C3041">
        <v>0</v>
      </c>
      <c r="D3041">
        <v>0</v>
      </c>
      <c r="E3041">
        <v>13.48</v>
      </c>
      <c r="F3041">
        <v>0.97</v>
      </c>
      <c r="G3041">
        <v>0</v>
      </c>
    </row>
    <row r="3042" spans="1:7">
      <c r="A3042" t="s">
        <v>3461</v>
      </c>
      <c r="B3042">
        <v>2.61</v>
      </c>
      <c r="C3042">
        <v>11.47</v>
      </c>
      <c r="D3042">
        <v>3.01</v>
      </c>
      <c r="E3042">
        <v>13.12</v>
      </c>
      <c r="F3042">
        <v>1.03</v>
      </c>
      <c r="G3042">
        <v>0</v>
      </c>
    </row>
    <row r="3043" spans="1:7">
      <c r="A3043" t="s">
        <v>3462</v>
      </c>
      <c r="B3043">
        <v>89.92</v>
      </c>
      <c r="C3043">
        <v>146.58000000000001</v>
      </c>
      <c r="D3043">
        <v>13.84</v>
      </c>
      <c r="E3043">
        <v>14.09</v>
      </c>
      <c r="F3043">
        <v>0.83</v>
      </c>
      <c r="G3043">
        <v>0</v>
      </c>
    </row>
    <row r="3044" spans="1:7">
      <c r="A3044" t="s">
        <v>3463</v>
      </c>
      <c r="B3044">
        <v>265.66000000000003</v>
      </c>
      <c r="C3044">
        <v>347.38</v>
      </c>
      <c r="D3044">
        <v>24.99</v>
      </c>
      <c r="E3044">
        <v>17.239999999999998</v>
      </c>
      <c r="F3044">
        <v>0.34</v>
      </c>
      <c r="G3044">
        <v>0</v>
      </c>
    </row>
    <row r="3045" spans="1:7">
      <c r="A3045" t="s">
        <v>3464</v>
      </c>
      <c r="B3045">
        <v>400.07</v>
      </c>
      <c r="C3045">
        <v>510.21</v>
      </c>
      <c r="D3045">
        <v>36.15</v>
      </c>
      <c r="E3045">
        <v>19.420000000000002</v>
      </c>
      <c r="F3045">
        <v>0.76</v>
      </c>
      <c r="G3045">
        <v>0</v>
      </c>
    </row>
    <row r="3046" spans="1:7">
      <c r="A3046" t="s">
        <v>3465</v>
      </c>
      <c r="B3046">
        <v>585.57000000000005</v>
      </c>
      <c r="C3046">
        <v>766.05</v>
      </c>
      <c r="D3046">
        <v>46.88</v>
      </c>
      <c r="E3046">
        <v>21.64</v>
      </c>
      <c r="F3046">
        <v>0.9</v>
      </c>
      <c r="G3046">
        <v>0</v>
      </c>
    </row>
    <row r="3047" spans="1:7">
      <c r="A3047" t="s">
        <v>3466</v>
      </c>
      <c r="B3047">
        <v>700.67</v>
      </c>
      <c r="C3047">
        <v>945.68</v>
      </c>
      <c r="D3047">
        <v>56.43</v>
      </c>
      <c r="E3047">
        <v>23.99</v>
      </c>
      <c r="F3047">
        <v>1.1000000000000001</v>
      </c>
      <c r="G3047">
        <v>0</v>
      </c>
    </row>
    <row r="3048" spans="1:7">
      <c r="A3048" t="s">
        <v>3467</v>
      </c>
      <c r="B3048">
        <v>752.65</v>
      </c>
      <c r="C3048">
        <v>1027.75</v>
      </c>
      <c r="D3048">
        <v>63.19</v>
      </c>
      <c r="E3048">
        <v>25.97</v>
      </c>
      <c r="F3048">
        <v>1.66</v>
      </c>
      <c r="G3048">
        <v>0</v>
      </c>
    </row>
    <row r="3049" spans="1:7">
      <c r="A3049" t="s">
        <v>3468</v>
      </c>
      <c r="B3049">
        <v>775.67</v>
      </c>
      <c r="C3049">
        <v>1068.71</v>
      </c>
      <c r="D3049">
        <v>64.680000000000007</v>
      </c>
      <c r="E3049">
        <v>27.27</v>
      </c>
      <c r="F3049">
        <v>1.79</v>
      </c>
      <c r="G3049">
        <v>0</v>
      </c>
    </row>
    <row r="3050" spans="1:7">
      <c r="A3050" t="s">
        <v>3469</v>
      </c>
      <c r="B3050">
        <v>737.84</v>
      </c>
      <c r="C3050">
        <v>1012.25</v>
      </c>
      <c r="D3050">
        <v>60.07</v>
      </c>
      <c r="E3050">
        <v>28.09</v>
      </c>
      <c r="F3050">
        <v>1.79</v>
      </c>
      <c r="G3050">
        <v>0</v>
      </c>
    </row>
    <row r="3051" spans="1:7">
      <c r="A3051" t="s">
        <v>3470</v>
      </c>
      <c r="B3051">
        <v>659.96</v>
      </c>
      <c r="C3051">
        <v>892.01</v>
      </c>
      <c r="D3051">
        <v>51.55</v>
      </c>
      <c r="E3051">
        <v>28.7</v>
      </c>
      <c r="F3051">
        <v>1.86</v>
      </c>
      <c r="G3051">
        <v>0</v>
      </c>
    </row>
    <row r="3052" spans="1:7">
      <c r="A3052" t="s">
        <v>3471</v>
      </c>
      <c r="B3052">
        <v>532.70000000000005</v>
      </c>
      <c r="C3052">
        <v>707.26</v>
      </c>
      <c r="D3052">
        <v>41.24</v>
      </c>
      <c r="E3052">
        <v>29.01</v>
      </c>
      <c r="F3052">
        <v>1.93</v>
      </c>
      <c r="G3052">
        <v>0</v>
      </c>
    </row>
    <row r="3053" spans="1:7">
      <c r="A3053" t="s">
        <v>3472</v>
      </c>
      <c r="B3053">
        <v>361.94</v>
      </c>
      <c r="C3053">
        <v>483.19</v>
      </c>
      <c r="D3053">
        <v>30.21</v>
      </c>
      <c r="E3053">
        <v>29.12</v>
      </c>
      <c r="F3053">
        <v>1.93</v>
      </c>
      <c r="G3053">
        <v>0</v>
      </c>
    </row>
    <row r="3054" spans="1:7">
      <c r="A3054" t="s">
        <v>3473</v>
      </c>
      <c r="B3054">
        <v>164.32</v>
      </c>
      <c r="C3054">
        <v>246.62</v>
      </c>
      <c r="D3054">
        <v>19.02</v>
      </c>
      <c r="E3054">
        <v>28.8</v>
      </c>
      <c r="F3054">
        <v>1.52</v>
      </c>
      <c r="G3054">
        <v>0</v>
      </c>
    </row>
    <row r="3055" spans="1:7">
      <c r="A3055" t="s">
        <v>3474</v>
      </c>
      <c r="B3055">
        <v>22.03</v>
      </c>
      <c r="C3055">
        <v>53.23</v>
      </c>
      <c r="D3055">
        <v>8</v>
      </c>
      <c r="E3055">
        <v>27.09</v>
      </c>
      <c r="F3055">
        <v>1.59</v>
      </c>
      <c r="G3055">
        <v>0</v>
      </c>
    </row>
    <row r="3056" spans="1:7">
      <c r="A3056" t="s">
        <v>3475</v>
      </c>
      <c r="B3056">
        <v>0</v>
      </c>
      <c r="C3056">
        <v>0</v>
      </c>
      <c r="D3056">
        <v>0</v>
      </c>
      <c r="E3056">
        <v>24.21</v>
      </c>
      <c r="F3056">
        <v>3.52</v>
      </c>
      <c r="G3056">
        <v>0</v>
      </c>
    </row>
    <row r="3057" spans="1:7">
      <c r="A3057" t="s">
        <v>3476</v>
      </c>
      <c r="B3057">
        <v>0</v>
      </c>
      <c r="C3057">
        <v>0</v>
      </c>
      <c r="D3057">
        <v>0</v>
      </c>
      <c r="E3057">
        <v>21.83</v>
      </c>
      <c r="F3057">
        <v>3.17</v>
      </c>
      <c r="G3057">
        <v>0</v>
      </c>
    </row>
    <row r="3058" spans="1:7">
      <c r="A3058" t="s">
        <v>3477</v>
      </c>
      <c r="B3058">
        <v>0</v>
      </c>
      <c r="C3058">
        <v>0</v>
      </c>
      <c r="D3058">
        <v>0</v>
      </c>
      <c r="E3058">
        <v>20.21</v>
      </c>
      <c r="F3058">
        <v>2.21</v>
      </c>
      <c r="G3058">
        <v>0</v>
      </c>
    </row>
    <row r="3059" spans="1:7">
      <c r="A3059" t="s">
        <v>3478</v>
      </c>
      <c r="B3059">
        <v>0</v>
      </c>
      <c r="C3059">
        <v>0</v>
      </c>
      <c r="D3059">
        <v>0</v>
      </c>
      <c r="E3059">
        <v>18.39</v>
      </c>
      <c r="F3059">
        <v>1.59</v>
      </c>
      <c r="G3059">
        <v>0</v>
      </c>
    </row>
    <row r="3060" spans="1:7">
      <c r="A3060" t="s">
        <v>3479</v>
      </c>
      <c r="B3060">
        <v>0</v>
      </c>
      <c r="C3060">
        <v>0</v>
      </c>
      <c r="D3060">
        <v>0</v>
      </c>
      <c r="E3060">
        <v>16.84</v>
      </c>
      <c r="F3060">
        <v>1.86</v>
      </c>
      <c r="G3060">
        <v>0</v>
      </c>
    </row>
    <row r="3061" spans="1:7">
      <c r="A3061" t="s">
        <v>3480</v>
      </c>
      <c r="B3061">
        <v>0</v>
      </c>
      <c r="C3061">
        <v>0</v>
      </c>
      <c r="D3061">
        <v>0</v>
      </c>
      <c r="E3061">
        <v>15.84</v>
      </c>
      <c r="F3061">
        <v>2</v>
      </c>
      <c r="G3061">
        <v>0</v>
      </c>
    </row>
    <row r="3062" spans="1:7">
      <c r="A3062" t="s">
        <v>3481</v>
      </c>
      <c r="B3062">
        <v>0</v>
      </c>
      <c r="C3062">
        <v>0</v>
      </c>
      <c r="D3062">
        <v>0</v>
      </c>
      <c r="E3062">
        <v>15.25</v>
      </c>
      <c r="F3062">
        <v>2.14</v>
      </c>
      <c r="G3062">
        <v>0</v>
      </c>
    </row>
    <row r="3063" spans="1:7">
      <c r="A3063" t="s">
        <v>3482</v>
      </c>
      <c r="B3063">
        <v>0</v>
      </c>
      <c r="C3063">
        <v>0</v>
      </c>
      <c r="D3063">
        <v>0</v>
      </c>
      <c r="E3063">
        <v>14.8</v>
      </c>
      <c r="F3063">
        <v>2.14</v>
      </c>
      <c r="G3063">
        <v>0</v>
      </c>
    </row>
    <row r="3064" spans="1:7">
      <c r="A3064" t="s">
        <v>3483</v>
      </c>
      <c r="B3064">
        <v>0</v>
      </c>
      <c r="C3064">
        <v>0</v>
      </c>
      <c r="D3064">
        <v>0</v>
      </c>
      <c r="E3064">
        <v>14.37</v>
      </c>
      <c r="F3064">
        <v>2.0699999999999998</v>
      </c>
      <c r="G3064">
        <v>0</v>
      </c>
    </row>
    <row r="3065" spans="1:7">
      <c r="A3065" t="s">
        <v>3484</v>
      </c>
      <c r="B3065">
        <v>0</v>
      </c>
      <c r="C3065">
        <v>0</v>
      </c>
      <c r="D3065">
        <v>0</v>
      </c>
      <c r="E3065">
        <v>14.05</v>
      </c>
      <c r="F3065">
        <v>2.0699999999999998</v>
      </c>
      <c r="G3065">
        <v>0</v>
      </c>
    </row>
    <row r="3066" spans="1:7">
      <c r="A3066" t="s">
        <v>3485</v>
      </c>
      <c r="B3066">
        <v>4.17</v>
      </c>
      <c r="C3066">
        <v>14.33</v>
      </c>
      <c r="D3066">
        <v>3.21</v>
      </c>
      <c r="E3066">
        <v>13.79</v>
      </c>
      <c r="F3066">
        <v>2.0699999999999998</v>
      </c>
      <c r="G3066">
        <v>0</v>
      </c>
    </row>
    <row r="3067" spans="1:7">
      <c r="A3067" t="s">
        <v>3486</v>
      </c>
      <c r="B3067">
        <v>90.12</v>
      </c>
      <c r="C3067">
        <v>144.57</v>
      </c>
      <c r="D3067">
        <v>14.03</v>
      </c>
      <c r="E3067">
        <v>15.08</v>
      </c>
      <c r="F3067">
        <v>1.79</v>
      </c>
      <c r="G3067">
        <v>0</v>
      </c>
    </row>
    <row r="3068" spans="1:7">
      <c r="A3068" t="s">
        <v>3487</v>
      </c>
      <c r="B3068">
        <v>248.74</v>
      </c>
      <c r="C3068">
        <v>324.92</v>
      </c>
      <c r="D3068">
        <v>25.18</v>
      </c>
      <c r="E3068">
        <v>19.47</v>
      </c>
      <c r="F3068">
        <v>1.79</v>
      </c>
      <c r="G3068">
        <v>0</v>
      </c>
    </row>
    <row r="3069" spans="1:7">
      <c r="A3069" t="s">
        <v>3488</v>
      </c>
      <c r="B3069">
        <v>470.2</v>
      </c>
      <c r="C3069">
        <v>598.39</v>
      </c>
      <c r="D3069">
        <v>36.340000000000003</v>
      </c>
      <c r="E3069">
        <v>22.21</v>
      </c>
      <c r="F3069">
        <v>2.41</v>
      </c>
      <c r="G3069">
        <v>0</v>
      </c>
    </row>
    <row r="3070" spans="1:7">
      <c r="A3070" t="s">
        <v>3489</v>
      </c>
      <c r="B3070">
        <v>611.75</v>
      </c>
      <c r="C3070">
        <v>789.97</v>
      </c>
      <c r="D3070">
        <v>47.09</v>
      </c>
      <c r="E3070">
        <v>24.26</v>
      </c>
      <c r="F3070">
        <v>2.83</v>
      </c>
      <c r="G3070">
        <v>0</v>
      </c>
    </row>
    <row r="3071" spans="1:7">
      <c r="A3071" t="s">
        <v>3490</v>
      </c>
      <c r="B3071">
        <v>664.54</v>
      </c>
      <c r="C3071">
        <v>868.15</v>
      </c>
      <c r="D3071">
        <v>56.66</v>
      </c>
      <c r="E3071">
        <v>25.69</v>
      </c>
      <c r="F3071">
        <v>3.38</v>
      </c>
      <c r="G3071">
        <v>0</v>
      </c>
    </row>
    <row r="3072" spans="1:7">
      <c r="A3072" t="s">
        <v>3491</v>
      </c>
      <c r="B3072">
        <v>760.26</v>
      </c>
      <c r="C3072">
        <v>1008.75</v>
      </c>
      <c r="D3072">
        <v>63.46</v>
      </c>
      <c r="E3072">
        <v>26.67</v>
      </c>
      <c r="F3072">
        <v>3.59</v>
      </c>
      <c r="G3072">
        <v>0</v>
      </c>
    </row>
    <row r="3073" spans="1:7">
      <c r="A3073" t="s">
        <v>3492</v>
      </c>
      <c r="B3073">
        <v>653.91</v>
      </c>
      <c r="C3073">
        <v>860.72</v>
      </c>
      <c r="D3073">
        <v>64.95</v>
      </c>
      <c r="E3073">
        <v>27.23</v>
      </c>
      <c r="F3073">
        <v>3.72</v>
      </c>
      <c r="G3073">
        <v>0</v>
      </c>
    </row>
    <row r="3074" spans="1:7">
      <c r="A3074" t="s">
        <v>3493</v>
      </c>
      <c r="B3074">
        <v>624.58000000000004</v>
      </c>
      <c r="C3074">
        <v>816.01</v>
      </c>
      <c r="D3074">
        <v>60.3</v>
      </c>
      <c r="E3074">
        <v>27.26</v>
      </c>
      <c r="F3074">
        <v>4.07</v>
      </c>
      <c r="G3074">
        <v>0</v>
      </c>
    </row>
    <row r="3075" spans="1:7">
      <c r="A3075" t="s">
        <v>3494</v>
      </c>
      <c r="B3075">
        <v>667.51</v>
      </c>
      <c r="C3075">
        <v>865.46</v>
      </c>
      <c r="D3075">
        <v>51.74</v>
      </c>
      <c r="E3075">
        <v>26.91</v>
      </c>
      <c r="F3075">
        <v>4.41</v>
      </c>
      <c r="G3075">
        <v>0</v>
      </c>
    </row>
    <row r="3076" spans="1:7">
      <c r="A3076" t="s">
        <v>3495</v>
      </c>
      <c r="B3076">
        <v>290.35000000000002</v>
      </c>
      <c r="C3076">
        <v>376.05</v>
      </c>
      <c r="D3076">
        <v>41.41</v>
      </c>
      <c r="E3076">
        <v>26.36</v>
      </c>
      <c r="F3076">
        <v>4.55</v>
      </c>
      <c r="G3076">
        <v>0</v>
      </c>
    </row>
    <row r="3077" spans="1:7">
      <c r="A3077" t="s">
        <v>3496</v>
      </c>
      <c r="B3077">
        <v>195.27</v>
      </c>
      <c r="C3077">
        <v>258.79000000000002</v>
      </c>
      <c r="D3077">
        <v>30.37</v>
      </c>
      <c r="E3077">
        <v>25.84</v>
      </c>
      <c r="F3077">
        <v>4.4800000000000004</v>
      </c>
      <c r="G3077">
        <v>0</v>
      </c>
    </row>
    <row r="3078" spans="1:7">
      <c r="A3078" t="s">
        <v>3497</v>
      </c>
      <c r="B3078">
        <v>121.08</v>
      </c>
      <c r="C3078">
        <v>171.1</v>
      </c>
      <c r="D3078">
        <v>19.18</v>
      </c>
      <c r="E3078">
        <v>24.83</v>
      </c>
      <c r="F3078">
        <v>4.41</v>
      </c>
      <c r="G3078">
        <v>0</v>
      </c>
    </row>
    <row r="3079" spans="1:7">
      <c r="A3079" t="s">
        <v>3498</v>
      </c>
      <c r="B3079">
        <v>26.69</v>
      </c>
      <c r="C3079">
        <v>49.91</v>
      </c>
      <c r="D3079">
        <v>8.17</v>
      </c>
      <c r="E3079">
        <v>23.39</v>
      </c>
      <c r="F3079">
        <v>3.93</v>
      </c>
      <c r="G3079">
        <v>0</v>
      </c>
    </row>
    <row r="3080" spans="1:7">
      <c r="A3080" t="s">
        <v>3499</v>
      </c>
      <c r="B3080">
        <v>0</v>
      </c>
      <c r="C3080">
        <v>0</v>
      </c>
      <c r="D3080">
        <v>0</v>
      </c>
      <c r="E3080">
        <v>21.93</v>
      </c>
      <c r="F3080">
        <v>3.59</v>
      </c>
      <c r="G3080">
        <v>0</v>
      </c>
    </row>
    <row r="3081" spans="1:7">
      <c r="A3081" t="s">
        <v>3500</v>
      </c>
      <c r="B3081">
        <v>0</v>
      </c>
      <c r="C3081">
        <v>0</v>
      </c>
      <c r="D3081">
        <v>0</v>
      </c>
      <c r="E3081">
        <v>20.399999999999999</v>
      </c>
      <c r="F3081">
        <v>3.03</v>
      </c>
      <c r="G3081">
        <v>0</v>
      </c>
    </row>
    <row r="3082" spans="1:7">
      <c r="A3082" t="s">
        <v>3501</v>
      </c>
      <c r="B3082">
        <v>0</v>
      </c>
      <c r="C3082">
        <v>0</v>
      </c>
      <c r="D3082">
        <v>0</v>
      </c>
      <c r="E3082">
        <v>19.239999999999998</v>
      </c>
      <c r="F3082">
        <v>2.62</v>
      </c>
      <c r="G3082">
        <v>0</v>
      </c>
    </row>
    <row r="3083" spans="1:7">
      <c r="A3083" t="s">
        <v>3502</v>
      </c>
      <c r="B3083">
        <v>0</v>
      </c>
      <c r="C3083">
        <v>0</v>
      </c>
      <c r="D3083">
        <v>0</v>
      </c>
      <c r="E3083">
        <v>18.32</v>
      </c>
      <c r="F3083">
        <v>2.41</v>
      </c>
      <c r="G3083">
        <v>0</v>
      </c>
    </row>
    <row r="3084" spans="1:7">
      <c r="A3084" t="s">
        <v>3503</v>
      </c>
      <c r="B3084">
        <v>0</v>
      </c>
      <c r="C3084">
        <v>0</v>
      </c>
      <c r="D3084">
        <v>0</v>
      </c>
      <c r="E3084">
        <v>17.829999999999998</v>
      </c>
      <c r="F3084">
        <v>2</v>
      </c>
      <c r="G3084">
        <v>0</v>
      </c>
    </row>
    <row r="3085" spans="1:7">
      <c r="A3085" t="s">
        <v>3504</v>
      </c>
      <c r="B3085">
        <v>0</v>
      </c>
      <c r="C3085">
        <v>0</v>
      </c>
      <c r="D3085">
        <v>0</v>
      </c>
      <c r="E3085">
        <v>16.8</v>
      </c>
      <c r="F3085">
        <v>1.38</v>
      </c>
      <c r="G3085">
        <v>0</v>
      </c>
    </row>
    <row r="3086" spans="1:7">
      <c r="A3086" t="s">
        <v>3505</v>
      </c>
      <c r="B3086">
        <v>0</v>
      </c>
      <c r="C3086">
        <v>0</v>
      </c>
      <c r="D3086">
        <v>0</v>
      </c>
      <c r="E3086">
        <v>15.7</v>
      </c>
      <c r="F3086">
        <v>1.38</v>
      </c>
      <c r="G3086">
        <v>0</v>
      </c>
    </row>
    <row r="3087" spans="1:7">
      <c r="A3087" t="s">
        <v>3506</v>
      </c>
      <c r="B3087">
        <v>0</v>
      </c>
      <c r="C3087">
        <v>0</v>
      </c>
      <c r="D3087">
        <v>0</v>
      </c>
      <c r="E3087">
        <v>14.92</v>
      </c>
      <c r="F3087">
        <v>1.38</v>
      </c>
      <c r="G3087">
        <v>0</v>
      </c>
    </row>
    <row r="3088" spans="1:7">
      <c r="A3088" t="s">
        <v>3507</v>
      </c>
      <c r="B3088">
        <v>0</v>
      </c>
      <c r="C3088">
        <v>0</v>
      </c>
      <c r="D3088">
        <v>0</v>
      </c>
      <c r="E3088">
        <v>14.67</v>
      </c>
      <c r="F3088">
        <v>1.24</v>
      </c>
      <c r="G3088">
        <v>0</v>
      </c>
    </row>
    <row r="3089" spans="1:7">
      <c r="A3089" t="s">
        <v>3508</v>
      </c>
      <c r="B3089">
        <v>0</v>
      </c>
      <c r="C3089">
        <v>0</v>
      </c>
      <c r="D3089">
        <v>0</v>
      </c>
      <c r="E3089">
        <v>13.84</v>
      </c>
      <c r="F3089">
        <v>1.38</v>
      </c>
      <c r="G3089">
        <v>0</v>
      </c>
    </row>
    <row r="3090" spans="1:7">
      <c r="A3090" t="s">
        <v>3509</v>
      </c>
      <c r="B3090">
        <v>0.77</v>
      </c>
      <c r="C3090">
        <v>7.64</v>
      </c>
      <c r="D3090">
        <v>3.41</v>
      </c>
      <c r="E3090">
        <v>13.09</v>
      </c>
      <c r="F3090">
        <v>1.45</v>
      </c>
      <c r="G3090">
        <v>0</v>
      </c>
    </row>
    <row r="3091" spans="1:7">
      <c r="A3091" t="s">
        <v>3510</v>
      </c>
      <c r="B3091">
        <v>91.06</v>
      </c>
      <c r="C3091">
        <v>154.78</v>
      </c>
      <c r="D3091">
        <v>14.22</v>
      </c>
      <c r="E3091">
        <v>14.55</v>
      </c>
      <c r="F3091">
        <v>1.1000000000000001</v>
      </c>
      <c r="G3091">
        <v>0</v>
      </c>
    </row>
    <row r="3092" spans="1:7">
      <c r="A3092" t="s">
        <v>3511</v>
      </c>
      <c r="B3092">
        <v>241.63</v>
      </c>
      <c r="C3092">
        <v>313.61</v>
      </c>
      <c r="D3092">
        <v>25.36</v>
      </c>
      <c r="E3092">
        <v>17.899999999999999</v>
      </c>
      <c r="F3092">
        <v>1.38</v>
      </c>
      <c r="G3092">
        <v>0</v>
      </c>
    </row>
    <row r="3093" spans="1:7">
      <c r="A3093" t="s">
        <v>3512</v>
      </c>
      <c r="B3093">
        <v>468.57</v>
      </c>
      <c r="C3093">
        <v>589.70000000000005</v>
      </c>
      <c r="D3093">
        <v>36.53</v>
      </c>
      <c r="E3093">
        <v>20.32</v>
      </c>
      <c r="F3093">
        <v>2.62</v>
      </c>
      <c r="G3093">
        <v>0</v>
      </c>
    </row>
    <row r="3094" spans="1:7">
      <c r="A3094" t="s">
        <v>3513</v>
      </c>
      <c r="B3094">
        <v>621.13</v>
      </c>
      <c r="C3094">
        <v>790.56</v>
      </c>
      <c r="D3094">
        <v>47.29</v>
      </c>
      <c r="E3094">
        <v>22.21</v>
      </c>
      <c r="F3094">
        <v>3.24</v>
      </c>
      <c r="G3094">
        <v>0</v>
      </c>
    </row>
    <row r="3095" spans="1:7">
      <c r="A3095" t="s">
        <v>3514</v>
      </c>
      <c r="B3095">
        <v>723.56</v>
      </c>
      <c r="C3095">
        <v>940.26</v>
      </c>
      <c r="D3095">
        <v>56.89</v>
      </c>
      <c r="E3095">
        <v>23.77</v>
      </c>
      <c r="F3095">
        <v>3.38</v>
      </c>
      <c r="G3095">
        <v>0</v>
      </c>
    </row>
    <row r="3096" spans="1:7">
      <c r="A3096" t="s">
        <v>3515</v>
      </c>
      <c r="B3096">
        <v>613.78</v>
      </c>
      <c r="C3096">
        <v>797.46</v>
      </c>
      <c r="D3096">
        <v>63.72</v>
      </c>
      <c r="E3096">
        <v>25.2</v>
      </c>
      <c r="F3096">
        <v>3.59</v>
      </c>
      <c r="G3096">
        <v>0</v>
      </c>
    </row>
    <row r="3097" spans="1:7">
      <c r="A3097" t="s">
        <v>3516</v>
      </c>
      <c r="B3097">
        <v>466.92</v>
      </c>
      <c r="C3097">
        <v>605.29999999999995</v>
      </c>
      <c r="D3097">
        <v>65.22</v>
      </c>
      <c r="E3097">
        <v>26.41</v>
      </c>
      <c r="F3097">
        <v>3.72</v>
      </c>
      <c r="G3097">
        <v>0</v>
      </c>
    </row>
    <row r="3098" spans="1:7">
      <c r="A3098" t="s">
        <v>3517</v>
      </c>
      <c r="B3098">
        <v>764.45</v>
      </c>
      <c r="C3098">
        <v>1005.47</v>
      </c>
      <c r="D3098">
        <v>60.53</v>
      </c>
      <c r="E3098">
        <v>27.07</v>
      </c>
      <c r="F3098">
        <v>4.34</v>
      </c>
      <c r="G3098">
        <v>0</v>
      </c>
    </row>
    <row r="3099" spans="1:7">
      <c r="A3099" t="s">
        <v>3518</v>
      </c>
      <c r="B3099">
        <v>604.66999999999996</v>
      </c>
      <c r="C3099">
        <v>779.13</v>
      </c>
      <c r="D3099">
        <v>51.93</v>
      </c>
      <c r="E3099">
        <v>27.18</v>
      </c>
      <c r="F3099">
        <v>5.03</v>
      </c>
      <c r="G3099">
        <v>0</v>
      </c>
    </row>
    <row r="3100" spans="1:7">
      <c r="A3100" t="s">
        <v>3519</v>
      </c>
      <c r="B3100">
        <v>550.91999999999996</v>
      </c>
      <c r="C3100">
        <v>703.07</v>
      </c>
      <c r="D3100">
        <v>41.58</v>
      </c>
      <c r="E3100">
        <v>26.77</v>
      </c>
      <c r="F3100">
        <v>5.0999999999999996</v>
      </c>
      <c r="G3100">
        <v>0</v>
      </c>
    </row>
    <row r="3101" spans="1:7">
      <c r="A3101" t="s">
        <v>3520</v>
      </c>
      <c r="B3101">
        <v>369.59</v>
      </c>
      <c r="C3101">
        <v>477.68</v>
      </c>
      <c r="D3101">
        <v>30.53</v>
      </c>
      <c r="E3101">
        <v>26.13</v>
      </c>
      <c r="F3101">
        <v>4.83</v>
      </c>
      <c r="G3101">
        <v>0</v>
      </c>
    </row>
    <row r="3102" spans="1:7">
      <c r="A3102" t="s">
        <v>3521</v>
      </c>
      <c r="B3102">
        <v>169.61</v>
      </c>
      <c r="C3102">
        <v>247.01</v>
      </c>
      <c r="D3102">
        <v>19.34</v>
      </c>
      <c r="E3102">
        <v>25.12</v>
      </c>
      <c r="F3102">
        <v>4.62</v>
      </c>
      <c r="G3102">
        <v>0</v>
      </c>
    </row>
    <row r="3103" spans="1:7">
      <c r="A3103" t="s">
        <v>3522</v>
      </c>
      <c r="B3103">
        <v>23.38</v>
      </c>
      <c r="C3103">
        <v>55.69</v>
      </c>
      <c r="D3103">
        <v>8.34</v>
      </c>
      <c r="E3103">
        <v>23.53</v>
      </c>
      <c r="F3103">
        <v>4.28</v>
      </c>
      <c r="G3103">
        <v>0</v>
      </c>
    </row>
    <row r="3104" spans="1:7">
      <c r="A3104" t="s">
        <v>3523</v>
      </c>
      <c r="B3104">
        <v>0</v>
      </c>
      <c r="C3104">
        <v>0</v>
      </c>
      <c r="D3104">
        <v>0</v>
      </c>
      <c r="E3104">
        <v>21.28</v>
      </c>
      <c r="F3104">
        <v>3.66</v>
      </c>
      <c r="G3104">
        <v>0</v>
      </c>
    </row>
    <row r="3105" spans="1:7">
      <c r="A3105" t="s">
        <v>3524</v>
      </c>
      <c r="B3105">
        <v>0</v>
      </c>
      <c r="C3105">
        <v>0</v>
      </c>
      <c r="D3105">
        <v>0</v>
      </c>
      <c r="E3105">
        <v>19.68</v>
      </c>
      <c r="F3105">
        <v>3.24</v>
      </c>
      <c r="G3105">
        <v>0</v>
      </c>
    </row>
    <row r="3106" spans="1:7">
      <c r="A3106" t="s">
        <v>3525</v>
      </c>
      <c r="B3106">
        <v>0</v>
      </c>
      <c r="C3106">
        <v>0</v>
      </c>
      <c r="D3106">
        <v>0</v>
      </c>
      <c r="E3106">
        <v>18.489999999999998</v>
      </c>
      <c r="F3106">
        <v>2.62</v>
      </c>
      <c r="G3106">
        <v>0</v>
      </c>
    </row>
    <row r="3107" spans="1:7">
      <c r="A3107" t="s">
        <v>3526</v>
      </c>
      <c r="B3107">
        <v>0</v>
      </c>
      <c r="C3107">
        <v>0</v>
      </c>
      <c r="D3107">
        <v>0</v>
      </c>
      <c r="E3107">
        <v>17.32</v>
      </c>
      <c r="F3107">
        <v>2.2799999999999998</v>
      </c>
      <c r="G3107">
        <v>0</v>
      </c>
    </row>
    <row r="3108" spans="1:7">
      <c r="A3108" t="s">
        <v>3527</v>
      </c>
      <c r="B3108">
        <v>0</v>
      </c>
      <c r="C3108">
        <v>0</v>
      </c>
      <c r="D3108">
        <v>0</v>
      </c>
      <c r="E3108">
        <v>16.190000000000001</v>
      </c>
      <c r="F3108">
        <v>2.14</v>
      </c>
      <c r="G3108">
        <v>0</v>
      </c>
    </row>
    <row r="3109" spans="1:7">
      <c r="A3109" t="s">
        <v>3528</v>
      </c>
      <c r="B3109">
        <v>0</v>
      </c>
      <c r="C3109">
        <v>0</v>
      </c>
      <c r="D3109">
        <v>0</v>
      </c>
      <c r="E3109">
        <v>15.1</v>
      </c>
      <c r="F3109">
        <v>2.14</v>
      </c>
      <c r="G3109">
        <v>0</v>
      </c>
    </row>
    <row r="3110" spans="1:7">
      <c r="A3110" t="s">
        <v>3529</v>
      </c>
      <c r="B3110">
        <v>0</v>
      </c>
      <c r="C3110">
        <v>0</v>
      </c>
      <c r="D3110">
        <v>0</v>
      </c>
      <c r="E3110">
        <v>14.25</v>
      </c>
      <c r="F3110">
        <v>2.14</v>
      </c>
      <c r="G3110">
        <v>0</v>
      </c>
    </row>
    <row r="3111" spans="1:7">
      <c r="A3111" t="s">
        <v>3530</v>
      </c>
      <c r="B3111">
        <v>0</v>
      </c>
      <c r="C3111">
        <v>0</v>
      </c>
      <c r="D3111">
        <v>0</v>
      </c>
      <c r="E3111">
        <v>13.69</v>
      </c>
      <c r="F3111">
        <v>1.93</v>
      </c>
      <c r="G3111">
        <v>0</v>
      </c>
    </row>
    <row r="3112" spans="1:7">
      <c r="A3112" t="s">
        <v>3531</v>
      </c>
      <c r="B3112">
        <v>0</v>
      </c>
      <c r="C3112">
        <v>0</v>
      </c>
      <c r="D3112">
        <v>0</v>
      </c>
      <c r="E3112">
        <v>13.03</v>
      </c>
      <c r="F3112">
        <v>1.66</v>
      </c>
      <c r="G3112">
        <v>0</v>
      </c>
    </row>
    <row r="3113" spans="1:7">
      <c r="A3113" t="s">
        <v>3532</v>
      </c>
      <c r="B3113">
        <v>0</v>
      </c>
      <c r="C3113">
        <v>0</v>
      </c>
      <c r="D3113">
        <v>0</v>
      </c>
      <c r="E3113">
        <v>12.94</v>
      </c>
      <c r="F3113">
        <v>1.45</v>
      </c>
      <c r="G3113">
        <v>0</v>
      </c>
    </row>
    <row r="3114" spans="1:7">
      <c r="A3114" t="s">
        <v>3533</v>
      </c>
      <c r="B3114">
        <v>0</v>
      </c>
      <c r="C3114">
        <v>4.78</v>
      </c>
      <c r="D3114">
        <v>3.6</v>
      </c>
      <c r="E3114">
        <v>13.52</v>
      </c>
      <c r="F3114">
        <v>1.03</v>
      </c>
      <c r="G3114">
        <v>0</v>
      </c>
    </row>
    <row r="3115" spans="1:7">
      <c r="A3115" t="s">
        <v>3534</v>
      </c>
      <c r="B3115">
        <v>5.45</v>
      </c>
      <c r="C3115">
        <v>16.59</v>
      </c>
      <c r="D3115">
        <v>14.4</v>
      </c>
      <c r="E3115">
        <v>15.08</v>
      </c>
      <c r="F3115">
        <v>0.41</v>
      </c>
      <c r="G3115">
        <v>0</v>
      </c>
    </row>
    <row r="3116" spans="1:7">
      <c r="A3116" t="s">
        <v>3535</v>
      </c>
      <c r="B3116">
        <v>224.81</v>
      </c>
      <c r="C3116">
        <v>292.06</v>
      </c>
      <c r="D3116">
        <v>25.54</v>
      </c>
      <c r="E3116">
        <v>17.12</v>
      </c>
      <c r="F3116">
        <v>0.62</v>
      </c>
      <c r="G3116">
        <v>0</v>
      </c>
    </row>
    <row r="3117" spans="1:7">
      <c r="A3117" t="s">
        <v>3536</v>
      </c>
      <c r="B3117">
        <v>366.78</v>
      </c>
      <c r="C3117">
        <v>462.15</v>
      </c>
      <c r="D3117">
        <v>36.71</v>
      </c>
      <c r="E3117">
        <v>18.36</v>
      </c>
      <c r="F3117">
        <v>1.38</v>
      </c>
      <c r="G3117">
        <v>0</v>
      </c>
    </row>
    <row r="3118" spans="1:7">
      <c r="A3118" t="s">
        <v>3537</v>
      </c>
      <c r="B3118">
        <v>602.03</v>
      </c>
      <c r="C3118">
        <v>769.01</v>
      </c>
      <c r="D3118">
        <v>47.48</v>
      </c>
      <c r="E3118">
        <v>20.170000000000002</v>
      </c>
      <c r="F3118">
        <v>1.93</v>
      </c>
      <c r="G3118">
        <v>0</v>
      </c>
    </row>
    <row r="3119" spans="1:7">
      <c r="A3119" t="s">
        <v>3538</v>
      </c>
      <c r="B3119">
        <v>707.78</v>
      </c>
      <c r="C3119">
        <v>925.04</v>
      </c>
      <c r="D3119">
        <v>57.11</v>
      </c>
      <c r="E3119">
        <v>22.31</v>
      </c>
      <c r="F3119">
        <v>2.2799999999999998</v>
      </c>
      <c r="G3119">
        <v>0</v>
      </c>
    </row>
    <row r="3120" spans="1:7">
      <c r="A3120" t="s">
        <v>3539</v>
      </c>
      <c r="B3120">
        <v>771.7</v>
      </c>
      <c r="C3120">
        <v>1016.43</v>
      </c>
      <c r="D3120">
        <v>63.98</v>
      </c>
      <c r="E3120">
        <v>24.16</v>
      </c>
      <c r="F3120">
        <v>3.17</v>
      </c>
      <c r="G3120">
        <v>0</v>
      </c>
    </row>
    <row r="3121" spans="1:7">
      <c r="A3121" t="s">
        <v>3540</v>
      </c>
      <c r="B3121">
        <v>758.64</v>
      </c>
      <c r="C3121">
        <v>996.44</v>
      </c>
      <c r="D3121">
        <v>65.48</v>
      </c>
      <c r="E3121">
        <v>25.24</v>
      </c>
      <c r="F3121">
        <v>3.79</v>
      </c>
      <c r="G3121">
        <v>0</v>
      </c>
    </row>
    <row r="3122" spans="1:7">
      <c r="A3122" t="s">
        <v>3541</v>
      </c>
      <c r="B3122">
        <v>703.19</v>
      </c>
      <c r="C3122">
        <v>915.24</v>
      </c>
      <c r="D3122">
        <v>60.76</v>
      </c>
      <c r="E3122">
        <v>25.78</v>
      </c>
      <c r="F3122">
        <v>4.21</v>
      </c>
      <c r="G3122">
        <v>0</v>
      </c>
    </row>
    <row r="3123" spans="1:7">
      <c r="A3123" t="s">
        <v>3542</v>
      </c>
      <c r="B3123">
        <v>321.64</v>
      </c>
      <c r="C3123">
        <v>415.18</v>
      </c>
      <c r="D3123">
        <v>52.12</v>
      </c>
      <c r="E3123">
        <v>25.95</v>
      </c>
      <c r="F3123">
        <v>4.41</v>
      </c>
      <c r="G3123">
        <v>0</v>
      </c>
    </row>
    <row r="3124" spans="1:7">
      <c r="A3124" t="s">
        <v>3543</v>
      </c>
      <c r="B3124">
        <v>39.200000000000003</v>
      </c>
      <c r="C3124">
        <v>65.37</v>
      </c>
      <c r="D3124">
        <v>41.74</v>
      </c>
      <c r="E3124">
        <v>25.63</v>
      </c>
      <c r="F3124">
        <v>4.21</v>
      </c>
      <c r="G3124">
        <v>0</v>
      </c>
    </row>
    <row r="3125" spans="1:7">
      <c r="A3125" t="s">
        <v>3544</v>
      </c>
      <c r="B3125">
        <v>35.61</v>
      </c>
      <c r="C3125">
        <v>60.49</v>
      </c>
      <c r="D3125">
        <v>30.69</v>
      </c>
      <c r="E3125">
        <v>24.97</v>
      </c>
      <c r="F3125">
        <v>4.1399999999999997</v>
      </c>
      <c r="G3125">
        <v>0</v>
      </c>
    </row>
    <row r="3126" spans="1:7">
      <c r="A3126" t="s">
        <v>3545</v>
      </c>
      <c r="B3126">
        <v>119.87</v>
      </c>
      <c r="C3126">
        <v>168.53</v>
      </c>
      <c r="D3126">
        <v>19.5</v>
      </c>
      <c r="E3126">
        <v>23.94</v>
      </c>
      <c r="F3126">
        <v>4</v>
      </c>
      <c r="G3126">
        <v>0</v>
      </c>
    </row>
    <row r="3127" spans="1:7">
      <c r="A3127" t="s">
        <v>3546</v>
      </c>
      <c r="B3127">
        <v>24.9</v>
      </c>
      <c r="C3127">
        <v>46.41</v>
      </c>
      <c r="D3127">
        <v>8.5</v>
      </c>
      <c r="E3127">
        <v>22.61</v>
      </c>
      <c r="F3127">
        <v>4.07</v>
      </c>
      <c r="G3127">
        <v>0</v>
      </c>
    </row>
    <row r="3128" spans="1:7">
      <c r="A3128" t="s">
        <v>3547</v>
      </c>
      <c r="B3128">
        <v>0</v>
      </c>
      <c r="C3128">
        <v>0</v>
      </c>
      <c r="D3128">
        <v>0</v>
      </c>
      <c r="E3128">
        <v>19.54</v>
      </c>
      <c r="F3128">
        <v>3.93</v>
      </c>
      <c r="G3128">
        <v>0</v>
      </c>
    </row>
    <row r="3129" spans="1:7">
      <c r="A3129" t="s">
        <v>3548</v>
      </c>
      <c r="B3129">
        <v>0</v>
      </c>
      <c r="C3129">
        <v>0</v>
      </c>
      <c r="D3129">
        <v>0</v>
      </c>
      <c r="E3129">
        <v>18.690000000000001</v>
      </c>
      <c r="F3129">
        <v>3.72</v>
      </c>
      <c r="G3129">
        <v>0</v>
      </c>
    </row>
    <row r="3130" spans="1:7">
      <c r="A3130" t="s">
        <v>3549</v>
      </c>
      <c r="B3130">
        <v>0</v>
      </c>
      <c r="C3130">
        <v>0</v>
      </c>
      <c r="D3130">
        <v>0</v>
      </c>
      <c r="E3130">
        <v>18.059999999999999</v>
      </c>
      <c r="F3130">
        <v>3.52</v>
      </c>
      <c r="G3130">
        <v>0</v>
      </c>
    </row>
    <row r="3131" spans="1:7">
      <c r="A3131" t="s">
        <v>3550</v>
      </c>
      <c r="B3131">
        <v>0</v>
      </c>
      <c r="C3131">
        <v>0</v>
      </c>
      <c r="D3131">
        <v>0</v>
      </c>
      <c r="E3131">
        <v>17.46</v>
      </c>
      <c r="F3131">
        <v>3.1</v>
      </c>
      <c r="G3131">
        <v>0</v>
      </c>
    </row>
    <row r="3132" spans="1:7">
      <c r="A3132" t="s">
        <v>3551</v>
      </c>
      <c r="B3132">
        <v>0</v>
      </c>
      <c r="C3132">
        <v>0</v>
      </c>
      <c r="D3132">
        <v>0</v>
      </c>
      <c r="E3132">
        <v>17.07</v>
      </c>
      <c r="F3132">
        <v>3.1</v>
      </c>
      <c r="G3132">
        <v>0</v>
      </c>
    </row>
    <row r="3133" spans="1:7">
      <c r="A3133" t="s">
        <v>3552</v>
      </c>
      <c r="B3133">
        <v>0</v>
      </c>
      <c r="C3133">
        <v>0</v>
      </c>
      <c r="D3133">
        <v>0</v>
      </c>
      <c r="E3133">
        <v>16.71</v>
      </c>
      <c r="F3133">
        <v>3.03</v>
      </c>
      <c r="G3133">
        <v>0</v>
      </c>
    </row>
    <row r="3134" spans="1:7">
      <c r="A3134" t="s">
        <v>3553</v>
      </c>
      <c r="B3134">
        <v>0</v>
      </c>
      <c r="C3134">
        <v>0</v>
      </c>
      <c r="D3134">
        <v>0</v>
      </c>
      <c r="E3134">
        <v>16.5</v>
      </c>
      <c r="F3134">
        <v>2.9</v>
      </c>
      <c r="G3134">
        <v>0</v>
      </c>
    </row>
    <row r="3135" spans="1:7">
      <c r="A3135" t="s">
        <v>3554</v>
      </c>
      <c r="B3135">
        <v>0</v>
      </c>
      <c r="C3135">
        <v>0</v>
      </c>
      <c r="D3135">
        <v>0</v>
      </c>
      <c r="E3135">
        <v>16.239999999999998</v>
      </c>
      <c r="F3135">
        <v>2.5499999999999998</v>
      </c>
      <c r="G3135">
        <v>0</v>
      </c>
    </row>
    <row r="3136" spans="1:7">
      <c r="A3136" t="s">
        <v>3555</v>
      </c>
      <c r="B3136">
        <v>0</v>
      </c>
      <c r="C3136">
        <v>0</v>
      </c>
      <c r="D3136">
        <v>0</v>
      </c>
      <c r="E3136">
        <v>16.100000000000001</v>
      </c>
      <c r="F3136">
        <v>2.21</v>
      </c>
      <c r="G3136">
        <v>0</v>
      </c>
    </row>
    <row r="3137" spans="1:7">
      <c r="A3137" t="s">
        <v>3556</v>
      </c>
      <c r="B3137">
        <v>0</v>
      </c>
      <c r="C3137">
        <v>0</v>
      </c>
      <c r="D3137">
        <v>0</v>
      </c>
      <c r="E3137">
        <v>15.83</v>
      </c>
      <c r="F3137">
        <v>2.21</v>
      </c>
      <c r="G3137">
        <v>0</v>
      </c>
    </row>
    <row r="3138" spans="1:7">
      <c r="A3138" t="s">
        <v>3557</v>
      </c>
      <c r="B3138">
        <v>0.01</v>
      </c>
      <c r="C3138">
        <v>5.73</v>
      </c>
      <c r="D3138">
        <v>3.79</v>
      </c>
      <c r="E3138">
        <v>15.48</v>
      </c>
      <c r="F3138">
        <v>2.48</v>
      </c>
      <c r="G3138">
        <v>0</v>
      </c>
    </row>
    <row r="3139" spans="1:7">
      <c r="A3139" t="s">
        <v>3558</v>
      </c>
      <c r="B3139">
        <v>56.97</v>
      </c>
      <c r="C3139">
        <v>85.51</v>
      </c>
      <c r="D3139">
        <v>14.58</v>
      </c>
      <c r="E3139">
        <v>15.26</v>
      </c>
      <c r="F3139">
        <v>2.21</v>
      </c>
      <c r="G3139">
        <v>0</v>
      </c>
    </row>
    <row r="3140" spans="1:7">
      <c r="A3140" t="s">
        <v>3559</v>
      </c>
      <c r="B3140">
        <v>27.35</v>
      </c>
      <c r="C3140">
        <v>47.81</v>
      </c>
      <c r="D3140">
        <v>25.71</v>
      </c>
      <c r="E3140">
        <v>16.07</v>
      </c>
      <c r="F3140">
        <v>2.34</v>
      </c>
      <c r="G3140">
        <v>0</v>
      </c>
    </row>
    <row r="3141" spans="1:7">
      <c r="A3141" t="s">
        <v>3560</v>
      </c>
      <c r="B3141">
        <v>44.15</v>
      </c>
      <c r="C3141">
        <v>69.27</v>
      </c>
      <c r="D3141">
        <v>36.880000000000003</v>
      </c>
      <c r="E3141">
        <v>16.420000000000002</v>
      </c>
      <c r="F3141">
        <v>2.34</v>
      </c>
      <c r="G3141">
        <v>0</v>
      </c>
    </row>
    <row r="3142" spans="1:7">
      <c r="A3142" t="s">
        <v>3561</v>
      </c>
      <c r="B3142">
        <v>67</v>
      </c>
      <c r="C3142">
        <v>97.57</v>
      </c>
      <c r="D3142">
        <v>47.67</v>
      </c>
      <c r="E3142">
        <v>17.059999999999999</v>
      </c>
      <c r="F3142">
        <v>1.93</v>
      </c>
      <c r="G3142">
        <v>0</v>
      </c>
    </row>
    <row r="3143" spans="1:7">
      <c r="A3143" t="s">
        <v>3562</v>
      </c>
      <c r="B3143">
        <v>55.72</v>
      </c>
      <c r="C3143">
        <v>83.91</v>
      </c>
      <c r="D3143">
        <v>57.33</v>
      </c>
      <c r="E3143">
        <v>17.22</v>
      </c>
      <c r="F3143">
        <v>1.45</v>
      </c>
      <c r="G3143">
        <v>0</v>
      </c>
    </row>
    <row r="3144" spans="1:7">
      <c r="A3144" t="s">
        <v>3563</v>
      </c>
      <c r="B3144">
        <v>71.84</v>
      </c>
      <c r="C3144">
        <v>103.42</v>
      </c>
      <c r="D3144">
        <v>64.23</v>
      </c>
      <c r="E3144">
        <v>17.11</v>
      </c>
      <c r="F3144">
        <v>2.0699999999999998</v>
      </c>
      <c r="G3144">
        <v>0</v>
      </c>
    </row>
    <row r="3145" spans="1:7">
      <c r="A3145" t="s">
        <v>3564</v>
      </c>
      <c r="B3145">
        <v>116.45</v>
      </c>
      <c r="C3145">
        <v>156.11000000000001</v>
      </c>
      <c r="D3145">
        <v>65.75</v>
      </c>
      <c r="E3145">
        <v>16.559999999999999</v>
      </c>
      <c r="F3145">
        <v>2.97</v>
      </c>
      <c r="G3145">
        <v>0</v>
      </c>
    </row>
    <row r="3146" spans="1:7">
      <c r="A3146" t="s">
        <v>3565</v>
      </c>
      <c r="B3146">
        <v>312.01</v>
      </c>
      <c r="C3146">
        <v>387.66</v>
      </c>
      <c r="D3146">
        <v>60.98</v>
      </c>
      <c r="E3146">
        <v>16.2</v>
      </c>
      <c r="F3146">
        <v>3.24</v>
      </c>
      <c r="G3146">
        <v>0</v>
      </c>
    </row>
    <row r="3147" spans="1:7">
      <c r="A3147" t="s">
        <v>3566</v>
      </c>
      <c r="B3147">
        <v>62.62</v>
      </c>
      <c r="C3147">
        <v>91.71</v>
      </c>
      <c r="D3147">
        <v>52.31</v>
      </c>
      <c r="E3147">
        <v>16.07</v>
      </c>
      <c r="F3147">
        <v>3.45</v>
      </c>
      <c r="G3147">
        <v>0</v>
      </c>
    </row>
    <row r="3148" spans="1:7">
      <c r="A3148" t="s">
        <v>3567</v>
      </c>
      <c r="B3148">
        <v>159.37</v>
      </c>
      <c r="C3148">
        <v>205.96</v>
      </c>
      <c r="D3148">
        <v>41.91</v>
      </c>
      <c r="E3148">
        <v>15.93</v>
      </c>
      <c r="F3148">
        <v>3.31</v>
      </c>
      <c r="G3148">
        <v>0</v>
      </c>
    </row>
    <row r="3149" spans="1:7">
      <c r="A3149" t="s">
        <v>3568</v>
      </c>
      <c r="B3149">
        <v>94.43</v>
      </c>
      <c r="C3149">
        <v>129.76</v>
      </c>
      <c r="D3149">
        <v>30.85</v>
      </c>
      <c r="E3149">
        <v>16.09</v>
      </c>
      <c r="F3149">
        <v>3.1</v>
      </c>
      <c r="G3149">
        <v>0</v>
      </c>
    </row>
    <row r="3150" spans="1:7">
      <c r="A3150" t="s">
        <v>3569</v>
      </c>
      <c r="B3150">
        <v>50.53</v>
      </c>
      <c r="C3150">
        <v>77.08</v>
      </c>
      <c r="D3150">
        <v>19.649999999999999</v>
      </c>
      <c r="E3150">
        <v>16.28</v>
      </c>
      <c r="F3150">
        <v>3.17</v>
      </c>
      <c r="G3150">
        <v>0</v>
      </c>
    </row>
    <row r="3151" spans="1:7">
      <c r="A3151" t="s">
        <v>3570</v>
      </c>
      <c r="B3151">
        <v>11.71</v>
      </c>
      <c r="C3151">
        <v>26.34</v>
      </c>
      <c r="D3151">
        <v>8.67</v>
      </c>
      <c r="E3151">
        <v>15.98</v>
      </c>
      <c r="F3151">
        <v>3.86</v>
      </c>
      <c r="G3151">
        <v>0</v>
      </c>
    </row>
    <row r="3152" spans="1:7">
      <c r="A3152" t="s">
        <v>3571</v>
      </c>
      <c r="B3152">
        <v>0</v>
      </c>
      <c r="C3152">
        <v>0</v>
      </c>
      <c r="D3152">
        <v>0</v>
      </c>
      <c r="E3152">
        <v>15.2</v>
      </c>
      <c r="F3152">
        <v>3.72</v>
      </c>
      <c r="G3152">
        <v>0</v>
      </c>
    </row>
    <row r="3153" spans="1:7">
      <c r="A3153" t="s">
        <v>3572</v>
      </c>
      <c r="B3153">
        <v>0</v>
      </c>
      <c r="C3153">
        <v>0</v>
      </c>
      <c r="D3153">
        <v>0</v>
      </c>
      <c r="E3153">
        <v>14.84</v>
      </c>
      <c r="F3153">
        <v>3.86</v>
      </c>
      <c r="G3153">
        <v>0</v>
      </c>
    </row>
    <row r="3154" spans="1:7">
      <c r="A3154" t="s">
        <v>3573</v>
      </c>
      <c r="B3154">
        <v>0</v>
      </c>
      <c r="C3154">
        <v>0</v>
      </c>
      <c r="D3154">
        <v>0</v>
      </c>
      <c r="E3154">
        <v>14.56</v>
      </c>
      <c r="F3154">
        <v>4</v>
      </c>
      <c r="G3154">
        <v>0</v>
      </c>
    </row>
    <row r="3155" spans="1:7">
      <c r="A3155" t="s">
        <v>3574</v>
      </c>
      <c r="B3155">
        <v>0</v>
      </c>
      <c r="C3155">
        <v>0</v>
      </c>
      <c r="D3155">
        <v>0</v>
      </c>
      <c r="E3155">
        <v>14.24</v>
      </c>
      <c r="F3155">
        <v>4.07</v>
      </c>
      <c r="G3155">
        <v>0</v>
      </c>
    </row>
    <row r="3156" spans="1:7">
      <c r="A3156" t="s">
        <v>3575</v>
      </c>
      <c r="B3156">
        <v>0</v>
      </c>
      <c r="C3156">
        <v>0</v>
      </c>
      <c r="D3156">
        <v>0</v>
      </c>
      <c r="E3156">
        <v>13.79</v>
      </c>
      <c r="F3156">
        <v>4</v>
      </c>
      <c r="G3156">
        <v>0</v>
      </c>
    </row>
    <row r="3157" spans="1:7">
      <c r="A3157" t="s">
        <v>3576</v>
      </c>
      <c r="B3157">
        <v>0</v>
      </c>
      <c r="C3157">
        <v>0</v>
      </c>
      <c r="D3157">
        <v>0</v>
      </c>
      <c r="E3157">
        <v>13.65</v>
      </c>
      <c r="F3157">
        <v>4.07</v>
      </c>
      <c r="G3157">
        <v>0</v>
      </c>
    </row>
    <row r="3158" spans="1:7">
      <c r="A3158" t="s">
        <v>3577</v>
      </c>
      <c r="B3158">
        <v>0</v>
      </c>
      <c r="C3158">
        <v>0</v>
      </c>
      <c r="D3158">
        <v>0</v>
      </c>
      <c r="E3158">
        <v>13.2</v>
      </c>
      <c r="F3158">
        <v>4.1399999999999997</v>
      </c>
      <c r="G3158">
        <v>0</v>
      </c>
    </row>
    <row r="3159" spans="1:7">
      <c r="A3159" t="s">
        <v>3578</v>
      </c>
      <c r="B3159">
        <v>0</v>
      </c>
      <c r="C3159">
        <v>0</v>
      </c>
      <c r="D3159">
        <v>0</v>
      </c>
      <c r="E3159">
        <v>12.77</v>
      </c>
      <c r="F3159">
        <v>4</v>
      </c>
      <c r="G3159">
        <v>0</v>
      </c>
    </row>
    <row r="3160" spans="1:7">
      <c r="A3160" t="s">
        <v>3579</v>
      </c>
      <c r="B3160">
        <v>0</v>
      </c>
      <c r="C3160">
        <v>0</v>
      </c>
      <c r="D3160">
        <v>0</v>
      </c>
      <c r="E3160">
        <v>12.4</v>
      </c>
      <c r="F3160">
        <v>3.79</v>
      </c>
      <c r="G3160">
        <v>0</v>
      </c>
    </row>
    <row r="3161" spans="1:7">
      <c r="A3161" t="s">
        <v>3580</v>
      </c>
      <c r="B3161">
        <v>0</v>
      </c>
      <c r="C3161">
        <v>0</v>
      </c>
      <c r="D3161">
        <v>0</v>
      </c>
      <c r="E3161">
        <v>12.02</v>
      </c>
      <c r="F3161">
        <v>3.59</v>
      </c>
      <c r="G3161">
        <v>0</v>
      </c>
    </row>
    <row r="3162" spans="1:7">
      <c r="A3162" t="s">
        <v>3581</v>
      </c>
      <c r="B3162">
        <v>3.68</v>
      </c>
      <c r="C3162">
        <v>13.38</v>
      </c>
      <c r="D3162">
        <v>3.97</v>
      </c>
      <c r="E3162">
        <v>11.75</v>
      </c>
      <c r="F3162">
        <v>3.38</v>
      </c>
      <c r="G3162">
        <v>0</v>
      </c>
    </row>
    <row r="3163" spans="1:7">
      <c r="A3163" t="s">
        <v>3582</v>
      </c>
      <c r="B3163">
        <v>96.35</v>
      </c>
      <c r="C3163">
        <v>156.82</v>
      </c>
      <c r="D3163">
        <v>14.75</v>
      </c>
      <c r="E3163">
        <v>12.56</v>
      </c>
      <c r="F3163">
        <v>2.97</v>
      </c>
      <c r="G3163">
        <v>0</v>
      </c>
    </row>
    <row r="3164" spans="1:7">
      <c r="A3164" t="s">
        <v>3583</v>
      </c>
      <c r="B3164">
        <v>296.70999999999998</v>
      </c>
      <c r="C3164">
        <v>374.86</v>
      </c>
      <c r="D3164">
        <v>25.88</v>
      </c>
      <c r="E3164">
        <v>14.21</v>
      </c>
      <c r="F3164">
        <v>3.86</v>
      </c>
      <c r="G3164">
        <v>0</v>
      </c>
    </row>
    <row r="3165" spans="1:7">
      <c r="A3165" t="s">
        <v>3584</v>
      </c>
      <c r="B3165">
        <v>494.81</v>
      </c>
      <c r="C3165">
        <v>601.32000000000005</v>
      </c>
      <c r="D3165">
        <v>37.049999999999997</v>
      </c>
      <c r="E3165">
        <v>16.079999999999998</v>
      </c>
      <c r="F3165">
        <v>4.6900000000000004</v>
      </c>
      <c r="G3165">
        <v>0</v>
      </c>
    </row>
    <row r="3166" spans="1:7">
      <c r="A3166" t="s">
        <v>3585</v>
      </c>
      <c r="B3166">
        <v>584.96</v>
      </c>
      <c r="C3166">
        <v>714.48</v>
      </c>
      <c r="D3166">
        <v>47.86</v>
      </c>
      <c r="E3166">
        <v>18.03</v>
      </c>
      <c r="F3166">
        <v>5.86</v>
      </c>
      <c r="G3166">
        <v>0</v>
      </c>
    </row>
    <row r="3167" spans="1:7">
      <c r="A3167" t="s">
        <v>3586</v>
      </c>
      <c r="B3167">
        <v>652.55999999999995</v>
      </c>
      <c r="C3167">
        <v>802.07</v>
      </c>
      <c r="D3167">
        <v>57.54</v>
      </c>
      <c r="E3167">
        <v>19.87</v>
      </c>
      <c r="F3167">
        <v>7.66</v>
      </c>
      <c r="G3167">
        <v>0</v>
      </c>
    </row>
    <row r="3168" spans="1:7">
      <c r="A3168" t="s">
        <v>3587</v>
      </c>
      <c r="B3168">
        <v>671.39</v>
      </c>
      <c r="C3168">
        <v>831.84</v>
      </c>
      <c r="D3168">
        <v>64.48</v>
      </c>
      <c r="E3168">
        <v>20.55</v>
      </c>
      <c r="F3168">
        <v>7.45</v>
      </c>
      <c r="G3168">
        <v>0</v>
      </c>
    </row>
    <row r="3169" spans="1:7">
      <c r="A3169" t="s">
        <v>3588</v>
      </c>
      <c r="B3169">
        <v>787.66</v>
      </c>
      <c r="C3169">
        <v>987.96</v>
      </c>
      <c r="D3169">
        <v>66</v>
      </c>
      <c r="E3169">
        <v>21.4</v>
      </c>
      <c r="F3169">
        <v>6.97</v>
      </c>
      <c r="G3169">
        <v>0</v>
      </c>
    </row>
    <row r="3170" spans="1:7">
      <c r="A3170" t="s">
        <v>3589</v>
      </c>
      <c r="B3170">
        <v>197.88</v>
      </c>
      <c r="C3170">
        <v>256.60000000000002</v>
      </c>
      <c r="D3170">
        <v>61.2</v>
      </c>
      <c r="E3170">
        <v>22.02</v>
      </c>
      <c r="F3170">
        <v>6.41</v>
      </c>
      <c r="G3170">
        <v>0</v>
      </c>
    </row>
    <row r="3171" spans="1:7">
      <c r="A3171" t="s">
        <v>3590</v>
      </c>
      <c r="B3171">
        <v>659.49</v>
      </c>
      <c r="C3171">
        <v>825.63</v>
      </c>
      <c r="D3171">
        <v>52.49</v>
      </c>
      <c r="E3171">
        <v>22.43</v>
      </c>
      <c r="F3171">
        <v>6</v>
      </c>
      <c r="G3171">
        <v>0</v>
      </c>
    </row>
    <row r="3172" spans="1:7">
      <c r="A3172" t="s">
        <v>3591</v>
      </c>
      <c r="B3172">
        <v>562.28</v>
      </c>
      <c r="C3172">
        <v>700.66</v>
      </c>
      <c r="D3172">
        <v>42.07</v>
      </c>
      <c r="E3172">
        <v>22.28</v>
      </c>
      <c r="F3172">
        <v>5.38</v>
      </c>
      <c r="G3172">
        <v>0</v>
      </c>
    </row>
    <row r="3173" spans="1:7">
      <c r="A3173" t="s">
        <v>3592</v>
      </c>
      <c r="B3173">
        <v>376.76</v>
      </c>
      <c r="C3173">
        <v>477.12</v>
      </c>
      <c r="D3173">
        <v>31</v>
      </c>
      <c r="E3173">
        <v>22</v>
      </c>
      <c r="F3173">
        <v>4.76</v>
      </c>
      <c r="G3173">
        <v>0</v>
      </c>
    </row>
    <row r="3174" spans="1:7">
      <c r="A3174" t="s">
        <v>3593</v>
      </c>
      <c r="B3174">
        <v>174.82</v>
      </c>
      <c r="C3174">
        <v>249.92</v>
      </c>
      <c r="D3174">
        <v>19.809999999999999</v>
      </c>
      <c r="E3174">
        <v>21.59</v>
      </c>
      <c r="F3174">
        <v>4</v>
      </c>
      <c r="G3174">
        <v>0</v>
      </c>
    </row>
    <row r="3175" spans="1:7">
      <c r="A3175" t="s">
        <v>3594</v>
      </c>
      <c r="B3175">
        <v>23.66</v>
      </c>
      <c r="C3175">
        <v>58.04</v>
      </c>
      <c r="D3175">
        <v>8.83</v>
      </c>
      <c r="E3175">
        <v>20.65</v>
      </c>
      <c r="F3175">
        <v>2.9</v>
      </c>
      <c r="G3175">
        <v>0</v>
      </c>
    </row>
    <row r="3176" spans="1:7">
      <c r="A3176" t="s">
        <v>3595</v>
      </c>
      <c r="B3176">
        <v>0</v>
      </c>
      <c r="C3176">
        <v>0</v>
      </c>
      <c r="D3176">
        <v>0</v>
      </c>
      <c r="E3176">
        <v>19.5</v>
      </c>
      <c r="F3176">
        <v>3.1</v>
      </c>
      <c r="G3176">
        <v>0</v>
      </c>
    </row>
    <row r="3177" spans="1:7">
      <c r="A3177" t="s">
        <v>3596</v>
      </c>
      <c r="B3177">
        <v>0</v>
      </c>
      <c r="C3177">
        <v>0</v>
      </c>
      <c r="D3177">
        <v>0</v>
      </c>
      <c r="E3177">
        <v>18.03</v>
      </c>
      <c r="F3177">
        <v>2.9</v>
      </c>
      <c r="G3177">
        <v>0</v>
      </c>
    </row>
    <row r="3178" spans="1:7">
      <c r="A3178" t="s">
        <v>3597</v>
      </c>
      <c r="B3178">
        <v>0</v>
      </c>
      <c r="C3178">
        <v>0</v>
      </c>
      <c r="D3178">
        <v>0</v>
      </c>
      <c r="E3178">
        <v>16.940000000000001</v>
      </c>
      <c r="F3178">
        <v>2.83</v>
      </c>
      <c r="G3178">
        <v>0</v>
      </c>
    </row>
    <row r="3179" spans="1:7">
      <c r="A3179" t="s">
        <v>3598</v>
      </c>
      <c r="B3179">
        <v>0</v>
      </c>
      <c r="C3179">
        <v>0</v>
      </c>
      <c r="D3179">
        <v>0</v>
      </c>
      <c r="E3179">
        <v>15.96</v>
      </c>
      <c r="F3179">
        <v>2.97</v>
      </c>
      <c r="G3179">
        <v>0</v>
      </c>
    </row>
    <row r="3180" spans="1:7">
      <c r="A3180" t="s">
        <v>3599</v>
      </c>
      <c r="B3180">
        <v>0</v>
      </c>
      <c r="C3180">
        <v>0</v>
      </c>
      <c r="D3180">
        <v>0</v>
      </c>
      <c r="E3180">
        <v>15.05</v>
      </c>
      <c r="F3180">
        <v>2.9</v>
      </c>
      <c r="G3180">
        <v>0</v>
      </c>
    </row>
    <row r="3181" spans="1:7">
      <c r="A3181" t="s">
        <v>3600</v>
      </c>
      <c r="B3181">
        <v>0</v>
      </c>
      <c r="C3181">
        <v>0</v>
      </c>
      <c r="D3181">
        <v>0</v>
      </c>
      <c r="E3181">
        <v>14.21</v>
      </c>
      <c r="F3181">
        <v>2.9</v>
      </c>
      <c r="G3181">
        <v>0</v>
      </c>
    </row>
    <row r="3182" spans="1:7">
      <c r="A3182" t="s">
        <v>3601</v>
      </c>
      <c r="B3182">
        <v>0</v>
      </c>
      <c r="C3182">
        <v>0</v>
      </c>
      <c r="D3182">
        <v>0</v>
      </c>
      <c r="E3182">
        <v>13.51</v>
      </c>
      <c r="F3182">
        <v>2.9</v>
      </c>
      <c r="G3182">
        <v>0</v>
      </c>
    </row>
    <row r="3183" spans="1:7">
      <c r="A3183" t="s">
        <v>3602</v>
      </c>
      <c r="B3183">
        <v>0</v>
      </c>
      <c r="C3183">
        <v>0</v>
      </c>
      <c r="D3183">
        <v>0</v>
      </c>
      <c r="E3183">
        <v>12.88</v>
      </c>
      <c r="F3183">
        <v>2.62</v>
      </c>
      <c r="G3183">
        <v>0</v>
      </c>
    </row>
    <row r="3184" spans="1:7">
      <c r="A3184" t="s">
        <v>3603</v>
      </c>
      <c r="B3184">
        <v>0</v>
      </c>
      <c r="C3184">
        <v>0</v>
      </c>
      <c r="D3184">
        <v>0</v>
      </c>
      <c r="E3184">
        <v>12.08</v>
      </c>
      <c r="F3184">
        <v>2.21</v>
      </c>
      <c r="G3184">
        <v>0</v>
      </c>
    </row>
    <row r="3185" spans="1:7">
      <c r="A3185" t="s">
        <v>3604</v>
      </c>
      <c r="B3185">
        <v>0</v>
      </c>
      <c r="C3185">
        <v>0</v>
      </c>
      <c r="D3185">
        <v>0</v>
      </c>
      <c r="E3185">
        <v>11</v>
      </c>
      <c r="F3185">
        <v>1.66</v>
      </c>
      <c r="G3185">
        <v>0</v>
      </c>
    </row>
    <row r="3186" spans="1:7">
      <c r="A3186" t="s">
        <v>3605</v>
      </c>
      <c r="B3186">
        <v>0.39</v>
      </c>
      <c r="C3186">
        <v>6.69</v>
      </c>
      <c r="D3186">
        <v>4.1399999999999997</v>
      </c>
      <c r="E3186">
        <v>10.43</v>
      </c>
      <c r="F3186">
        <v>1.45</v>
      </c>
      <c r="G3186">
        <v>0</v>
      </c>
    </row>
    <row r="3187" spans="1:7">
      <c r="A3187" t="s">
        <v>3606</v>
      </c>
      <c r="B3187">
        <v>88.93</v>
      </c>
      <c r="C3187">
        <v>128.25</v>
      </c>
      <c r="D3187">
        <v>14.91</v>
      </c>
      <c r="E3187">
        <v>11.75</v>
      </c>
      <c r="F3187">
        <v>1.79</v>
      </c>
      <c r="G3187">
        <v>0</v>
      </c>
    </row>
    <row r="3188" spans="1:7">
      <c r="A3188" t="s">
        <v>3607</v>
      </c>
      <c r="B3188">
        <v>189</v>
      </c>
      <c r="C3188">
        <v>241.55</v>
      </c>
      <c r="D3188">
        <v>26.04</v>
      </c>
      <c r="E3188">
        <v>14.69</v>
      </c>
      <c r="F3188">
        <v>2.5499999999999998</v>
      </c>
      <c r="G3188">
        <v>0</v>
      </c>
    </row>
    <row r="3189" spans="1:7">
      <c r="A3189" t="s">
        <v>3608</v>
      </c>
      <c r="B3189">
        <v>337.26</v>
      </c>
      <c r="C3189">
        <v>419.5</v>
      </c>
      <c r="D3189">
        <v>37.22</v>
      </c>
      <c r="E3189">
        <v>16.05</v>
      </c>
      <c r="F3189">
        <v>1.79</v>
      </c>
      <c r="G3189">
        <v>0</v>
      </c>
    </row>
    <row r="3190" spans="1:7">
      <c r="A3190" t="s">
        <v>3609</v>
      </c>
      <c r="B3190">
        <v>295.39</v>
      </c>
      <c r="C3190">
        <v>373.62</v>
      </c>
      <c r="D3190">
        <v>48.03</v>
      </c>
      <c r="E3190">
        <v>17.02</v>
      </c>
      <c r="F3190">
        <v>0.83</v>
      </c>
      <c r="G3190">
        <v>0</v>
      </c>
    </row>
    <row r="3191" spans="1:7">
      <c r="A3191" t="s">
        <v>3610</v>
      </c>
      <c r="B3191">
        <v>214.67</v>
      </c>
      <c r="C3191">
        <v>277.24</v>
      </c>
      <c r="D3191">
        <v>57.74</v>
      </c>
      <c r="E3191">
        <v>18.16</v>
      </c>
      <c r="F3191">
        <v>0.55000000000000004</v>
      </c>
      <c r="G3191">
        <v>0</v>
      </c>
    </row>
    <row r="3192" spans="1:7">
      <c r="A3192" t="s">
        <v>3611</v>
      </c>
      <c r="B3192">
        <v>139.94999999999999</v>
      </c>
      <c r="C3192">
        <v>187.33</v>
      </c>
      <c r="D3192">
        <v>64.72</v>
      </c>
      <c r="E3192">
        <v>19.09</v>
      </c>
      <c r="F3192">
        <v>0.41</v>
      </c>
      <c r="G3192">
        <v>0</v>
      </c>
    </row>
    <row r="3193" spans="1:7">
      <c r="A3193" t="s">
        <v>3612</v>
      </c>
      <c r="B3193">
        <v>323.44</v>
      </c>
      <c r="C3193">
        <v>415.6</v>
      </c>
      <c r="D3193">
        <v>66.25</v>
      </c>
      <c r="E3193">
        <v>19.899999999999999</v>
      </c>
      <c r="F3193">
        <v>0.76</v>
      </c>
      <c r="G3193">
        <v>0</v>
      </c>
    </row>
    <row r="3194" spans="1:7">
      <c r="A3194" t="s">
        <v>3613</v>
      </c>
      <c r="B3194">
        <v>438.86</v>
      </c>
      <c r="C3194">
        <v>562.75</v>
      </c>
      <c r="D3194">
        <v>61.41</v>
      </c>
      <c r="E3194">
        <v>20.71</v>
      </c>
      <c r="F3194">
        <v>1.45</v>
      </c>
      <c r="G3194">
        <v>0</v>
      </c>
    </row>
    <row r="3195" spans="1:7">
      <c r="A3195" t="s">
        <v>3614</v>
      </c>
      <c r="B3195">
        <v>389.77</v>
      </c>
      <c r="C3195">
        <v>498.2</v>
      </c>
      <c r="D3195">
        <v>52.67</v>
      </c>
      <c r="E3195">
        <v>22.03</v>
      </c>
      <c r="F3195">
        <v>2.14</v>
      </c>
      <c r="G3195">
        <v>0</v>
      </c>
    </row>
    <row r="3196" spans="1:7">
      <c r="A3196" t="s">
        <v>3615</v>
      </c>
      <c r="B3196">
        <v>457.91</v>
      </c>
      <c r="C3196">
        <v>583.29999999999995</v>
      </c>
      <c r="D3196">
        <v>42.23</v>
      </c>
      <c r="E3196">
        <v>22.52</v>
      </c>
      <c r="F3196">
        <v>2.41</v>
      </c>
      <c r="G3196">
        <v>0</v>
      </c>
    </row>
    <row r="3197" spans="1:7">
      <c r="A3197" t="s">
        <v>3616</v>
      </c>
      <c r="B3197">
        <v>103.73</v>
      </c>
      <c r="C3197">
        <v>144.4</v>
      </c>
      <c r="D3197">
        <v>31.15</v>
      </c>
      <c r="E3197">
        <v>22.22</v>
      </c>
      <c r="F3197">
        <v>3.59</v>
      </c>
      <c r="G3197">
        <v>0</v>
      </c>
    </row>
    <row r="3198" spans="1:7">
      <c r="A3198" t="s">
        <v>3617</v>
      </c>
      <c r="B3198">
        <v>28.96</v>
      </c>
      <c r="C3198">
        <v>50.73</v>
      </c>
      <c r="D3198">
        <v>19.96</v>
      </c>
      <c r="E3198">
        <v>20.53</v>
      </c>
      <c r="F3198">
        <v>4.21</v>
      </c>
      <c r="G3198">
        <v>0</v>
      </c>
    </row>
    <row r="3199" spans="1:7">
      <c r="A3199" t="s">
        <v>3618</v>
      </c>
      <c r="B3199">
        <v>1.66</v>
      </c>
      <c r="C3199">
        <v>9.76</v>
      </c>
      <c r="D3199">
        <v>8.99</v>
      </c>
      <c r="E3199">
        <v>19.05</v>
      </c>
      <c r="F3199">
        <v>4.34</v>
      </c>
      <c r="G3199">
        <v>0</v>
      </c>
    </row>
    <row r="3200" spans="1:7">
      <c r="A3200" t="s">
        <v>3619</v>
      </c>
      <c r="B3200">
        <v>0</v>
      </c>
      <c r="C3200">
        <v>0</v>
      </c>
      <c r="D3200">
        <v>0</v>
      </c>
      <c r="E3200">
        <v>18.11</v>
      </c>
      <c r="F3200">
        <v>2.2799999999999998</v>
      </c>
      <c r="G3200">
        <v>0</v>
      </c>
    </row>
    <row r="3201" spans="1:7">
      <c r="A3201" t="s">
        <v>3620</v>
      </c>
      <c r="B3201">
        <v>0</v>
      </c>
      <c r="C3201">
        <v>0</v>
      </c>
      <c r="D3201">
        <v>0</v>
      </c>
      <c r="E3201">
        <v>17.21</v>
      </c>
      <c r="F3201">
        <v>2.14</v>
      </c>
      <c r="G3201">
        <v>0</v>
      </c>
    </row>
    <row r="3202" spans="1:7">
      <c r="A3202" t="s">
        <v>3621</v>
      </c>
      <c r="B3202">
        <v>0</v>
      </c>
      <c r="C3202">
        <v>0</v>
      </c>
      <c r="D3202">
        <v>0</v>
      </c>
      <c r="E3202">
        <v>16.59</v>
      </c>
      <c r="F3202">
        <v>2.21</v>
      </c>
      <c r="G3202">
        <v>0</v>
      </c>
    </row>
    <row r="3203" spans="1:7">
      <c r="A3203" t="s">
        <v>3622</v>
      </c>
      <c r="B3203">
        <v>0</v>
      </c>
      <c r="C3203">
        <v>0</v>
      </c>
      <c r="D3203">
        <v>0</v>
      </c>
      <c r="E3203">
        <v>15.95</v>
      </c>
      <c r="F3203">
        <v>1.86</v>
      </c>
      <c r="G3203">
        <v>0</v>
      </c>
    </row>
    <row r="3204" spans="1:7">
      <c r="A3204" t="s">
        <v>3623</v>
      </c>
      <c r="B3204">
        <v>0</v>
      </c>
      <c r="C3204">
        <v>0</v>
      </c>
      <c r="D3204">
        <v>0</v>
      </c>
      <c r="E3204">
        <v>15.34</v>
      </c>
      <c r="F3204">
        <v>1.52</v>
      </c>
      <c r="G3204">
        <v>0</v>
      </c>
    </row>
    <row r="3205" spans="1:7">
      <c r="A3205" t="s">
        <v>3624</v>
      </c>
      <c r="B3205">
        <v>0</v>
      </c>
      <c r="C3205">
        <v>0</v>
      </c>
      <c r="D3205">
        <v>0</v>
      </c>
      <c r="E3205">
        <v>14.65</v>
      </c>
      <c r="F3205">
        <v>1.17</v>
      </c>
      <c r="G3205">
        <v>0</v>
      </c>
    </row>
    <row r="3206" spans="1:7">
      <c r="A3206" t="s">
        <v>3625</v>
      </c>
      <c r="B3206">
        <v>0</v>
      </c>
      <c r="C3206">
        <v>0</v>
      </c>
      <c r="D3206">
        <v>0</v>
      </c>
      <c r="E3206">
        <v>14.9</v>
      </c>
      <c r="F3206">
        <v>0.48</v>
      </c>
      <c r="G3206">
        <v>0</v>
      </c>
    </row>
    <row r="3207" spans="1:7">
      <c r="A3207" t="s">
        <v>3626</v>
      </c>
      <c r="B3207">
        <v>0</v>
      </c>
      <c r="C3207">
        <v>0</v>
      </c>
      <c r="D3207">
        <v>0</v>
      </c>
      <c r="E3207">
        <v>14.38</v>
      </c>
      <c r="F3207">
        <v>0.69</v>
      </c>
      <c r="G3207">
        <v>0</v>
      </c>
    </row>
    <row r="3208" spans="1:7">
      <c r="A3208" t="s">
        <v>3627</v>
      </c>
      <c r="B3208">
        <v>0</v>
      </c>
      <c r="C3208">
        <v>0</v>
      </c>
      <c r="D3208">
        <v>0</v>
      </c>
      <c r="E3208">
        <v>13.68</v>
      </c>
      <c r="F3208">
        <v>1.31</v>
      </c>
      <c r="G3208">
        <v>0</v>
      </c>
    </row>
    <row r="3209" spans="1:7">
      <c r="A3209" t="s">
        <v>3628</v>
      </c>
      <c r="B3209">
        <v>0</v>
      </c>
      <c r="C3209">
        <v>0</v>
      </c>
      <c r="D3209">
        <v>0</v>
      </c>
      <c r="E3209">
        <v>13.57</v>
      </c>
      <c r="F3209">
        <v>1.45</v>
      </c>
      <c r="G3209">
        <v>0</v>
      </c>
    </row>
    <row r="3210" spans="1:7">
      <c r="A3210" t="s">
        <v>3629</v>
      </c>
      <c r="B3210">
        <v>10.199999999999999</v>
      </c>
      <c r="C3210">
        <v>23.89</v>
      </c>
      <c r="D3210">
        <v>4.32</v>
      </c>
      <c r="E3210">
        <v>13.18</v>
      </c>
      <c r="F3210">
        <v>1.24</v>
      </c>
      <c r="G3210">
        <v>0</v>
      </c>
    </row>
    <row r="3211" spans="1:7">
      <c r="A3211" t="s">
        <v>3630</v>
      </c>
      <c r="B3211">
        <v>90.94</v>
      </c>
      <c r="C3211">
        <v>132.31</v>
      </c>
      <c r="D3211">
        <v>15.08</v>
      </c>
      <c r="E3211">
        <v>13.93</v>
      </c>
      <c r="F3211">
        <v>0.76</v>
      </c>
      <c r="G3211">
        <v>0</v>
      </c>
    </row>
    <row r="3212" spans="1:7">
      <c r="A3212" t="s">
        <v>3631</v>
      </c>
      <c r="B3212">
        <v>300.13</v>
      </c>
      <c r="C3212">
        <v>384.66</v>
      </c>
      <c r="D3212">
        <v>26.2</v>
      </c>
      <c r="E3212">
        <v>14.34</v>
      </c>
      <c r="F3212">
        <v>1.17</v>
      </c>
      <c r="G3212">
        <v>0</v>
      </c>
    </row>
    <row r="3213" spans="1:7">
      <c r="A3213" t="s">
        <v>3632</v>
      </c>
      <c r="B3213">
        <v>498.33</v>
      </c>
      <c r="C3213">
        <v>615.04999999999995</v>
      </c>
      <c r="D3213">
        <v>37.380000000000003</v>
      </c>
      <c r="E3213">
        <v>15.36</v>
      </c>
      <c r="F3213">
        <v>2.14</v>
      </c>
      <c r="G3213">
        <v>0</v>
      </c>
    </row>
    <row r="3214" spans="1:7">
      <c r="A3214" t="s">
        <v>3633</v>
      </c>
      <c r="B3214">
        <v>619.85</v>
      </c>
      <c r="C3214">
        <v>771.65</v>
      </c>
      <c r="D3214">
        <v>48.21</v>
      </c>
      <c r="E3214">
        <v>16.61</v>
      </c>
      <c r="F3214">
        <v>2.69</v>
      </c>
      <c r="G3214">
        <v>0</v>
      </c>
    </row>
    <row r="3215" spans="1:7">
      <c r="A3215" t="s">
        <v>3634</v>
      </c>
      <c r="B3215">
        <v>467.92</v>
      </c>
      <c r="C3215">
        <v>585.41</v>
      </c>
      <c r="D3215">
        <v>57.94</v>
      </c>
      <c r="E3215">
        <v>18.39</v>
      </c>
      <c r="F3215">
        <v>2.9</v>
      </c>
      <c r="G3215">
        <v>0</v>
      </c>
    </row>
    <row r="3216" spans="1:7">
      <c r="A3216" t="s">
        <v>3635</v>
      </c>
      <c r="B3216">
        <v>526.91999999999996</v>
      </c>
      <c r="C3216">
        <v>665.71</v>
      </c>
      <c r="D3216">
        <v>64.959999999999994</v>
      </c>
      <c r="E3216">
        <v>19.87</v>
      </c>
      <c r="F3216">
        <v>3.1</v>
      </c>
      <c r="G3216">
        <v>0</v>
      </c>
    </row>
    <row r="3217" spans="1:7">
      <c r="A3217" t="s">
        <v>3636</v>
      </c>
      <c r="B3217">
        <v>505.33</v>
      </c>
      <c r="C3217">
        <v>638.92999999999995</v>
      </c>
      <c r="D3217">
        <v>66.5</v>
      </c>
      <c r="E3217">
        <v>20.81</v>
      </c>
      <c r="F3217">
        <v>3.52</v>
      </c>
      <c r="G3217">
        <v>0</v>
      </c>
    </row>
    <row r="3218" spans="1:7">
      <c r="A3218" t="s">
        <v>3637</v>
      </c>
      <c r="B3218">
        <v>754.68</v>
      </c>
      <c r="C3218">
        <v>966.43</v>
      </c>
      <c r="D3218">
        <v>61.63</v>
      </c>
      <c r="E3218">
        <v>21.24</v>
      </c>
      <c r="F3218">
        <v>3.93</v>
      </c>
      <c r="G3218">
        <v>0</v>
      </c>
    </row>
    <row r="3219" spans="1:7">
      <c r="A3219" t="s">
        <v>3638</v>
      </c>
      <c r="B3219">
        <v>651.4</v>
      </c>
      <c r="C3219">
        <v>823.44</v>
      </c>
      <c r="D3219">
        <v>52.85</v>
      </c>
      <c r="E3219">
        <v>21.57</v>
      </c>
      <c r="F3219">
        <v>4.1399999999999997</v>
      </c>
      <c r="G3219">
        <v>0</v>
      </c>
    </row>
    <row r="3220" spans="1:7">
      <c r="A3220" t="s">
        <v>3639</v>
      </c>
      <c r="B3220">
        <v>560.73</v>
      </c>
      <c r="C3220">
        <v>703.05</v>
      </c>
      <c r="D3220">
        <v>42.39</v>
      </c>
      <c r="E3220">
        <v>21.29</v>
      </c>
      <c r="F3220">
        <v>3.79</v>
      </c>
      <c r="G3220">
        <v>0</v>
      </c>
    </row>
    <row r="3221" spans="1:7">
      <c r="A3221" t="s">
        <v>3640</v>
      </c>
      <c r="B3221">
        <v>378.79</v>
      </c>
      <c r="C3221">
        <v>480.89</v>
      </c>
      <c r="D3221">
        <v>31.3</v>
      </c>
      <c r="E3221">
        <v>21.18</v>
      </c>
      <c r="F3221">
        <v>3.38</v>
      </c>
      <c r="G3221">
        <v>0</v>
      </c>
    </row>
    <row r="3222" spans="1:7">
      <c r="A3222" t="s">
        <v>3641</v>
      </c>
      <c r="B3222">
        <v>179.16</v>
      </c>
      <c r="C3222">
        <v>255.38</v>
      </c>
      <c r="D3222">
        <v>20.11</v>
      </c>
      <c r="E3222">
        <v>20.89</v>
      </c>
      <c r="F3222">
        <v>2.69</v>
      </c>
      <c r="G3222">
        <v>0</v>
      </c>
    </row>
    <row r="3223" spans="1:7">
      <c r="A3223" t="s">
        <v>3642</v>
      </c>
      <c r="B3223">
        <v>24.16</v>
      </c>
      <c r="C3223">
        <v>60.39</v>
      </c>
      <c r="D3223">
        <v>9.15</v>
      </c>
      <c r="E3223">
        <v>20.45</v>
      </c>
      <c r="F3223">
        <v>1.72</v>
      </c>
      <c r="G3223">
        <v>0</v>
      </c>
    </row>
    <row r="3224" spans="1:7">
      <c r="A3224" t="s">
        <v>3643</v>
      </c>
      <c r="B3224">
        <v>0</v>
      </c>
      <c r="C3224">
        <v>0</v>
      </c>
      <c r="D3224">
        <v>0</v>
      </c>
      <c r="E3224">
        <v>18.399999999999999</v>
      </c>
      <c r="F3224">
        <v>1.03</v>
      </c>
      <c r="G3224">
        <v>0</v>
      </c>
    </row>
    <row r="3225" spans="1:7">
      <c r="A3225" t="s">
        <v>3644</v>
      </c>
      <c r="B3225">
        <v>0</v>
      </c>
      <c r="C3225">
        <v>0</v>
      </c>
      <c r="D3225">
        <v>0</v>
      </c>
      <c r="E3225">
        <v>17.02</v>
      </c>
      <c r="F3225">
        <v>1.1000000000000001</v>
      </c>
      <c r="G3225">
        <v>0</v>
      </c>
    </row>
    <row r="3226" spans="1:7">
      <c r="A3226" t="s">
        <v>3645</v>
      </c>
      <c r="B3226">
        <v>0</v>
      </c>
      <c r="C3226">
        <v>0</v>
      </c>
      <c r="D3226">
        <v>0</v>
      </c>
      <c r="E3226">
        <v>15.18</v>
      </c>
      <c r="F3226">
        <v>1.52</v>
      </c>
      <c r="G3226">
        <v>0</v>
      </c>
    </row>
    <row r="3227" spans="1:7">
      <c r="A3227" t="s">
        <v>3646</v>
      </c>
      <c r="B3227">
        <v>0</v>
      </c>
      <c r="C3227">
        <v>0</v>
      </c>
      <c r="D3227">
        <v>0</v>
      </c>
      <c r="E3227">
        <v>14.86</v>
      </c>
      <c r="F3227">
        <v>1.31</v>
      </c>
      <c r="G3227">
        <v>0</v>
      </c>
    </row>
    <row r="3228" spans="1:7">
      <c r="A3228" t="s">
        <v>3647</v>
      </c>
      <c r="B3228">
        <v>0</v>
      </c>
      <c r="C3228">
        <v>0</v>
      </c>
      <c r="D3228">
        <v>0</v>
      </c>
      <c r="E3228">
        <v>15.15</v>
      </c>
      <c r="F3228">
        <v>1.03</v>
      </c>
      <c r="G3228">
        <v>0</v>
      </c>
    </row>
    <row r="3229" spans="1:7">
      <c r="A3229" t="s">
        <v>3648</v>
      </c>
      <c r="B3229">
        <v>0</v>
      </c>
      <c r="C3229">
        <v>0</v>
      </c>
      <c r="D3229">
        <v>0</v>
      </c>
      <c r="E3229">
        <v>12.68</v>
      </c>
      <c r="F3229">
        <v>1.72</v>
      </c>
      <c r="G3229">
        <v>0</v>
      </c>
    </row>
    <row r="3230" spans="1:7">
      <c r="A3230" t="s">
        <v>3649</v>
      </c>
      <c r="B3230">
        <v>0</v>
      </c>
      <c r="C3230">
        <v>0</v>
      </c>
      <c r="D3230">
        <v>0</v>
      </c>
      <c r="E3230">
        <v>12.15</v>
      </c>
      <c r="F3230">
        <v>1.72</v>
      </c>
      <c r="G3230">
        <v>0</v>
      </c>
    </row>
    <row r="3231" spans="1:7">
      <c r="A3231" t="s">
        <v>3650</v>
      </c>
      <c r="B3231">
        <v>0</v>
      </c>
      <c r="C3231">
        <v>0</v>
      </c>
      <c r="D3231">
        <v>0</v>
      </c>
      <c r="E3231">
        <v>11.75</v>
      </c>
      <c r="F3231">
        <v>1.59</v>
      </c>
      <c r="G3231">
        <v>0</v>
      </c>
    </row>
    <row r="3232" spans="1:7">
      <c r="A3232" t="s">
        <v>3651</v>
      </c>
      <c r="B3232">
        <v>0</v>
      </c>
      <c r="C3232">
        <v>0</v>
      </c>
      <c r="D3232">
        <v>0</v>
      </c>
      <c r="E3232">
        <v>11.09</v>
      </c>
      <c r="F3232">
        <v>1.66</v>
      </c>
      <c r="G3232">
        <v>0</v>
      </c>
    </row>
    <row r="3233" spans="1:7">
      <c r="A3233" t="s">
        <v>3652</v>
      </c>
      <c r="B3233">
        <v>0</v>
      </c>
      <c r="C3233">
        <v>0</v>
      </c>
      <c r="D3233">
        <v>0</v>
      </c>
      <c r="E3233">
        <v>11.12</v>
      </c>
      <c r="F3233">
        <v>1.59</v>
      </c>
      <c r="G3233">
        <v>0</v>
      </c>
    </row>
    <row r="3234" spans="1:7">
      <c r="A3234" t="s">
        <v>3653</v>
      </c>
      <c r="B3234">
        <v>10.98</v>
      </c>
      <c r="C3234">
        <v>24.84</v>
      </c>
      <c r="D3234">
        <v>4.4800000000000004</v>
      </c>
      <c r="E3234">
        <v>11.16</v>
      </c>
      <c r="F3234">
        <v>1.59</v>
      </c>
      <c r="G3234">
        <v>0</v>
      </c>
    </row>
    <row r="3235" spans="1:7">
      <c r="A3235" t="s">
        <v>3654</v>
      </c>
      <c r="B3235">
        <v>95.44</v>
      </c>
      <c r="C3235">
        <v>139.99</v>
      </c>
      <c r="D3235">
        <v>15.23</v>
      </c>
      <c r="E3235">
        <v>12.72</v>
      </c>
      <c r="F3235">
        <v>1.45</v>
      </c>
      <c r="G3235">
        <v>0</v>
      </c>
    </row>
    <row r="3236" spans="1:7">
      <c r="A3236" t="s">
        <v>3655</v>
      </c>
      <c r="B3236">
        <v>245.69</v>
      </c>
      <c r="C3236">
        <v>313.81</v>
      </c>
      <c r="D3236">
        <v>26.35</v>
      </c>
      <c r="E3236">
        <v>15.51</v>
      </c>
      <c r="F3236">
        <v>1.72</v>
      </c>
      <c r="G3236">
        <v>0</v>
      </c>
    </row>
    <row r="3237" spans="1:7">
      <c r="A3237" t="s">
        <v>3656</v>
      </c>
      <c r="B3237">
        <v>185.98</v>
      </c>
      <c r="C3237">
        <v>238.55</v>
      </c>
      <c r="D3237">
        <v>37.53</v>
      </c>
      <c r="E3237">
        <v>16.95</v>
      </c>
      <c r="F3237">
        <v>2.76</v>
      </c>
      <c r="G3237">
        <v>0</v>
      </c>
    </row>
    <row r="3238" spans="1:7">
      <c r="A3238" t="s">
        <v>3657</v>
      </c>
      <c r="B3238">
        <v>241.01</v>
      </c>
      <c r="C3238">
        <v>304.74</v>
      </c>
      <c r="D3238">
        <v>48.37</v>
      </c>
      <c r="E3238">
        <v>17.45</v>
      </c>
      <c r="F3238">
        <v>2.76</v>
      </c>
      <c r="G3238">
        <v>0</v>
      </c>
    </row>
    <row r="3239" spans="1:7">
      <c r="A3239" t="s">
        <v>3658</v>
      </c>
      <c r="B3239">
        <v>140.88999999999999</v>
      </c>
      <c r="C3239">
        <v>186.35</v>
      </c>
      <c r="D3239">
        <v>58.13</v>
      </c>
      <c r="E3239">
        <v>18.02</v>
      </c>
      <c r="F3239">
        <v>2.41</v>
      </c>
      <c r="G3239">
        <v>0</v>
      </c>
    </row>
    <row r="3240" spans="1:7">
      <c r="A3240" t="s">
        <v>3659</v>
      </c>
      <c r="B3240">
        <v>93.87</v>
      </c>
      <c r="C3240">
        <v>129.76</v>
      </c>
      <c r="D3240">
        <v>65.19</v>
      </c>
      <c r="E3240">
        <v>17.14</v>
      </c>
      <c r="F3240">
        <v>2.62</v>
      </c>
      <c r="G3240">
        <v>0</v>
      </c>
    </row>
    <row r="3241" spans="1:7">
      <c r="A3241" t="s">
        <v>3660</v>
      </c>
      <c r="B3241">
        <v>100.35</v>
      </c>
      <c r="C3241">
        <v>136.59</v>
      </c>
      <c r="D3241">
        <v>66.739999999999995</v>
      </c>
      <c r="E3241">
        <v>15.65</v>
      </c>
      <c r="F3241">
        <v>2.69</v>
      </c>
      <c r="G3241">
        <v>0</v>
      </c>
    </row>
    <row r="3242" spans="1:7">
      <c r="A3242" t="s">
        <v>3661</v>
      </c>
      <c r="B3242">
        <v>129.97</v>
      </c>
      <c r="C3242">
        <v>171.72</v>
      </c>
      <c r="D3242">
        <v>61.83</v>
      </c>
      <c r="E3242">
        <v>15.21</v>
      </c>
      <c r="F3242">
        <v>1.38</v>
      </c>
      <c r="G3242">
        <v>0</v>
      </c>
    </row>
    <row r="3243" spans="1:7">
      <c r="A3243" t="s">
        <v>3662</v>
      </c>
      <c r="B3243">
        <v>167.22</v>
      </c>
      <c r="C3243">
        <v>215.62</v>
      </c>
      <c r="D3243">
        <v>53.02</v>
      </c>
      <c r="E3243">
        <v>15.34</v>
      </c>
      <c r="F3243">
        <v>1.72</v>
      </c>
      <c r="G3243">
        <v>0</v>
      </c>
    </row>
    <row r="3244" spans="1:7">
      <c r="A3244" t="s">
        <v>3663</v>
      </c>
      <c r="B3244">
        <v>90.59</v>
      </c>
      <c r="C3244">
        <v>124.89</v>
      </c>
      <c r="D3244">
        <v>42.54</v>
      </c>
      <c r="E3244">
        <v>14.95</v>
      </c>
      <c r="F3244">
        <v>1.72</v>
      </c>
      <c r="G3244">
        <v>0</v>
      </c>
    </row>
    <row r="3245" spans="1:7">
      <c r="A3245" t="s">
        <v>3664</v>
      </c>
      <c r="B3245">
        <v>75.17</v>
      </c>
      <c r="C3245">
        <v>106.35</v>
      </c>
      <c r="D3245">
        <v>31.45</v>
      </c>
      <c r="E3245">
        <v>14.5</v>
      </c>
      <c r="F3245">
        <v>1.66</v>
      </c>
      <c r="G3245">
        <v>0</v>
      </c>
    </row>
    <row r="3246" spans="1:7">
      <c r="A3246" t="s">
        <v>3665</v>
      </c>
      <c r="B3246">
        <v>32.14</v>
      </c>
      <c r="C3246">
        <v>53.66</v>
      </c>
      <c r="D3246">
        <v>20.27</v>
      </c>
      <c r="E3246">
        <v>14.33</v>
      </c>
      <c r="F3246">
        <v>1.72</v>
      </c>
      <c r="G3246">
        <v>0</v>
      </c>
    </row>
    <row r="3247" spans="1:7">
      <c r="A3247" t="s">
        <v>3666</v>
      </c>
      <c r="B3247">
        <v>32.01</v>
      </c>
      <c r="C3247">
        <v>54.67</v>
      </c>
      <c r="D3247">
        <v>9.31</v>
      </c>
      <c r="E3247">
        <v>14.14</v>
      </c>
      <c r="F3247">
        <v>1.24</v>
      </c>
      <c r="G3247">
        <v>0</v>
      </c>
    </row>
    <row r="3248" spans="1:7">
      <c r="A3248" t="s">
        <v>3667</v>
      </c>
      <c r="B3248">
        <v>0</v>
      </c>
      <c r="C3248">
        <v>0</v>
      </c>
      <c r="D3248">
        <v>0</v>
      </c>
      <c r="E3248">
        <v>14.4</v>
      </c>
      <c r="F3248">
        <v>0.76</v>
      </c>
      <c r="G3248">
        <v>0</v>
      </c>
    </row>
    <row r="3249" spans="1:7">
      <c r="A3249" t="s">
        <v>3668</v>
      </c>
      <c r="B3249">
        <v>0</v>
      </c>
      <c r="C3249">
        <v>0</v>
      </c>
      <c r="D3249">
        <v>0</v>
      </c>
      <c r="E3249">
        <v>13.97</v>
      </c>
      <c r="F3249">
        <v>1.45</v>
      </c>
      <c r="G3249">
        <v>0</v>
      </c>
    </row>
    <row r="3250" spans="1:7">
      <c r="A3250" t="s">
        <v>3669</v>
      </c>
      <c r="B3250">
        <v>0</v>
      </c>
      <c r="C3250">
        <v>0</v>
      </c>
      <c r="D3250">
        <v>0</v>
      </c>
      <c r="E3250">
        <v>13.8</v>
      </c>
      <c r="F3250">
        <v>1.66</v>
      </c>
      <c r="G3250">
        <v>0</v>
      </c>
    </row>
    <row r="3251" spans="1:7">
      <c r="A3251" t="s">
        <v>3670</v>
      </c>
      <c r="B3251">
        <v>0</v>
      </c>
      <c r="C3251">
        <v>0</v>
      </c>
      <c r="D3251">
        <v>0</v>
      </c>
      <c r="E3251">
        <v>13.51</v>
      </c>
      <c r="F3251">
        <v>1.66</v>
      </c>
      <c r="G3251">
        <v>0</v>
      </c>
    </row>
    <row r="3252" spans="1:7">
      <c r="A3252" t="s">
        <v>3671</v>
      </c>
      <c r="B3252">
        <v>0</v>
      </c>
      <c r="C3252">
        <v>0</v>
      </c>
      <c r="D3252">
        <v>0</v>
      </c>
      <c r="E3252">
        <v>12.83</v>
      </c>
      <c r="F3252">
        <v>1.31</v>
      </c>
      <c r="G3252">
        <v>0</v>
      </c>
    </row>
    <row r="3253" spans="1:7">
      <c r="A3253" t="s">
        <v>3672</v>
      </c>
      <c r="B3253">
        <v>0</v>
      </c>
      <c r="C3253">
        <v>0</v>
      </c>
      <c r="D3253">
        <v>0</v>
      </c>
      <c r="E3253">
        <v>12.43</v>
      </c>
      <c r="F3253">
        <v>1.17</v>
      </c>
      <c r="G3253">
        <v>0</v>
      </c>
    </row>
    <row r="3254" spans="1:7">
      <c r="A3254" t="s">
        <v>3673</v>
      </c>
      <c r="B3254">
        <v>0</v>
      </c>
      <c r="C3254">
        <v>0</v>
      </c>
      <c r="D3254">
        <v>0</v>
      </c>
      <c r="E3254">
        <v>12.3</v>
      </c>
      <c r="F3254">
        <v>1.03</v>
      </c>
      <c r="G3254">
        <v>0</v>
      </c>
    </row>
    <row r="3255" spans="1:7">
      <c r="A3255" t="s">
        <v>3674</v>
      </c>
      <c r="B3255">
        <v>0</v>
      </c>
      <c r="C3255">
        <v>0</v>
      </c>
      <c r="D3255">
        <v>0</v>
      </c>
      <c r="E3255">
        <v>12.17</v>
      </c>
      <c r="F3255">
        <v>1.24</v>
      </c>
      <c r="G3255">
        <v>0</v>
      </c>
    </row>
    <row r="3256" spans="1:7">
      <c r="A3256" t="s">
        <v>3675</v>
      </c>
      <c r="B3256">
        <v>0</v>
      </c>
      <c r="C3256">
        <v>0</v>
      </c>
      <c r="D3256">
        <v>0</v>
      </c>
      <c r="E3256">
        <v>12.31</v>
      </c>
      <c r="F3256">
        <v>1.59</v>
      </c>
      <c r="G3256">
        <v>0</v>
      </c>
    </row>
    <row r="3257" spans="1:7">
      <c r="A3257" t="s">
        <v>3676</v>
      </c>
      <c r="B3257">
        <v>0</v>
      </c>
      <c r="C3257">
        <v>0</v>
      </c>
      <c r="D3257">
        <v>0</v>
      </c>
      <c r="E3257">
        <v>12.39</v>
      </c>
      <c r="F3257">
        <v>1.79</v>
      </c>
      <c r="G3257">
        <v>0</v>
      </c>
    </row>
    <row r="3258" spans="1:7">
      <c r="A3258" t="s">
        <v>3677</v>
      </c>
      <c r="B3258">
        <v>6.52</v>
      </c>
      <c r="C3258">
        <v>18.149999999999999</v>
      </c>
      <c r="D3258">
        <v>4.6399999999999997</v>
      </c>
      <c r="E3258">
        <v>12.21</v>
      </c>
      <c r="F3258">
        <v>1.79</v>
      </c>
      <c r="G3258">
        <v>0</v>
      </c>
    </row>
    <row r="3259" spans="1:7">
      <c r="A3259" t="s">
        <v>3678</v>
      </c>
      <c r="B3259">
        <v>97.49</v>
      </c>
      <c r="C3259">
        <v>141.21</v>
      </c>
      <c r="D3259">
        <v>15.38</v>
      </c>
      <c r="E3259">
        <v>12.5</v>
      </c>
      <c r="F3259">
        <v>2.0699999999999998</v>
      </c>
      <c r="G3259">
        <v>0</v>
      </c>
    </row>
    <row r="3260" spans="1:7">
      <c r="A3260" t="s">
        <v>3679</v>
      </c>
      <c r="B3260">
        <v>187.33</v>
      </c>
      <c r="C3260">
        <v>238.5</v>
      </c>
      <c r="D3260">
        <v>26.49</v>
      </c>
      <c r="E3260">
        <v>13.44</v>
      </c>
      <c r="F3260">
        <v>1.93</v>
      </c>
      <c r="G3260">
        <v>0</v>
      </c>
    </row>
    <row r="3261" spans="1:7">
      <c r="A3261" t="s">
        <v>3680</v>
      </c>
      <c r="B3261">
        <v>196.69</v>
      </c>
      <c r="C3261">
        <v>248.4</v>
      </c>
      <c r="D3261">
        <v>37.68</v>
      </c>
      <c r="E3261">
        <v>14.33</v>
      </c>
      <c r="F3261">
        <v>2.62</v>
      </c>
      <c r="G3261">
        <v>0</v>
      </c>
    </row>
    <row r="3262" spans="1:7">
      <c r="A3262" t="s">
        <v>3681</v>
      </c>
      <c r="B3262">
        <v>162.56</v>
      </c>
      <c r="C3262">
        <v>209.77</v>
      </c>
      <c r="D3262">
        <v>48.53</v>
      </c>
      <c r="E3262">
        <v>15.49</v>
      </c>
      <c r="F3262">
        <v>2.48</v>
      </c>
      <c r="G3262">
        <v>0</v>
      </c>
    </row>
    <row r="3263" spans="1:7">
      <c r="A3263" t="s">
        <v>3682</v>
      </c>
      <c r="B3263">
        <v>185.96</v>
      </c>
      <c r="C3263">
        <v>239.04</v>
      </c>
      <c r="D3263">
        <v>58.32</v>
      </c>
      <c r="E3263">
        <v>16.91</v>
      </c>
      <c r="F3263">
        <v>2.2799999999999998</v>
      </c>
      <c r="G3263">
        <v>0</v>
      </c>
    </row>
    <row r="3264" spans="1:7">
      <c r="A3264" t="s">
        <v>3683</v>
      </c>
      <c r="B3264">
        <v>150.03</v>
      </c>
      <c r="C3264">
        <v>198.06</v>
      </c>
      <c r="D3264">
        <v>65.41</v>
      </c>
      <c r="E3264">
        <v>18.57</v>
      </c>
      <c r="F3264">
        <v>1.79</v>
      </c>
      <c r="G3264">
        <v>0</v>
      </c>
    </row>
    <row r="3265" spans="1:7">
      <c r="A3265" t="s">
        <v>3684</v>
      </c>
      <c r="B3265">
        <v>253.65</v>
      </c>
      <c r="C3265">
        <v>326.35000000000002</v>
      </c>
      <c r="D3265">
        <v>66.97</v>
      </c>
      <c r="E3265">
        <v>19.71</v>
      </c>
      <c r="F3265">
        <v>1.17</v>
      </c>
      <c r="G3265">
        <v>0</v>
      </c>
    </row>
    <row r="3266" spans="1:7">
      <c r="A3266" t="s">
        <v>3685</v>
      </c>
      <c r="B3266">
        <v>394.46</v>
      </c>
      <c r="C3266">
        <v>506.82</v>
      </c>
      <c r="D3266">
        <v>62.04</v>
      </c>
      <c r="E3266">
        <v>20.5</v>
      </c>
      <c r="F3266">
        <v>1.03</v>
      </c>
      <c r="G3266">
        <v>0</v>
      </c>
    </row>
    <row r="3267" spans="1:7">
      <c r="A3267" t="s">
        <v>3686</v>
      </c>
      <c r="B3267">
        <v>447.46</v>
      </c>
      <c r="C3267">
        <v>575.86</v>
      </c>
      <c r="D3267">
        <v>53.19</v>
      </c>
      <c r="E3267">
        <v>21.21</v>
      </c>
      <c r="F3267">
        <v>1.17</v>
      </c>
      <c r="G3267">
        <v>0</v>
      </c>
    </row>
    <row r="3268" spans="1:7">
      <c r="A3268" t="s">
        <v>3687</v>
      </c>
      <c r="B3268">
        <v>447.08</v>
      </c>
      <c r="C3268">
        <v>575.92999999999995</v>
      </c>
      <c r="D3268">
        <v>42.69</v>
      </c>
      <c r="E3268">
        <v>21.68</v>
      </c>
      <c r="F3268">
        <v>0.97</v>
      </c>
      <c r="G3268">
        <v>0</v>
      </c>
    </row>
    <row r="3269" spans="1:7">
      <c r="A3269" t="s">
        <v>3688</v>
      </c>
      <c r="B3269">
        <v>352.56</v>
      </c>
      <c r="C3269">
        <v>456.59</v>
      </c>
      <c r="D3269">
        <v>31.6</v>
      </c>
      <c r="E3269">
        <v>21.82</v>
      </c>
      <c r="F3269">
        <v>1.03</v>
      </c>
      <c r="G3269">
        <v>0</v>
      </c>
    </row>
    <row r="3270" spans="1:7">
      <c r="A3270" t="s">
        <v>3689</v>
      </c>
      <c r="B3270">
        <v>56.1</v>
      </c>
      <c r="C3270">
        <v>85.86</v>
      </c>
      <c r="D3270">
        <v>20.41</v>
      </c>
      <c r="E3270">
        <v>21.42</v>
      </c>
      <c r="F3270">
        <v>1.31</v>
      </c>
      <c r="G3270">
        <v>0</v>
      </c>
    </row>
    <row r="3271" spans="1:7">
      <c r="A3271" t="s">
        <v>3690</v>
      </c>
      <c r="B3271">
        <v>27.91</v>
      </c>
      <c r="C3271">
        <v>64.459999999999994</v>
      </c>
      <c r="D3271">
        <v>9.4700000000000006</v>
      </c>
      <c r="E3271">
        <v>20.329999999999998</v>
      </c>
      <c r="F3271">
        <v>2</v>
      </c>
      <c r="G3271">
        <v>0</v>
      </c>
    </row>
    <row r="3272" spans="1:7">
      <c r="A3272" t="s">
        <v>3691</v>
      </c>
      <c r="B3272">
        <v>0</v>
      </c>
      <c r="C3272">
        <v>0</v>
      </c>
      <c r="D3272">
        <v>0</v>
      </c>
      <c r="E3272">
        <v>18.440000000000001</v>
      </c>
      <c r="F3272">
        <v>0.48</v>
      </c>
      <c r="G3272">
        <v>0</v>
      </c>
    </row>
    <row r="3273" spans="1:7">
      <c r="A3273" t="s">
        <v>3692</v>
      </c>
      <c r="B3273">
        <v>0</v>
      </c>
      <c r="C3273">
        <v>0</v>
      </c>
      <c r="D3273">
        <v>0</v>
      </c>
      <c r="E3273">
        <v>16.809999999999999</v>
      </c>
      <c r="F3273">
        <v>0.9</v>
      </c>
      <c r="G3273">
        <v>0</v>
      </c>
    </row>
    <row r="3274" spans="1:7">
      <c r="A3274" t="s">
        <v>3693</v>
      </c>
      <c r="B3274">
        <v>0</v>
      </c>
      <c r="C3274">
        <v>0</v>
      </c>
      <c r="D3274">
        <v>0</v>
      </c>
      <c r="E3274">
        <v>15.37</v>
      </c>
      <c r="F3274">
        <v>1.03</v>
      </c>
      <c r="G3274">
        <v>0</v>
      </c>
    </row>
    <row r="3275" spans="1:7">
      <c r="A3275" t="s">
        <v>3694</v>
      </c>
      <c r="B3275">
        <v>0</v>
      </c>
      <c r="C3275">
        <v>0</v>
      </c>
      <c r="D3275">
        <v>0</v>
      </c>
      <c r="E3275">
        <v>14.51</v>
      </c>
      <c r="F3275">
        <v>1.31</v>
      </c>
      <c r="G3275">
        <v>0</v>
      </c>
    </row>
    <row r="3276" spans="1:7">
      <c r="A3276" t="s">
        <v>3695</v>
      </c>
      <c r="B3276">
        <v>0</v>
      </c>
      <c r="C3276">
        <v>0</v>
      </c>
      <c r="D3276">
        <v>0</v>
      </c>
      <c r="E3276">
        <v>13.74</v>
      </c>
      <c r="F3276">
        <v>1.24</v>
      </c>
      <c r="G3276">
        <v>0</v>
      </c>
    </row>
    <row r="3277" spans="1:7">
      <c r="A3277" t="s">
        <v>3696</v>
      </c>
      <c r="B3277">
        <v>0</v>
      </c>
      <c r="C3277">
        <v>0</v>
      </c>
      <c r="D3277">
        <v>0</v>
      </c>
      <c r="E3277">
        <v>13.38</v>
      </c>
      <c r="F3277">
        <v>1.03</v>
      </c>
      <c r="G3277">
        <v>0</v>
      </c>
    </row>
    <row r="3278" spans="1:7">
      <c r="A3278" t="s">
        <v>3697</v>
      </c>
      <c r="B3278">
        <v>0</v>
      </c>
      <c r="C3278">
        <v>0</v>
      </c>
      <c r="D3278">
        <v>0</v>
      </c>
      <c r="E3278">
        <v>13.18</v>
      </c>
      <c r="F3278">
        <v>0.83</v>
      </c>
      <c r="G3278">
        <v>0</v>
      </c>
    </row>
    <row r="3279" spans="1:7">
      <c r="A3279" t="s">
        <v>3698</v>
      </c>
      <c r="B3279">
        <v>0</v>
      </c>
      <c r="C3279">
        <v>0</v>
      </c>
      <c r="D3279">
        <v>0</v>
      </c>
      <c r="E3279">
        <v>12.97</v>
      </c>
      <c r="F3279">
        <v>0.69</v>
      </c>
      <c r="G3279">
        <v>0</v>
      </c>
    </row>
    <row r="3280" spans="1:7">
      <c r="A3280" t="s">
        <v>3699</v>
      </c>
      <c r="B3280">
        <v>0</v>
      </c>
      <c r="C3280">
        <v>0</v>
      </c>
      <c r="D3280">
        <v>0</v>
      </c>
      <c r="E3280">
        <v>12.53</v>
      </c>
      <c r="F3280">
        <v>0.9</v>
      </c>
      <c r="G3280">
        <v>0</v>
      </c>
    </row>
    <row r="3281" spans="1:7">
      <c r="A3281" t="s">
        <v>3700</v>
      </c>
      <c r="B3281">
        <v>0</v>
      </c>
      <c r="C3281">
        <v>0</v>
      </c>
      <c r="D3281">
        <v>0</v>
      </c>
      <c r="E3281">
        <v>12.17</v>
      </c>
      <c r="F3281">
        <v>0.9</v>
      </c>
      <c r="G3281">
        <v>0</v>
      </c>
    </row>
    <row r="3282" spans="1:7">
      <c r="A3282" t="s">
        <v>3701</v>
      </c>
      <c r="B3282">
        <v>0</v>
      </c>
      <c r="C3282">
        <v>3.82</v>
      </c>
      <c r="D3282">
        <v>4.8</v>
      </c>
      <c r="E3282">
        <v>11.92</v>
      </c>
      <c r="F3282">
        <v>0.83</v>
      </c>
      <c r="G3282">
        <v>0</v>
      </c>
    </row>
    <row r="3283" spans="1:7">
      <c r="A3283" t="s">
        <v>3702</v>
      </c>
      <c r="B3283">
        <v>15.34</v>
      </c>
      <c r="C3283">
        <v>31.22</v>
      </c>
      <c r="D3283">
        <v>15.53</v>
      </c>
      <c r="E3283">
        <v>12.83</v>
      </c>
      <c r="F3283">
        <v>0.97</v>
      </c>
      <c r="G3283">
        <v>0</v>
      </c>
    </row>
    <row r="3284" spans="1:7">
      <c r="A3284" t="s">
        <v>3703</v>
      </c>
      <c r="B3284">
        <v>31.42</v>
      </c>
      <c r="C3284">
        <v>52.69</v>
      </c>
      <c r="D3284">
        <v>26.64</v>
      </c>
      <c r="E3284">
        <v>14.02</v>
      </c>
      <c r="F3284">
        <v>1.72</v>
      </c>
      <c r="G3284">
        <v>0</v>
      </c>
    </row>
    <row r="3285" spans="1:7">
      <c r="A3285" t="s">
        <v>3704</v>
      </c>
      <c r="B3285">
        <v>195.91</v>
      </c>
      <c r="C3285">
        <v>248.38</v>
      </c>
      <c r="D3285">
        <v>37.82</v>
      </c>
      <c r="E3285">
        <v>15.08</v>
      </c>
      <c r="F3285">
        <v>2.5499999999999998</v>
      </c>
      <c r="G3285">
        <v>0</v>
      </c>
    </row>
    <row r="3286" spans="1:7">
      <c r="A3286" t="s">
        <v>3705</v>
      </c>
      <c r="B3286">
        <v>288.04000000000002</v>
      </c>
      <c r="C3286">
        <v>360.54</v>
      </c>
      <c r="D3286">
        <v>48.69</v>
      </c>
      <c r="E3286">
        <v>16.88</v>
      </c>
      <c r="F3286">
        <v>2.5499999999999998</v>
      </c>
      <c r="G3286">
        <v>0</v>
      </c>
    </row>
    <row r="3287" spans="1:7">
      <c r="A3287" t="s">
        <v>3706</v>
      </c>
      <c r="B3287">
        <v>299.04000000000002</v>
      </c>
      <c r="C3287">
        <v>376.49</v>
      </c>
      <c r="D3287">
        <v>58.5</v>
      </c>
      <c r="E3287">
        <v>18.11</v>
      </c>
      <c r="F3287">
        <v>2.5499999999999998</v>
      </c>
      <c r="G3287">
        <v>0</v>
      </c>
    </row>
    <row r="3288" spans="1:7">
      <c r="A3288" t="s">
        <v>3707</v>
      </c>
      <c r="B3288">
        <v>463.33</v>
      </c>
      <c r="C3288">
        <v>585.75</v>
      </c>
      <c r="D3288">
        <v>65.63</v>
      </c>
      <c r="E3288">
        <v>19.36</v>
      </c>
      <c r="F3288">
        <v>2.41</v>
      </c>
      <c r="G3288">
        <v>0</v>
      </c>
    </row>
    <row r="3289" spans="1:7">
      <c r="A3289" t="s">
        <v>3708</v>
      </c>
      <c r="B3289">
        <v>678.95</v>
      </c>
      <c r="C3289">
        <v>876.15</v>
      </c>
      <c r="D3289">
        <v>67.209999999999994</v>
      </c>
      <c r="E3289">
        <v>20.18</v>
      </c>
      <c r="F3289">
        <v>2.48</v>
      </c>
      <c r="G3289">
        <v>0</v>
      </c>
    </row>
    <row r="3290" spans="1:7">
      <c r="A3290" t="s">
        <v>3709</v>
      </c>
      <c r="B3290">
        <v>718.46</v>
      </c>
      <c r="C3290">
        <v>930.74</v>
      </c>
      <c r="D3290">
        <v>62.24</v>
      </c>
      <c r="E3290">
        <v>20.74</v>
      </c>
      <c r="F3290">
        <v>2.5499999999999998</v>
      </c>
      <c r="G3290">
        <v>0</v>
      </c>
    </row>
    <row r="3291" spans="1:7">
      <c r="A3291" t="s">
        <v>3710</v>
      </c>
      <c r="B3291">
        <v>673.16</v>
      </c>
      <c r="C3291">
        <v>861.52</v>
      </c>
      <c r="D3291">
        <v>53.36</v>
      </c>
      <c r="E3291">
        <v>21.11</v>
      </c>
      <c r="F3291">
        <v>2.83</v>
      </c>
      <c r="G3291">
        <v>0</v>
      </c>
    </row>
    <row r="3292" spans="1:7">
      <c r="A3292" t="s">
        <v>3711</v>
      </c>
      <c r="B3292">
        <v>431.14</v>
      </c>
      <c r="C3292">
        <v>543.23</v>
      </c>
      <c r="D3292">
        <v>42.85</v>
      </c>
      <c r="E3292">
        <v>20.93</v>
      </c>
      <c r="F3292">
        <v>2.83</v>
      </c>
      <c r="G3292">
        <v>0</v>
      </c>
    </row>
    <row r="3293" spans="1:7">
      <c r="A3293" t="s">
        <v>3712</v>
      </c>
      <c r="B3293">
        <v>93.73</v>
      </c>
      <c r="C3293">
        <v>131.71</v>
      </c>
      <c r="D3293">
        <v>31.74</v>
      </c>
      <c r="E3293">
        <v>20.87</v>
      </c>
      <c r="F3293">
        <v>2.41</v>
      </c>
      <c r="G3293">
        <v>0</v>
      </c>
    </row>
    <row r="3294" spans="1:7">
      <c r="A3294" t="s">
        <v>3713</v>
      </c>
      <c r="B3294">
        <v>21</v>
      </c>
      <c r="C3294">
        <v>40</v>
      </c>
      <c r="D3294">
        <v>20.56</v>
      </c>
      <c r="E3294">
        <v>20.059999999999999</v>
      </c>
      <c r="F3294">
        <v>1.52</v>
      </c>
      <c r="G3294">
        <v>0</v>
      </c>
    </row>
    <row r="3295" spans="1:7">
      <c r="A3295" t="s">
        <v>3714</v>
      </c>
      <c r="B3295">
        <v>37.07</v>
      </c>
      <c r="C3295">
        <v>63.61</v>
      </c>
      <c r="D3295">
        <v>9.6199999999999992</v>
      </c>
      <c r="E3295">
        <v>18.649999999999999</v>
      </c>
      <c r="F3295">
        <v>0.69</v>
      </c>
      <c r="G3295">
        <v>0</v>
      </c>
    </row>
    <row r="3296" spans="1:7">
      <c r="A3296" t="s">
        <v>3715</v>
      </c>
      <c r="B3296">
        <v>0</v>
      </c>
      <c r="C3296">
        <v>0</v>
      </c>
      <c r="D3296">
        <v>0</v>
      </c>
      <c r="E3296">
        <v>16.28</v>
      </c>
      <c r="F3296">
        <v>1.52</v>
      </c>
      <c r="G3296">
        <v>0</v>
      </c>
    </row>
    <row r="3297" spans="1:7">
      <c r="A3297" t="s">
        <v>3716</v>
      </c>
      <c r="B3297">
        <v>0</v>
      </c>
      <c r="C3297">
        <v>0</v>
      </c>
      <c r="D3297">
        <v>0</v>
      </c>
      <c r="E3297">
        <v>15.22</v>
      </c>
      <c r="F3297">
        <v>1.79</v>
      </c>
      <c r="G3297">
        <v>0</v>
      </c>
    </row>
    <row r="3298" spans="1:7">
      <c r="A3298" t="s">
        <v>3717</v>
      </c>
      <c r="B3298">
        <v>0</v>
      </c>
      <c r="C3298">
        <v>0</v>
      </c>
      <c r="D3298">
        <v>0</v>
      </c>
      <c r="E3298">
        <v>14.77</v>
      </c>
      <c r="F3298">
        <v>1.31</v>
      </c>
      <c r="G3298">
        <v>0</v>
      </c>
    </row>
    <row r="3299" spans="1:7">
      <c r="A3299" t="s">
        <v>3718</v>
      </c>
      <c r="B3299">
        <v>0</v>
      </c>
      <c r="C3299">
        <v>0</v>
      </c>
      <c r="D3299">
        <v>0</v>
      </c>
      <c r="E3299">
        <v>14.04</v>
      </c>
      <c r="F3299">
        <v>0.69</v>
      </c>
      <c r="G3299">
        <v>0</v>
      </c>
    </row>
    <row r="3300" spans="1:7">
      <c r="A3300" t="s">
        <v>3719</v>
      </c>
      <c r="B3300">
        <v>0</v>
      </c>
      <c r="C3300">
        <v>0</v>
      </c>
      <c r="D3300">
        <v>0</v>
      </c>
      <c r="E3300">
        <v>14.06</v>
      </c>
      <c r="F3300">
        <v>0.41</v>
      </c>
      <c r="G3300">
        <v>0</v>
      </c>
    </row>
    <row r="3301" spans="1:7">
      <c r="A3301" t="s">
        <v>3720</v>
      </c>
      <c r="B3301">
        <v>0</v>
      </c>
      <c r="C3301">
        <v>0</v>
      </c>
      <c r="D3301">
        <v>0</v>
      </c>
      <c r="E3301">
        <v>13.08</v>
      </c>
      <c r="F3301">
        <v>0.76</v>
      </c>
      <c r="G3301">
        <v>0</v>
      </c>
    </row>
    <row r="3302" spans="1:7">
      <c r="A3302" t="s">
        <v>3721</v>
      </c>
      <c r="B3302">
        <v>0</v>
      </c>
      <c r="C3302">
        <v>0</v>
      </c>
      <c r="D3302">
        <v>0</v>
      </c>
      <c r="E3302">
        <v>11.58</v>
      </c>
      <c r="F3302">
        <v>1.38</v>
      </c>
      <c r="G3302">
        <v>0</v>
      </c>
    </row>
    <row r="3303" spans="1:7">
      <c r="A3303" t="s">
        <v>3722</v>
      </c>
      <c r="B3303">
        <v>0</v>
      </c>
      <c r="C3303">
        <v>0</v>
      </c>
      <c r="D3303">
        <v>0</v>
      </c>
      <c r="E3303">
        <v>11.13</v>
      </c>
      <c r="F3303">
        <v>1.24</v>
      </c>
      <c r="G3303">
        <v>0</v>
      </c>
    </row>
    <row r="3304" spans="1:7">
      <c r="A3304" t="s">
        <v>3723</v>
      </c>
      <c r="B3304">
        <v>0</v>
      </c>
      <c r="C3304">
        <v>0</v>
      </c>
      <c r="D3304">
        <v>0</v>
      </c>
      <c r="E3304">
        <v>11.07</v>
      </c>
      <c r="F3304">
        <v>1.1000000000000001</v>
      </c>
      <c r="G3304">
        <v>0</v>
      </c>
    </row>
    <row r="3305" spans="1:7">
      <c r="A3305" t="s">
        <v>3724</v>
      </c>
      <c r="B3305">
        <v>0</v>
      </c>
      <c r="C3305">
        <v>0</v>
      </c>
      <c r="D3305">
        <v>0</v>
      </c>
      <c r="E3305">
        <v>11.25</v>
      </c>
      <c r="F3305">
        <v>1.17</v>
      </c>
      <c r="G3305">
        <v>0</v>
      </c>
    </row>
    <row r="3306" spans="1:7">
      <c r="A3306" t="s">
        <v>3725</v>
      </c>
      <c r="B3306">
        <v>12.97</v>
      </c>
      <c r="C3306">
        <v>27.71</v>
      </c>
      <c r="D3306">
        <v>4.95</v>
      </c>
      <c r="E3306">
        <v>11.16</v>
      </c>
      <c r="F3306">
        <v>1.1000000000000001</v>
      </c>
      <c r="G3306">
        <v>0</v>
      </c>
    </row>
    <row r="3307" spans="1:7">
      <c r="A3307" t="s">
        <v>3726</v>
      </c>
      <c r="B3307">
        <v>105.54</v>
      </c>
      <c r="C3307">
        <v>161.65</v>
      </c>
      <c r="D3307">
        <v>15.67</v>
      </c>
      <c r="E3307">
        <v>12.21</v>
      </c>
      <c r="F3307">
        <v>1.52</v>
      </c>
      <c r="G3307">
        <v>0</v>
      </c>
    </row>
    <row r="3308" spans="1:7">
      <c r="A3308" t="s">
        <v>3727</v>
      </c>
      <c r="B3308">
        <v>301.45999999999998</v>
      </c>
      <c r="C3308">
        <v>380.77</v>
      </c>
      <c r="D3308">
        <v>26.77</v>
      </c>
      <c r="E3308">
        <v>13.26</v>
      </c>
      <c r="F3308">
        <v>2.14</v>
      </c>
      <c r="G3308">
        <v>0</v>
      </c>
    </row>
    <row r="3309" spans="1:7">
      <c r="A3309" t="s">
        <v>3728</v>
      </c>
      <c r="B3309">
        <v>489.09</v>
      </c>
      <c r="C3309">
        <v>602.39</v>
      </c>
      <c r="D3309">
        <v>37.96</v>
      </c>
      <c r="E3309">
        <v>14.66</v>
      </c>
      <c r="F3309">
        <v>2</v>
      </c>
      <c r="G3309">
        <v>0</v>
      </c>
    </row>
    <row r="3310" spans="1:7">
      <c r="A3310" t="s">
        <v>3729</v>
      </c>
      <c r="B3310">
        <v>651.74</v>
      </c>
      <c r="C3310">
        <v>817.46</v>
      </c>
      <c r="D3310">
        <v>48.84</v>
      </c>
      <c r="E3310">
        <v>16.489999999999998</v>
      </c>
      <c r="F3310">
        <v>2.21</v>
      </c>
      <c r="G3310">
        <v>0</v>
      </c>
    </row>
    <row r="3311" spans="1:7">
      <c r="A3311" t="s">
        <v>3730</v>
      </c>
      <c r="B3311">
        <v>736.58</v>
      </c>
      <c r="C3311">
        <v>942.58</v>
      </c>
      <c r="D3311">
        <v>58.68</v>
      </c>
      <c r="E3311">
        <v>18.41</v>
      </c>
      <c r="F3311">
        <v>2.5499999999999998</v>
      </c>
      <c r="G3311">
        <v>0</v>
      </c>
    </row>
    <row r="3312" spans="1:7">
      <c r="A3312" t="s">
        <v>3731</v>
      </c>
      <c r="B3312">
        <v>817.15</v>
      </c>
      <c r="C3312">
        <v>1063.1500000000001</v>
      </c>
      <c r="D3312">
        <v>65.84</v>
      </c>
      <c r="E3312">
        <v>20.03</v>
      </c>
      <c r="F3312">
        <v>2.9</v>
      </c>
      <c r="G3312">
        <v>0</v>
      </c>
    </row>
    <row r="3313" spans="1:7">
      <c r="A3313" t="s">
        <v>3732</v>
      </c>
      <c r="B3313">
        <v>820.7</v>
      </c>
      <c r="C3313">
        <v>1073.52</v>
      </c>
      <c r="D3313">
        <v>67.430000000000007</v>
      </c>
      <c r="E3313">
        <v>21.38</v>
      </c>
      <c r="F3313">
        <v>3.1</v>
      </c>
      <c r="G3313">
        <v>0</v>
      </c>
    </row>
    <row r="3314" spans="1:7">
      <c r="A3314" t="s">
        <v>3733</v>
      </c>
      <c r="B3314">
        <v>785.38</v>
      </c>
      <c r="C3314">
        <v>1022.86</v>
      </c>
      <c r="D3314">
        <v>62.43</v>
      </c>
      <c r="E3314">
        <v>22.24</v>
      </c>
      <c r="F3314">
        <v>3.24</v>
      </c>
      <c r="G3314">
        <v>0</v>
      </c>
    </row>
    <row r="3315" spans="1:7">
      <c r="A3315" t="s">
        <v>3734</v>
      </c>
      <c r="B3315">
        <v>699.55</v>
      </c>
      <c r="C3315">
        <v>898.35</v>
      </c>
      <c r="D3315">
        <v>53.52</v>
      </c>
      <c r="E3315">
        <v>22.72</v>
      </c>
      <c r="F3315">
        <v>3.45</v>
      </c>
      <c r="G3315">
        <v>0</v>
      </c>
    </row>
    <row r="3316" spans="1:7">
      <c r="A3316" t="s">
        <v>3735</v>
      </c>
      <c r="B3316">
        <v>557.72</v>
      </c>
      <c r="C3316">
        <v>706.18</v>
      </c>
      <c r="D3316">
        <v>42.99</v>
      </c>
      <c r="E3316">
        <v>22.99</v>
      </c>
      <c r="F3316">
        <v>3.66</v>
      </c>
      <c r="G3316">
        <v>0</v>
      </c>
    </row>
    <row r="3317" spans="1:7">
      <c r="A3317" t="s">
        <v>3736</v>
      </c>
      <c r="B3317">
        <v>386.83</v>
      </c>
      <c r="C3317">
        <v>494.06</v>
      </c>
      <c r="D3317">
        <v>31.89</v>
      </c>
      <c r="E3317">
        <v>23.01</v>
      </c>
      <c r="F3317">
        <v>3.79</v>
      </c>
      <c r="G3317">
        <v>0</v>
      </c>
    </row>
    <row r="3318" spans="1:7">
      <c r="A3318" t="s">
        <v>3737</v>
      </c>
      <c r="B3318">
        <v>184.61</v>
      </c>
      <c r="C3318">
        <v>263.08999999999997</v>
      </c>
      <c r="D3318">
        <v>20.71</v>
      </c>
      <c r="E3318">
        <v>22.61</v>
      </c>
      <c r="F3318">
        <v>3.86</v>
      </c>
      <c r="G3318">
        <v>0</v>
      </c>
    </row>
    <row r="3319" spans="1:7">
      <c r="A3319" t="s">
        <v>3738</v>
      </c>
      <c r="B3319">
        <v>26.52</v>
      </c>
      <c r="C3319">
        <v>65.900000000000006</v>
      </c>
      <c r="D3319">
        <v>9.7799999999999994</v>
      </c>
      <c r="E3319">
        <v>21.64</v>
      </c>
      <c r="F3319">
        <v>3.24</v>
      </c>
      <c r="G3319">
        <v>0</v>
      </c>
    </row>
    <row r="3320" spans="1:7">
      <c r="A3320" t="s">
        <v>3739</v>
      </c>
      <c r="B3320">
        <v>0</v>
      </c>
      <c r="C3320">
        <v>0</v>
      </c>
      <c r="D3320">
        <v>0</v>
      </c>
      <c r="E3320">
        <v>20.350000000000001</v>
      </c>
      <c r="F3320">
        <v>3.24</v>
      </c>
      <c r="G3320">
        <v>0</v>
      </c>
    </row>
    <row r="3321" spans="1:7">
      <c r="A3321" t="s">
        <v>3740</v>
      </c>
      <c r="B3321">
        <v>0</v>
      </c>
      <c r="C3321">
        <v>0</v>
      </c>
      <c r="D3321">
        <v>0</v>
      </c>
      <c r="E3321">
        <v>18.77</v>
      </c>
      <c r="F3321">
        <v>3.03</v>
      </c>
      <c r="G3321">
        <v>0</v>
      </c>
    </row>
    <row r="3322" spans="1:7">
      <c r="A3322" t="s">
        <v>3741</v>
      </c>
      <c r="B3322">
        <v>0</v>
      </c>
      <c r="C3322">
        <v>0</v>
      </c>
      <c r="D3322">
        <v>0</v>
      </c>
      <c r="E3322">
        <v>17.53</v>
      </c>
      <c r="F3322">
        <v>2.76</v>
      </c>
      <c r="G3322">
        <v>0</v>
      </c>
    </row>
    <row r="3323" spans="1:7">
      <c r="A3323" t="s">
        <v>3742</v>
      </c>
      <c r="B3323">
        <v>0</v>
      </c>
      <c r="C3323">
        <v>0</v>
      </c>
      <c r="D3323">
        <v>0</v>
      </c>
      <c r="E3323">
        <v>16.25</v>
      </c>
      <c r="F3323">
        <v>2.41</v>
      </c>
      <c r="G3323">
        <v>0</v>
      </c>
    </row>
    <row r="3324" spans="1:7">
      <c r="A3324" t="s">
        <v>3743</v>
      </c>
      <c r="B3324">
        <v>0</v>
      </c>
      <c r="C3324">
        <v>0</v>
      </c>
      <c r="D3324">
        <v>0</v>
      </c>
      <c r="E3324">
        <v>14.67</v>
      </c>
      <c r="F3324">
        <v>2.0699999999999998</v>
      </c>
      <c r="G3324">
        <v>0</v>
      </c>
    </row>
    <row r="3325" spans="1:7">
      <c r="A3325" t="s">
        <v>3744</v>
      </c>
      <c r="B3325">
        <v>0</v>
      </c>
      <c r="C3325">
        <v>0</v>
      </c>
      <c r="D3325">
        <v>0</v>
      </c>
      <c r="E3325">
        <v>13.26</v>
      </c>
      <c r="F3325">
        <v>1.79</v>
      </c>
      <c r="G3325">
        <v>0</v>
      </c>
    </row>
    <row r="3326" spans="1:7">
      <c r="A3326" t="s">
        <v>3745</v>
      </c>
      <c r="B3326">
        <v>0</v>
      </c>
      <c r="C3326">
        <v>0</v>
      </c>
      <c r="D3326">
        <v>0</v>
      </c>
      <c r="E3326">
        <v>12.45</v>
      </c>
      <c r="F3326">
        <v>1.59</v>
      </c>
      <c r="G3326">
        <v>0</v>
      </c>
    </row>
    <row r="3327" spans="1:7">
      <c r="A3327" t="s">
        <v>3746</v>
      </c>
      <c r="B3327">
        <v>0</v>
      </c>
      <c r="C3327">
        <v>0</v>
      </c>
      <c r="D3327">
        <v>0</v>
      </c>
      <c r="E3327">
        <v>11.59</v>
      </c>
      <c r="F3327">
        <v>1.59</v>
      </c>
      <c r="G3327">
        <v>0</v>
      </c>
    </row>
    <row r="3328" spans="1:7">
      <c r="A3328" t="s">
        <v>3747</v>
      </c>
      <c r="B3328">
        <v>0</v>
      </c>
      <c r="C3328">
        <v>0</v>
      </c>
      <c r="D3328">
        <v>0</v>
      </c>
      <c r="E3328">
        <v>10.94</v>
      </c>
      <c r="F3328">
        <v>1.59</v>
      </c>
      <c r="G3328">
        <v>0</v>
      </c>
    </row>
    <row r="3329" spans="1:7">
      <c r="A3329" t="s">
        <v>3748</v>
      </c>
      <c r="B3329">
        <v>0</v>
      </c>
      <c r="C3329">
        <v>0</v>
      </c>
      <c r="D3329">
        <v>0</v>
      </c>
      <c r="E3329">
        <v>10.75</v>
      </c>
      <c r="F3329">
        <v>1.45</v>
      </c>
      <c r="G3329">
        <v>0</v>
      </c>
    </row>
    <row r="3330" spans="1:7">
      <c r="A3330" t="s">
        <v>3749</v>
      </c>
      <c r="B3330">
        <v>12.33</v>
      </c>
      <c r="C3330">
        <v>26.75</v>
      </c>
      <c r="D3330">
        <v>5.09</v>
      </c>
      <c r="E3330">
        <v>10.69</v>
      </c>
      <c r="F3330">
        <v>1.24</v>
      </c>
      <c r="G3330">
        <v>0</v>
      </c>
    </row>
    <row r="3331" spans="1:7">
      <c r="A3331" t="s">
        <v>3750</v>
      </c>
      <c r="B3331">
        <v>107.32</v>
      </c>
      <c r="C3331">
        <v>169.8</v>
      </c>
      <c r="D3331">
        <v>15.8</v>
      </c>
      <c r="E3331">
        <v>11.41</v>
      </c>
      <c r="F3331">
        <v>1.24</v>
      </c>
      <c r="G3331">
        <v>0</v>
      </c>
    </row>
    <row r="3332" spans="1:7">
      <c r="A3332" t="s">
        <v>3751</v>
      </c>
      <c r="B3332">
        <v>307.02999999999997</v>
      </c>
      <c r="C3332">
        <v>391.7</v>
      </c>
      <c r="D3332">
        <v>26.9</v>
      </c>
      <c r="E3332">
        <v>14.49</v>
      </c>
      <c r="F3332">
        <v>1.59</v>
      </c>
      <c r="G3332">
        <v>0</v>
      </c>
    </row>
    <row r="3333" spans="1:7">
      <c r="A3333" t="s">
        <v>3752</v>
      </c>
      <c r="B3333">
        <v>496.28</v>
      </c>
      <c r="C3333">
        <v>617.27</v>
      </c>
      <c r="D3333">
        <v>38.090000000000003</v>
      </c>
      <c r="E3333">
        <v>16.14</v>
      </c>
      <c r="F3333">
        <v>1.79</v>
      </c>
      <c r="G3333">
        <v>0</v>
      </c>
    </row>
    <row r="3334" spans="1:7">
      <c r="A3334" t="s">
        <v>3753</v>
      </c>
      <c r="B3334">
        <v>646.4</v>
      </c>
      <c r="C3334">
        <v>819.23</v>
      </c>
      <c r="D3334">
        <v>48.98</v>
      </c>
      <c r="E3334">
        <v>17.940000000000001</v>
      </c>
      <c r="F3334">
        <v>2</v>
      </c>
      <c r="G3334">
        <v>0</v>
      </c>
    </row>
    <row r="3335" spans="1:7">
      <c r="A3335" t="s">
        <v>3754</v>
      </c>
      <c r="B3335">
        <v>747.65</v>
      </c>
      <c r="C3335">
        <v>970.08</v>
      </c>
      <c r="D3335">
        <v>58.84</v>
      </c>
      <c r="E3335">
        <v>19.7</v>
      </c>
      <c r="F3335">
        <v>2.21</v>
      </c>
      <c r="G3335">
        <v>0</v>
      </c>
    </row>
    <row r="3336" spans="1:7">
      <c r="A3336" t="s">
        <v>3755</v>
      </c>
      <c r="B3336">
        <v>807.94</v>
      </c>
      <c r="C3336">
        <v>1069.3</v>
      </c>
      <c r="D3336">
        <v>66.05</v>
      </c>
      <c r="E3336">
        <v>21.3</v>
      </c>
      <c r="F3336">
        <v>2.2799999999999998</v>
      </c>
      <c r="G3336">
        <v>0</v>
      </c>
    </row>
    <row r="3337" spans="1:7">
      <c r="A3337" t="s">
        <v>3756</v>
      </c>
      <c r="B3337">
        <v>804.68</v>
      </c>
      <c r="C3337">
        <v>1075.1099999999999</v>
      </c>
      <c r="D3337">
        <v>67.650000000000006</v>
      </c>
      <c r="E3337">
        <v>22.64</v>
      </c>
      <c r="F3337">
        <v>2.21</v>
      </c>
      <c r="G3337">
        <v>0</v>
      </c>
    </row>
    <row r="3338" spans="1:7">
      <c r="A3338" t="s">
        <v>3757</v>
      </c>
      <c r="B3338">
        <v>766.51</v>
      </c>
      <c r="C3338">
        <v>1024.49</v>
      </c>
      <c r="D3338">
        <v>62.63</v>
      </c>
      <c r="E3338">
        <v>23.73</v>
      </c>
      <c r="F3338">
        <v>2.0699999999999998</v>
      </c>
      <c r="G3338">
        <v>0</v>
      </c>
    </row>
    <row r="3339" spans="1:7">
      <c r="A3339" t="s">
        <v>3758</v>
      </c>
      <c r="B3339">
        <v>680.2</v>
      </c>
      <c r="C3339">
        <v>900.07</v>
      </c>
      <c r="D3339">
        <v>53.69</v>
      </c>
      <c r="E3339">
        <v>24.38</v>
      </c>
      <c r="F3339">
        <v>1.86</v>
      </c>
      <c r="G3339">
        <v>0</v>
      </c>
    </row>
    <row r="3340" spans="1:7">
      <c r="A3340" t="s">
        <v>3759</v>
      </c>
      <c r="B3340">
        <v>546.98</v>
      </c>
      <c r="C3340">
        <v>712.22</v>
      </c>
      <c r="D3340">
        <v>43.14</v>
      </c>
      <c r="E3340">
        <v>24.87</v>
      </c>
      <c r="F3340">
        <v>1.86</v>
      </c>
      <c r="G3340">
        <v>0</v>
      </c>
    </row>
    <row r="3341" spans="1:7">
      <c r="A3341" t="s">
        <v>3760</v>
      </c>
      <c r="B3341">
        <v>377.98</v>
      </c>
      <c r="C3341">
        <v>493.37</v>
      </c>
      <c r="D3341">
        <v>32.03</v>
      </c>
      <c r="E3341">
        <v>24.82</v>
      </c>
      <c r="F3341">
        <v>1.86</v>
      </c>
      <c r="G3341">
        <v>0</v>
      </c>
    </row>
    <row r="3342" spans="1:7">
      <c r="A3342" t="s">
        <v>3761</v>
      </c>
      <c r="B3342">
        <v>184.02</v>
      </c>
      <c r="C3342">
        <v>266.60000000000002</v>
      </c>
      <c r="D3342">
        <v>20.85</v>
      </c>
      <c r="E3342">
        <v>24.84</v>
      </c>
      <c r="F3342">
        <v>1.79</v>
      </c>
      <c r="G3342">
        <v>0</v>
      </c>
    </row>
    <row r="3343" spans="1:7">
      <c r="A3343" t="s">
        <v>3762</v>
      </c>
      <c r="B3343">
        <v>28.28</v>
      </c>
      <c r="C3343">
        <v>68.75</v>
      </c>
      <c r="D3343">
        <v>9.93</v>
      </c>
      <c r="E3343">
        <v>23.88</v>
      </c>
      <c r="F3343">
        <v>1.31</v>
      </c>
      <c r="G3343">
        <v>0</v>
      </c>
    </row>
    <row r="3344" spans="1:7">
      <c r="A3344" t="s">
        <v>3763</v>
      </c>
      <c r="B3344">
        <v>0</v>
      </c>
      <c r="C3344">
        <v>0</v>
      </c>
      <c r="D3344">
        <v>0</v>
      </c>
      <c r="E3344">
        <v>22</v>
      </c>
      <c r="F3344">
        <v>2.34</v>
      </c>
      <c r="G3344">
        <v>0</v>
      </c>
    </row>
    <row r="3345" spans="1:7">
      <c r="A3345" t="s">
        <v>3764</v>
      </c>
      <c r="B3345">
        <v>0</v>
      </c>
      <c r="C3345">
        <v>0</v>
      </c>
      <c r="D3345">
        <v>0</v>
      </c>
      <c r="E3345">
        <v>19.86</v>
      </c>
      <c r="F3345">
        <v>2.21</v>
      </c>
      <c r="G3345">
        <v>0</v>
      </c>
    </row>
    <row r="3346" spans="1:7">
      <c r="A3346" t="s">
        <v>3765</v>
      </c>
      <c r="B3346">
        <v>0</v>
      </c>
      <c r="C3346">
        <v>0</v>
      </c>
      <c r="D3346">
        <v>0</v>
      </c>
      <c r="E3346">
        <v>17.98</v>
      </c>
      <c r="F3346">
        <v>2</v>
      </c>
      <c r="G3346">
        <v>0</v>
      </c>
    </row>
    <row r="3347" spans="1:7">
      <c r="A3347" t="s">
        <v>3766</v>
      </c>
      <c r="B3347">
        <v>0</v>
      </c>
      <c r="C3347">
        <v>0</v>
      </c>
      <c r="D3347">
        <v>0</v>
      </c>
      <c r="E3347">
        <v>16.59</v>
      </c>
      <c r="F3347">
        <v>2.0699999999999998</v>
      </c>
      <c r="G3347">
        <v>0</v>
      </c>
    </row>
    <row r="3348" spans="1:7">
      <c r="A3348" t="s">
        <v>3767</v>
      </c>
      <c r="B3348">
        <v>0</v>
      </c>
      <c r="C3348">
        <v>0</v>
      </c>
      <c r="D3348">
        <v>0</v>
      </c>
      <c r="E3348">
        <v>15.5</v>
      </c>
      <c r="F3348">
        <v>2.14</v>
      </c>
      <c r="G3348">
        <v>0</v>
      </c>
    </row>
    <row r="3349" spans="1:7">
      <c r="A3349" t="s">
        <v>3768</v>
      </c>
      <c r="B3349">
        <v>0</v>
      </c>
      <c r="C3349">
        <v>0</v>
      </c>
      <c r="D3349">
        <v>0</v>
      </c>
      <c r="E3349">
        <v>14.61</v>
      </c>
      <c r="F3349">
        <v>2.21</v>
      </c>
      <c r="G3349">
        <v>0</v>
      </c>
    </row>
    <row r="3350" spans="1:7">
      <c r="A3350" t="s">
        <v>3769</v>
      </c>
      <c r="B3350">
        <v>0</v>
      </c>
      <c r="C3350">
        <v>0</v>
      </c>
      <c r="D3350">
        <v>0</v>
      </c>
      <c r="E3350">
        <v>13.94</v>
      </c>
      <c r="F3350">
        <v>2.34</v>
      </c>
      <c r="G3350">
        <v>0</v>
      </c>
    </row>
    <row r="3351" spans="1:7">
      <c r="A3351" t="s">
        <v>3770</v>
      </c>
      <c r="B3351">
        <v>0</v>
      </c>
      <c r="C3351">
        <v>0</v>
      </c>
      <c r="D3351">
        <v>0</v>
      </c>
      <c r="E3351">
        <v>13.28</v>
      </c>
      <c r="F3351">
        <v>2.2799999999999998</v>
      </c>
      <c r="G3351">
        <v>0</v>
      </c>
    </row>
    <row r="3352" spans="1:7">
      <c r="A3352" t="s">
        <v>3771</v>
      </c>
      <c r="B3352">
        <v>0</v>
      </c>
      <c r="C3352">
        <v>0</v>
      </c>
      <c r="D3352">
        <v>0</v>
      </c>
      <c r="E3352">
        <v>12.67</v>
      </c>
      <c r="F3352">
        <v>2.21</v>
      </c>
      <c r="G3352">
        <v>0</v>
      </c>
    </row>
    <row r="3353" spans="1:7">
      <c r="A3353" t="s">
        <v>3772</v>
      </c>
      <c r="B3353">
        <v>0</v>
      </c>
      <c r="C3353">
        <v>0</v>
      </c>
      <c r="D3353">
        <v>0</v>
      </c>
      <c r="E3353">
        <v>12.02</v>
      </c>
      <c r="F3353">
        <v>2.0699999999999998</v>
      </c>
      <c r="G3353">
        <v>0</v>
      </c>
    </row>
    <row r="3354" spans="1:7">
      <c r="A3354" t="s">
        <v>3773</v>
      </c>
      <c r="B3354">
        <v>13.62</v>
      </c>
      <c r="C3354">
        <v>28.67</v>
      </c>
      <c r="D3354">
        <v>5.23</v>
      </c>
      <c r="E3354">
        <v>11.55</v>
      </c>
      <c r="F3354">
        <v>1.93</v>
      </c>
      <c r="G3354">
        <v>0</v>
      </c>
    </row>
    <row r="3355" spans="1:7">
      <c r="A3355" t="s">
        <v>3774</v>
      </c>
      <c r="B3355">
        <v>106.97</v>
      </c>
      <c r="C3355">
        <v>169.09</v>
      </c>
      <c r="D3355">
        <v>15.93</v>
      </c>
      <c r="E3355">
        <v>13.2</v>
      </c>
      <c r="F3355">
        <v>1.79</v>
      </c>
      <c r="G3355">
        <v>0</v>
      </c>
    </row>
    <row r="3356" spans="1:7">
      <c r="A3356" t="s">
        <v>3775</v>
      </c>
      <c r="B3356">
        <v>305.12</v>
      </c>
      <c r="C3356">
        <v>389.24</v>
      </c>
      <c r="D3356">
        <v>27.03</v>
      </c>
      <c r="E3356">
        <v>15.84</v>
      </c>
      <c r="F3356">
        <v>2.62</v>
      </c>
      <c r="G3356">
        <v>0</v>
      </c>
    </row>
    <row r="3357" spans="1:7">
      <c r="A3357" t="s">
        <v>3776</v>
      </c>
      <c r="B3357">
        <v>488.01</v>
      </c>
      <c r="C3357">
        <v>605.24</v>
      </c>
      <c r="D3357">
        <v>38.22</v>
      </c>
      <c r="E3357">
        <v>17.66</v>
      </c>
      <c r="F3357">
        <v>2.83</v>
      </c>
      <c r="G3357">
        <v>0</v>
      </c>
    </row>
    <row r="3358" spans="1:7">
      <c r="A3358" t="s">
        <v>3777</v>
      </c>
      <c r="B3358">
        <v>643.89</v>
      </c>
      <c r="C3358">
        <v>812.66</v>
      </c>
      <c r="D3358">
        <v>49.11</v>
      </c>
      <c r="E3358">
        <v>19.66</v>
      </c>
      <c r="F3358">
        <v>2.97</v>
      </c>
      <c r="G3358">
        <v>0</v>
      </c>
    </row>
    <row r="3359" spans="1:7">
      <c r="A3359" t="s">
        <v>3778</v>
      </c>
      <c r="B3359">
        <v>741.82</v>
      </c>
      <c r="C3359">
        <v>956.65</v>
      </c>
      <c r="D3359">
        <v>59.01</v>
      </c>
      <c r="E3359">
        <v>21.65</v>
      </c>
      <c r="F3359">
        <v>3.24</v>
      </c>
      <c r="G3359">
        <v>0</v>
      </c>
    </row>
    <row r="3360" spans="1:7">
      <c r="A3360" t="s">
        <v>3779</v>
      </c>
      <c r="B3360">
        <v>798.81</v>
      </c>
      <c r="C3360">
        <v>1048.94</v>
      </c>
      <c r="D3360">
        <v>66.25</v>
      </c>
      <c r="E3360">
        <v>23.48</v>
      </c>
      <c r="F3360">
        <v>3.38</v>
      </c>
      <c r="G3360">
        <v>0</v>
      </c>
    </row>
    <row r="3361" spans="1:7">
      <c r="A3361" t="s">
        <v>3780</v>
      </c>
      <c r="B3361">
        <v>803.72</v>
      </c>
      <c r="C3361">
        <v>1066.01</v>
      </c>
      <c r="D3361">
        <v>67.87</v>
      </c>
      <c r="E3361">
        <v>25.05</v>
      </c>
      <c r="F3361">
        <v>3.38</v>
      </c>
      <c r="G3361">
        <v>0</v>
      </c>
    </row>
    <row r="3362" spans="1:7">
      <c r="A3362" t="s">
        <v>3781</v>
      </c>
      <c r="B3362">
        <v>759.93</v>
      </c>
      <c r="C3362">
        <v>1009.88</v>
      </c>
      <c r="D3362">
        <v>62.81</v>
      </c>
      <c r="E3362">
        <v>26.28</v>
      </c>
      <c r="F3362">
        <v>3.17</v>
      </c>
      <c r="G3362">
        <v>0</v>
      </c>
    </row>
    <row r="3363" spans="1:7">
      <c r="A3363" t="s">
        <v>3782</v>
      </c>
      <c r="B3363">
        <v>673.69</v>
      </c>
      <c r="C3363">
        <v>887.96</v>
      </c>
      <c r="D3363">
        <v>53.85</v>
      </c>
      <c r="E3363">
        <v>27.1</v>
      </c>
      <c r="F3363">
        <v>3.03</v>
      </c>
      <c r="G3363">
        <v>0</v>
      </c>
    </row>
    <row r="3364" spans="1:7">
      <c r="A3364" t="s">
        <v>3783</v>
      </c>
      <c r="B3364">
        <v>541.54999999999995</v>
      </c>
      <c r="C3364">
        <v>705.91</v>
      </c>
      <c r="D3364">
        <v>43.29</v>
      </c>
      <c r="E3364">
        <v>27.65</v>
      </c>
      <c r="F3364">
        <v>2.97</v>
      </c>
      <c r="G3364">
        <v>0</v>
      </c>
    </row>
    <row r="3365" spans="1:7">
      <c r="A3365" t="s">
        <v>3784</v>
      </c>
      <c r="B3365">
        <v>372.67</v>
      </c>
      <c r="C3365">
        <v>489.64</v>
      </c>
      <c r="D3365">
        <v>32.17</v>
      </c>
      <c r="E3365">
        <v>27.76</v>
      </c>
      <c r="F3365">
        <v>2.9</v>
      </c>
      <c r="G3365">
        <v>0</v>
      </c>
    </row>
    <row r="3366" spans="1:7">
      <c r="A3366" t="s">
        <v>3785</v>
      </c>
      <c r="B3366">
        <v>181.08</v>
      </c>
      <c r="C3366">
        <v>264.20999999999998</v>
      </c>
      <c r="D3366">
        <v>20.99</v>
      </c>
      <c r="E3366">
        <v>27.45</v>
      </c>
      <c r="F3366">
        <v>2.76</v>
      </c>
      <c r="G3366">
        <v>0</v>
      </c>
    </row>
    <row r="3367" spans="1:7">
      <c r="A3367" t="s">
        <v>3786</v>
      </c>
      <c r="B3367">
        <v>28.32</v>
      </c>
      <c r="C3367">
        <v>69.48</v>
      </c>
      <c r="D3367">
        <v>10.08</v>
      </c>
      <c r="E3367">
        <v>26.2</v>
      </c>
      <c r="F3367">
        <v>2.34</v>
      </c>
      <c r="G3367">
        <v>0</v>
      </c>
    </row>
    <row r="3368" spans="1:7">
      <c r="A3368" t="s">
        <v>3787</v>
      </c>
      <c r="B3368">
        <v>0</v>
      </c>
      <c r="C3368">
        <v>0</v>
      </c>
      <c r="D3368">
        <v>0</v>
      </c>
      <c r="E3368">
        <v>24.56</v>
      </c>
      <c r="F3368">
        <v>2.21</v>
      </c>
      <c r="G3368">
        <v>0</v>
      </c>
    </row>
    <row r="3369" spans="1:7">
      <c r="A3369" t="s">
        <v>3788</v>
      </c>
      <c r="B3369">
        <v>0</v>
      </c>
      <c r="C3369">
        <v>0</v>
      </c>
      <c r="D3369">
        <v>0</v>
      </c>
      <c r="E3369">
        <v>22.18</v>
      </c>
      <c r="F3369">
        <v>2.14</v>
      </c>
      <c r="G3369">
        <v>0</v>
      </c>
    </row>
    <row r="3370" spans="1:7">
      <c r="A3370" t="s">
        <v>3789</v>
      </c>
      <c r="B3370">
        <v>0</v>
      </c>
      <c r="C3370">
        <v>0</v>
      </c>
      <c r="D3370">
        <v>0</v>
      </c>
      <c r="E3370">
        <v>20.23</v>
      </c>
      <c r="F3370">
        <v>1.59</v>
      </c>
      <c r="G3370">
        <v>0</v>
      </c>
    </row>
    <row r="3371" spans="1:7">
      <c r="A3371" t="s">
        <v>3790</v>
      </c>
      <c r="B3371">
        <v>0</v>
      </c>
      <c r="C3371">
        <v>0</v>
      </c>
      <c r="D3371">
        <v>0</v>
      </c>
      <c r="E3371">
        <v>18.98</v>
      </c>
      <c r="F3371">
        <v>1.31</v>
      </c>
      <c r="G3371">
        <v>0</v>
      </c>
    </row>
    <row r="3372" spans="1:7">
      <c r="A3372" t="s">
        <v>3791</v>
      </c>
      <c r="B3372">
        <v>0</v>
      </c>
      <c r="C3372">
        <v>0</v>
      </c>
      <c r="D3372">
        <v>0</v>
      </c>
      <c r="E3372">
        <v>18.829999999999998</v>
      </c>
      <c r="F3372">
        <v>0.9</v>
      </c>
      <c r="G3372">
        <v>0</v>
      </c>
    </row>
    <row r="3373" spans="1:7">
      <c r="A3373" t="s">
        <v>3792</v>
      </c>
      <c r="B3373">
        <v>0</v>
      </c>
      <c r="C3373">
        <v>0</v>
      </c>
      <c r="D3373">
        <v>0</v>
      </c>
      <c r="E3373">
        <v>17.989999999999998</v>
      </c>
      <c r="F3373">
        <v>0.69</v>
      </c>
      <c r="G3373">
        <v>0</v>
      </c>
    </row>
    <row r="3374" spans="1:7">
      <c r="A3374" t="s">
        <v>3793</v>
      </c>
      <c r="B3374">
        <v>0</v>
      </c>
      <c r="C3374">
        <v>0</v>
      </c>
      <c r="D3374">
        <v>0</v>
      </c>
      <c r="E3374">
        <v>17.329999999999998</v>
      </c>
      <c r="F3374">
        <v>0.62</v>
      </c>
      <c r="G3374">
        <v>0</v>
      </c>
    </row>
    <row r="3375" spans="1:7">
      <c r="A3375" t="s">
        <v>3794</v>
      </c>
      <c r="B3375">
        <v>0</v>
      </c>
      <c r="C3375">
        <v>0</v>
      </c>
      <c r="D3375">
        <v>0</v>
      </c>
      <c r="E3375">
        <v>16.61</v>
      </c>
      <c r="F3375">
        <v>0.83</v>
      </c>
      <c r="G3375">
        <v>0</v>
      </c>
    </row>
    <row r="3376" spans="1:7">
      <c r="A3376" t="s">
        <v>3795</v>
      </c>
      <c r="B3376">
        <v>0</v>
      </c>
      <c r="C3376">
        <v>0</v>
      </c>
      <c r="D3376">
        <v>0</v>
      </c>
      <c r="E3376">
        <v>16.02</v>
      </c>
      <c r="F3376">
        <v>0.9</v>
      </c>
      <c r="G3376">
        <v>0</v>
      </c>
    </row>
    <row r="3377" spans="1:7">
      <c r="A3377" t="s">
        <v>3796</v>
      </c>
      <c r="B3377">
        <v>0</v>
      </c>
      <c r="C3377">
        <v>0</v>
      </c>
      <c r="D3377">
        <v>0</v>
      </c>
      <c r="E3377">
        <v>15.59</v>
      </c>
      <c r="F3377">
        <v>0.83</v>
      </c>
      <c r="G3377">
        <v>0</v>
      </c>
    </row>
    <row r="3378" spans="1:7">
      <c r="A3378" t="s">
        <v>3797</v>
      </c>
      <c r="B3378">
        <v>12.67</v>
      </c>
      <c r="C3378">
        <v>27.71</v>
      </c>
      <c r="D3378">
        <v>5.37</v>
      </c>
      <c r="E3378">
        <v>15.31</v>
      </c>
      <c r="F3378">
        <v>0.69</v>
      </c>
      <c r="G3378">
        <v>0</v>
      </c>
    </row>
    <row r="3379" spans="1:7">
      <c r="A3379" t="s">
        <v>3798</v>
      </c>
      <c r="B3379">
        <v>107.55</v>
      </c>
      <c r="C3379">
        <v>172.28</v>
      </c>
      <c r="D3379">
        <v>16.059999999999999</v>
      </c>
      <c r="E3379">
        <v>15.78</v>
      </c>
      <c r="F3379">
        <v>0.62</v>
      </c>
      <c r="G3379">
        <v>0</v>
      </c>
    </row>
    <row r="3380" spans="1:7">
      <c r="A3380" t="s">
        <v>3799</v>
      </c>
      <c r="B3380">
        <v>301.58</v>
      </c>
      <c r="C3380">
        <v>391.35</v>
      </c>
      <c r="D3380">
        <v>27.14</v>
      </c>
      <c r="E3380">
        <v>18.010000000000002</v>
      </c>
      <c r="F3380">
        <v>1.45</v>
      </c>
      <c r="G3380">
        <v>0</v>
      </c>
    </row>
    <row r="3381" spans="1:7">
      <c r="A3381" t="s">
        <v>3800</v>
      </c>
      <c r="B3381">
        <v>479.62</v>
      </c>
      <c r="C3381">
        <v>607.24</v>
      </c>
      <c r="D3381">
        <v>38.340000000000003</v>
      </c>
      <c r="E3381">
        <v>19.86</v>
      </c>
      <c r="F3381">
        <v>1.79</v>
      </c>
      <c r="G3381">
        <v>0</v>
      </c>
    </row>
    <row r="3382" spans="1:7">
      <c r="A3382" t="s">
        <v>3801</v>
      </c>
      <c r="B3382">
        <v>624.23</v>
      </c>
      <c r="C3382">
        <v>805.92</v>
      </c>
      <c r="D3382">
        <v>49.25</v>
      </c>
      <c r="E3382">
        <v>21.83</v>
      </c>
      <c r="F3382">
        <v>2</v>
      </c>
      <c r="G3382">
        <v>0</v>
      </c>
    </row>
    <row r="3383" spans="1:7">
      <c r="A3383" t="s">
        <v>3802</v>
      </c>
      <c r="B3383">
        <v>720.62</v>
      </c>
      <c r="C3383">
        <v>952.82</v>
      </c>
      <c r="D3383">
        <v>59.16</v>
      </c>
      <c r="E3383">
        <v>23.75</v>
      </c>
      <c r="F3383">
        <v>2.21</v>
      </c>
      <c r="G3383">
        <v>0</v>
      </c>
    </row>
    <row r="3384" spans="1:7">
      <c r="A3384" t="s">
        <v>3803</v>
      </c>
      <c r="B3384">
        <v>779.68</v>
      </c>
      <c r="C3384">
        <v>1050.6400000000001</v>
      </c>
      <c r="D3384">
        <v>66.44</v>
      </c>
      <c r="E3384">
        <v>25.44</v>
      </c>
      <c r="F3384">
        <v>2.34</v>
      </c>
      <c r="G3384">
        <v>0</v>
      </c>
    </row>
    <row r="3385" spans="1:7">
      <c r="A3385" t="s">
        <v>3804</v>
      </c>
      <c r="B3385">
        <v>784.5</v>
      </c>
      <c r="C3385">
        <v>1067.69</v>
      </c>
      <c r="D3385">
        <v>68.08</v>
      </c>
      <c r="E3385">
        <v>26.91</v>
      </c>
      <c r="F3385">
        <v>2.34</v>
      </c>
      <c r="G3385">
        <v>0</v>
      </c>
    </row>
    <row r="3386" spans="1:7">
      <c r="A3386" t="s">
        <v>3805</v>
      </c>
      <c r="B3386">
        <v>745.68</v>
      </c>
      <c r="C3386">
        <v>1011.61</v>
      </c>
      <c r="D3386">
        <v>63</v>
      </c>
      <c r="E3386">
        <v>28.05</v>
      </c>
      <c r="F3386">
        <v>2.41</v>
      </c>
      <c r="G3386">
        <v>0</v>
      </c>
    </row>
    <row r="3387" spans="1:7">
      <c r="A3387" t="s">
        <v>3806</v>
      </c>
      <c r="B3387">
        <v>666.64</v>
      </c>
      <c r="C3387">
        <v>894.15</v>
      </c>
      <c r="D3387">
        <v>54</v>
      </c>
      <c r="E3387">
        <v>28.81</v>
      </c>
      <c r="F3387">
        <v>2.41</v>
      </c>
      <c r="G3387">
        <v>0</v>
      </c>
    </row>
    <row r="3388" spans="1:7">
      <c r="A3388" t="s">
        <v>3807</v>
      </c>
      <c r="B3388">
        <v>536.07000000000005</v>
      </c>
      <c r="C3388">
        <v>708.9</v>
      </c>
      <c r="D3388">
        <v>43.43</v>
      </c>
      <c r="E3388">
        <v>29.13</v>
      </c>
      <c r="F3388">
        <v>2.34</v>
      </c>
      <c r="G3388">
        <v>0</v>
      </c>
    </row>
    <row r="3389" spans="1:7">
      <c r="A3389" t="s">
        <v>3808</v>
      </c>
      <c r="B3389">
        <v>372.71</v>
      </c>
      <c r="C3389">
        <v>495.48</v>
      </c>
      <c r="D3389">
        <v>32.31</v>
      </c>
      <c r="E3389">
        <v>29.13</v>
      </c>
      <c r="F3389">
        <v>2.21</v>
      </c>
      <c r="G3389">
        <v>0</v>
      </c>
    </row>
    <row r="3390" spans="1:7">
      <c r="A3390" t="s">
        <v>3809</v>
      </c>
      <c r="B3390">
        <v>183.33</v>
      </c>
      <c r="C3390">
        <v>270.24</v>
      </c>
      <c r="D3390">
        <v>21.13</v>
      </c>
      <c r="E3390">
        <v>28.82</v>
      </c>
      <c r="F3390">
        <v>2.0699999999999998</v>
      </c>
      <c r="G3390">
        <v>0</v>
      </c>
    </row>
    <row r="3391" spans="1:7">
      <c r="A3391" t="s">
        <v>3810</v>
      </c>
      <c r="B3391">
        <v>27.96</v>
      </c>
      <c r="C3391">
        <v>70.39</v>
      </c>
      <c r="D3391">
        <v>10.220000000000001</v>
      </c>
      <c r="E3391">
        <v>27.26</v>
      </c>
      <c r="F3391">
        <v>1.52</v>
      </c>
      <c r="G3391">
        <v>0</v>
      </c>
    </row>
    <row r="3392" spans="1:7">
      <c r="A3392" t="s">
        <v>3811</v>
      </c>
      <c r="B3392">
        <v>0</v>
      </c>
      <c r="C3392">
        <v>0</v>
      </c>
      <c r="D3392">
        <v>0</v>
      </c>
      <c r="E3392">
        <v>24.84</v>
      </c>
      <c r="F3392">
        <v>1.86</v>
      </c>
      <c r="G3392">
        <v>0</v>
      </c>
    </row>
    <row r="3393" spans="1:7">
      <c r="A3393" t="s">
        <v>3812</v>
      </c>
      <c r="B3393">
        <v>0</v>
      </c>
      <c r="C3393">
        <v>0</v>
      </c>
      <c r="D3393">
        <v>0</v>
      </c>
      <c r="E3393">
        <v>21.85</v>
      </c>
      <c r="F3393">
        <v>2</v>
      </c>
      <c r="G3393">
        <v>0</v>
      </c>
    </row>
    <row r="3394" spans="1:7">
      <c r="A3394" t="s">
        <v>3813</v>
      </c>
      <c r="B3394">
        <v>0</v>
      </c>
      <c r="C3394">
        <v>0</v>
      </c>
      <c r="D3394">
        <v>0</v>
      </c>
      <c r="E3394">
        <v>19.79</v>
      </c>
      <c r="F3394">
        <v>2.14</v>
      </c>
      <c r="G3394">
        <v>0</v>
      </c>
    </row>
    <row r="3395" spans="1:7">
      <c r="A3395" t="s">
        <v>3814</v>
      </c>
      <c r="B3395">
        <v>0</v>
      </c>
      <c r="C3395">
        <v>0</v>
      </c>
      <c r="D3395">
        <v>0</v>
      </c>
      <c r="E3395">
        <v>18.260000000000002</v>
      </c>
      <c r="F3395">
        <v>2.21</v>
      </c>
      <c r="G3395">
        <v>0</v>
      </c>
    </row>
    <row r="3396" spans="1:7">
      <c r="A3396" t="s">
        <v>3815</v>
      </c>
      <c r="B3396">
        <v>0</v>
      </c>
      <c r="C3396">
        <v>0</v>
      </c>
      <c r="D3396">
        <v>0</v>
      </c>
      <c r="E3396">
        <v>17.34</v>
      </c>
      <c r="F3396">
        <v>1.86</v>
      </c>
      <c r="G3396">
        <v>0</v>
      </c>
    </row>
    <row r="3397" spans="1:7">
      <c r="A3397" t="s">
        <v>3816</v>
      </c>
      <c r="B3397">
        <v>0</v>
      </c>
      <c r="C3397">
        <v>0</v>
      </c>
      <c r="D3397">
        <v>0</v>
      </c>
      <c r="E3397">
        <v>16.829999999999998</v>
      </c>
      <c r="F3397">
        <v>1.66</v>
      </c>
      <c r="G3397">
        <v>0</v>
      </c>
    </row>
    <row r="3398" spans="1:7">
      <c r="A3398" t="s">
        <v>3817</v>
      </c>
      <c r="B3398">
        <v>0</v>
      </c>
      <c r="C3398">
        <v>0</v>
      </c>
      <c r="D3398">
        <v>0</v>
      </c>
      <c r="E3398">
        <v>16.559999999999999</v>
      </c>
      <c r="F3398">
        <v>1.52</v>
      </c>
      <c r="G3398">
        <v>0</v>
      </c>
    </row>
    <row r="3399" spans="1:7">
      <c r="A3399" t="s">
        <v>3818</v>
      </c>
      <c r="B3399">
        <v>0</v>
      </c>
      <c r="C3399">
        <v>0</v>
      </c>
      <c r="D3399">
        <v>0</v>
      </c>
      <c r="E3399">
        <v>16.91</v>
      </c>
      <c r="F3399">
        <v>1.17</v>
      </c>
      <c r="G3399">
        <v>0</v>
      </c>
    </row>
    <row r="3400" spans="1:7">
      <c r="A3400" t="s">
        <v>3819</v>
      </c>
      <c r="B3400">
        <v>0</v>
      </c>
      <c r="C3400">
        <v>0</v>
      </c>
      <c r="D3400">
        <v>0</v>
      </c>
      <c r="E3400">
        <v>17.04</v>
      </c>
      <c r="F3400">
        <v>0.9</v>
      </c>
      <c r="G3400">
        <v>0</v>
      </c>
    </row>
    <row r="3401" spans="1:7">
      <c r="A3401" t="s">
        <v>3820</v>
      </c>
      <c r="B3401">
        <v>0</v>
      </c>
      <c r="C3401">
        <v>0</v>
      </c>
      <c r="D3401">
        <v>0</v>
      </c>
      <c r="E3401">
        <v>16.670000000000002</v>
      </c>
      <c r="F3401">
        <v>0.62</v>
      </c>
      <c r="G3401">
        <v>0</v>
      </c>
    </row>
    <row r="3402" spans="1:7">
      <c r="A3402" t="s">
        <v>3821</v>
      </c>
      <c r="B3402">
        <v>13.92</v>
      </c>
      <c r="C3402">
        <v>29.62</v>
      </c>
      <c r="D3402">
        <v>5.5</v>
      </c>
      <c r="E3402">
        <v>16.27</v>
      </c>
      <c r="F3402">
        <v>0.34</v>
      </c>
      <c r="G3402">
        <v>0</v>
      </c>
    </row>
    <row r="3403" spans="1:7">
      <c r="A3403" t="s">
        <v>3822</v>
      </c>
      <c r="B3403">
        <v>106.6</v>
      </c>
      <c r="C3403">
        <v>172.08</v>
      </c>
      <c r="D3403">
        <v>16.170000000000002</v>
      </c>
      <c r="E3403">
        <v>17.329999999999998</v>
      </c>
      <c r="F3403">
        <v>0.21</v>
      </c>
      <c r="G3403">
        <v>0</v>
      </c>
    </row>
    <row r="3404" spans="1:7">
      <c r="A3404" t="s">
        <v>3823</v>
      </c>
      <c r="B3404">
        <v>301.20999999999998</v>
      </c>
      <c r="C3404">
        <v>395.32</v>
      </c>
      <c r="D3404">
        <v>27.26</v>
      </c>
      <c r="E3404">
        <v>19.809999999999999</v>
      </c>
      <c r="F3404">
        <v>1.17</v>
      </c>
      <c r="G3404">
        <v>0</v>
      </c>
    </row>
    <row r="3405" spans="1:7">
      <c r="A3405" t="s">
        <v>3824</v>
      </c>
      <c r="B3405">
        <v>437.91</v>
      </c>
      <c r="C3405">
        <v>558.36</v>
      </c>
      <c r="D3405">
        <v>38.450000000000003</v>
      </c>
      <c r="E3405">
        <v>21.52</v>
      </c>
      <c r="F3405">
        <v>1.79</v>
      </c>
      <c r="G3405">
        <v>0</v>
      </c>
    </row>
    <row r="3406" spans="1:7">
      <c r="A3406" t="s">
        <v>3825</v>
      </c>
      <c r="B3406">
        <v>617.66</v>
      </c>
      <c r="C3406">
        <v>805.87</v>
      </c>
      <c r="D3406">
        <v>49.37</v>
      </c>
      <c r="E3406">
        <v>23.22</v>
      </c>
      <c r="F3406">
        <v>1.72</v>
      </c>
      <c r="G3406">
        <v>0</v>
      </c>
    </row>
    <row r="3407" spans="1:7">
      <c r="A3407" t="s">
        <v>3826</v>
      </c>
      <c r="B3407">
        <v>695.1</v>
      </c>
      <c r="C3407">
        <v>931.52</v>
      </c>
      <c r="D3407">
        <v>59.31</v>
      </c>
      <c r="E3407">
        <v>25</v>
      </c>
      <c r="F3407">
        <v>1.66</v>
      </c>
      <c r="G3407">
        <v>0</v>
      </c>
    </row>
    <row r="3408" spans="1:7">
      <c r="A3408" t="s">
        <v>3827</v>
      </c>
      <c r="B3408">
        <v>760.52</v>
      </c>
      <c r="C3408">
        <v>1044.93</v>
      </c>
      <c r="D3408">
        <v>66.63</v>
      </c>
      <c r="E3408">
        <v>26.64</v>
      </c>
      <c r="F3408">
        <v>1.59</v>
      </c>
      <c r="G3408">
        <v>0</v>
      </c>
    </row>
    <row r="3409" spans="1:7">
      <c r="A3409" t="s">
        <v>3828</v>
      </c>
      <c r="B3409">
        <v>761.45</v>
      </c>
      <c r="C3409">
        <v>1056.3</v>
      </c>
      <c r="D3409">
        <v>68.28</v>
      </c>
      <c r="E3409">
        <v>28.1</v>
      </c>
      <c r="F3409">
        <v>1.59</v>
      </c>
      <c r="G3409">
        <v>0</v>
      </c>
    </row>
    <row r="3410" spans="1:7">
      <c r="A3410" t="s">
        <v>3829</v>
      </c>
      <c r="B3410">
        <v>720.87</v>
      </c>
      <c r="C3410">
        <v>995.82</v>
      </c>
      <c r="D3410">
        <v>63.18</v>
      </c>
      <c r="E3410">
        <v>29.04</v>
      </c>
      <c r="F3410">
        <v>1.59</v>
      </c>
      <c r="G3410">
        <v>0</v>
      </c>
    </row>
    <row r="3411" spans="1:7">
      <c r="A3411" t="s">
        <v>3830</v>
      </c>
      <c r="B3411">
        <v>646.42999999999995</v>
      </c>
      <c r="C3411">
        <v>880.99</v>
      </c>
      <c r="D3411">
        <v>54.16</v>
      </c>
      <c r="E3411">
        <v>29.86</v>
      </c>
      <c r="F3411">
        <v>1.66</v>
      </c>
      <c r="G3411">
        <v>0</v>
      </c>
    </row>
    <row r="3412" spans="1:7">
      <c r="A3412" t="s">
        <v>3831</v>
      </c>
      <c r="B3412">
        <v>523.38</v>
      </c>
      <c r="C3412">
        <v>701.67</v>
      </c>
      <c r="D3412">
        <v>43.57</v>
      </c>
      <c r="E3412">
        <v>30.1</v>
      </c>
      <c r="F3412">
        <v>1.59</v>
      </c>
      <c r="G3412">
        <v>0</v>
      </c>
    </row>
    <row r="3413" spans="1:7">
      <c r="A3413" t="s">
        <v>3832</v>
      </c>
      <c r="B3413">
        <v>357.45</v>
      </c>
      <c r="C3413">
        <v>481.13</v>
      </c>
      <c r="D3413">
        <v>32.44</v>
      </c>
      <c r="E3413">
        <v>30.15</v>
      </c>
      <c r="F3413">
        <v>1.31</v>
      </c>
      <c r="G3413">
        <v>0</v>
      </c>
    </row>
    <row r="3414" spans="1:7">
      <c r="A3414" t="s">
        <v>3833</v>
      </c>
      <c r="B3414">
        <v>179.48</v>
      </c>
      <c r="C3414">
        <v>265.73</v>
      </c>
      <c r="D3414">
        <v>21.27</v>
      </c>
      <c r="E3414">
        <v>29.79</v>
      </c>
      <c r="F3414">
        <v>1.03</v>
      </c>
      <c r="G3414">
        <v>0</v>
      </c>
    </row>
    <row r="3415" spans="1:7">
      <c r="A3415" t="s">
        <v>3834</v>
      </c>
      <c r="B3415">
        <v>28.77</v>
      </c>
      <c r="C3415">
        <v>71.92</v>
      </c>
      <c r="D3415">
        <v>10.37</v>
      </c>
      <c r="E3415">
        <v>28.17</v>
      </c>
      <c r="F3415">
        <v>1.24</v>
      </c>
      <c r="G3415">
        <v>0</v>
      </c>
    </row>
    <row r="3416" spans="1:7">
      <c r="A3416" t="s">
        <v>3835</v>
      </c>
      <c r="B3416">
        <v>0</v>
      </c>
      <c r="C3416">
        <v>0</v>
      </c>
      <c r="D3416">
        <v>0</v>
      </c>
      <c r="E3416">
        <v>25.61</v>
      </c>
      <c r="F3416">
        <v>1.86</v>
      </c>
      <c r="G3416">
        <v>0</v>
      </c>
    </row>
    <row r="3417" spans="1:7">
      <c r="A3417" t="s">
        <v>3836</v>
      </c>
      <c r="B3417">
        <v>0</v>
      </c>
      <c r="C3417">
        <v>0</v>
      </c>
      <c r="D3417">
        <v>0</v>
      </c>
      <c r="E3417">
        <v>22.65</v>
      </c>
      <c r="F3417">
        <v>2.14</v>
      </c>
      <c r="G3417">
        <v>0</v>
      </c>
    </row>
    <row r="3418" spans="1:7">
      <c r="A3418" t="s">
        <v>3837</v>
      </c>
      <c r="B3418">
        <v>0</v>
      </c>
      <c r="C3418">
        <v>0</v>
      </c>
      <c r="D3418">
        <v>0</v>
      </c>
      <c r="E3418">
        <v>20.8</v>
      </c>
      <c r="F3418">
        <v>1.93</v>
      </c>
      <c r="G3418">
        <v>0</v>
      </c>
    </row>
    <row r="3419" spans="1:7">
      <c r="A3419" t="s">
        <v>3838</v>
      </c>
      <c r="B3419">
        <v>0</v>
      </c>
      <c r="C3419">
        <v>0</v>
      </c>
      <c r="D3419">
        <v>0</v>
      </c>
      <c r="E3419">
        <v>20.79</v>
      </c>
      <c r="F3419">
        <v>1.38</v>
      </c>
      <c r="G3419">
        <v>0</v>
      </c>
    </row>
    <row r="3420" spans="1:7">
      <c r="A3420" t="s">
        <v>3839</v>
      </c>
      <c r="B3420">
        <v>0</v>
      </c>
      <c r="C3420">
        <v>0</v>
      </c>
      <c r="D3420">
        <v>0</v>
      </c>
      <c r="E3420">
        <v>19.54</v>
      </c>
      <c r="F3420">
        <v>1.45</v>
      </c>
      <c r="G3420">
        <v>0</v>
      </c>
    </row>
    <row r="3421" spans="1:7">
      <c r="A3421" t="s">
        <v>3840</v>
      </c>
      <c r="B3421">
        <v>0</v>
      </c>
      <c r="C3421">
        <v>0</v>
      </c>
      <c r="D3421">
        <v>0</v>
      </c>
      <c r="E3421">
        <v>17.77</v>
      </c>
      <c r="F3421">
        <v>1.72</v>
      </c>
      <c r="G3421">
        <v>0</v>
      </c>
    </row>
    <row r="3422" spans="1:7">
      <c r="A3422" t="s">
        <v>3841</v>
      </c>
      <c r="B3422">
        <v>0</v>
      </c>
      <c r="C3422">
        <v>0</v>
      </c>
      <c r="D3422">
        <v>0</v>
      </c>
      <c r="E3422">
        <v>16.64</v>
      </c>
      <c r="F3422">
        <v>1.79</v>
      </c>
      <c r="G3422">
        <v>0</v>
      </c>
    </row>
    <row r="3423" spans="1:7">
      <c r="A3423" t="s">
        <v>3842</v>
      </c>
      <c r="B3423">
        <v>0</v>
      </c>
      <c r="C3423">
        <v>0</v>
      </c>
      <c r="D3423">
        <v>0</v>
      </c>
      <c r="E3423">
        <v>15.84</v>
      </c>
      <c r="F3423">
        <v>1.86</v>
      </c>
      <c r="G3423">
        <v>0</v>
      </c>
    </row>
    <row r="3424" spans="1:7">
      <c r="A3424" t="s">
        <v>3843</v>
      </c>
      <c r="B3424">
        <v>0</v>
      </c>
      <c r="C3424">
        <v>0</v>
      </c>
      <c r="D3424">
        <v>0</v>
      </c>
      <c r="E3424">
        <v>15.35</v>
      </c>
      <c r="F3424">
        <v>1.79</v>
      </c>
      <c r="G3424">
        <v>0</v>
      </c>
    </row>
    <row r="3425" spans="1:7">
      <c r="A3425" t="s">
        <v>3844</v>
      </c>
      <c r="B3425">
        <v>0</v>
      </c>
      <c r="C3425">
        <v>0</v>
      </c>
      <c r="D3425">
        <v>0</v>
      </c>
      <c r="E3425">
        <v>15.02</v>
      </c>
      <c r="F3425">
        <v>1.72</v>
      </c>
      <c r="G3425">
        <v>0</v>
      </c>
    </row>
    <row r="3426" spans="1:7">
      <c r="A3426" t="s">
        <v>3845</v>
      </c>
      <c r="B3426">
        <v>16.07</v>
      </c>
      <c r="C3426">
        <v>32.49</v>
      </c>
      <c r="D3426">
        <v>5.62</v>
      </c>
      <c r="E3426">
        <v>14.99</v>
      </c>
      <c r="F3426">
        <v>1.52</v>
      </c>
      <c r="G3426">
        <v>0</v>
      </c>
    </row>
    <row r="3427" spans="1:7">
      <c r="A3427" t="s">
        <v>3846</v>
      </c>
      <c r="B3427">
        <v>106.16</v>
      </c>
      <c r="C3427">
        <v>168.83</v>
      </c>
      <c r="D3427">
        <v>16.29</v>
      </c>
      <c r="E3427">
        <v>17.329999999999998</v>
      </c>
      <c r="F3427">
        <v>0.97</v>
      </c>
      <c r="G3427">
        <v>0</v>
      </c>
    </row>
    <row r="3428" spans="1:7">
      <c r="A3428" t="s">
        <v>3847</v>
      </c>
      <c r="B3428">
        <v>288.01</v>
      </c>
      <c r="C3428">
        <v>382.18</v>
      </c>
      <c r="D3428">
        <v>27.37</v>
      </c>
      <c r="E3428">
        <v>21.26</v>
      </c>
      <c r="F3428">
        <v>0.55000000000000004</v>
      </c>
      <c r="G3428">
        <v>0</v>
      </c>
    </row>
    <row r="3429" spans="1:7">
      <c r="A3429" t="s">
        <v>3848</v>
      </c>
      <c r="B3429">
        <v>453.04</v>
      </c>
      <c r="C3429">
        <v>595.29</v>
      </c>
      <c r="D3429">
        <v>38.56</v>
      </c>
      <c r="E3429">
        <v>24</v>
      </c>
      <c r="F3429">
        <v>0.41</v>
      </c>
      <c r="G3429">
        <v>0</v>
      </c>
    </row>
    <row r="3430" spans="1:7">
      <c r="A3430" t="s">
        <v>3849</v>
      </c>
      <c r="B3430">
        <v>585.57000000000005</v>
      </c>
      <c r="C3430">
        <v>789.93</v>
      </c>
      <c r="D3430">
        <v>49.49</v>
      </c>
      <c r="E3430">
        <v>26.15</v>
      </c>
      <c r="F3430">
        <v>0.55000000000000004</v>
      </c>
      <c r="G3430">
        <v>0</v>
      </c>
    </row>
    <row r="3431" spans="1:7">
      <c r="A3431" t="s">
        <v>3850</v>
      </c>
      <c r="B3431">
        <v>676.44</v>
      </c>
      <c r="C3431">
        <v>934.16</v>
      </c>
      <c r="D3431">
        <v>59.45</v>
      </c>
      <c r="E3431">
        <v>28.04</v>
      </c>
      <c r="F3431">
        <v>0.9</v>
      </c>
      <c r="G3431">
        <v>0</v>
      </c>
    </row>
    <row r="3432" spans="1:7">
      <c r="A3432" t="s">
        <v>3851</v>
      </c>
      <c r="B3432">
        <v>734.1</v>
      </c>
      <c r="C3432">
        <v>1030.57</v>
      </c>
      <c r="D3432">
        <v>66.81</v>
      </c>
      <c r="E3432">
        <v>29.52</v>
      </c>
      <c r="F3432">
        <v>1.17</v>
      </c>
      <c r="G3432">
        <v>0</v>
      </c>
    </row>
    <row r="3433" spans="1:7">
      <c r="A3433" t="s">
        <v>3852</v>
      </c>
      <c r="B3433">
        <v>735.43</v>
      </c>
      <c r="C3433">
        <v>1035.1600000000001</v>
      </c>
      <c r="D3433">
        <v>68.48</v>
      </c>
      <c r="E3433">
        <v>30.66</v>
      </c>
      <c r="F3433">
        <v>1.38</v>
      </c>
      <c r="G3433">
        <v>0</v>
      </c>
    </row>
    <row r="3434" spans="1:7">
      <c r="A3434" t="s">
        <v>3853</v>
      </c>
      <c r="B3434">
        <v>708.78</v>
      </c>
      <c r="C3434">
        <v>992.8</v>
      </c>
      <c r="D3434">
        <v>63.36</v>
      </c>
      <c r="E3434">
        <v>31.41</v>
      </c>
      <c r="F3434">
        <v>1.45</v>
      </c>
      <c r="G3434">
        <v>0</v>
      </c>
    </row>
    <row r="3435" spans="1:7">
      <c r="A3435" t="s">
        <v>3854</v>
      </c>
      <c r="B3435">
        <v>636.86</v>
      </c>
      <c r="C3435">
        <v>872.49</v>
      </c>
      <c r="D3435">
        <v>54.31</v>
      </c>
      <c r="E3435">
        <v>31.84</v>
      </c>
      <c r="F3435">
        <v>1.86</v>
      </c>
      <c r="G3435">
        <v>0</v>
      </c>
    </row>
    <row r="3436" spans="1:7">
      <c r="A3436" t="s">
        <v>3855</v>
      </c>
      <c r="B3436">
        <v>520.91</v>
      </c>
      <c r="C3436">
        <v>695.54</v>
      </c>
      <c r="D3436">
        <v>43.7</v>
      </c>
      <c r="E3436">
        <v>31.9</v>
      </c>
      <c r="F3436">
        <v>2.62</v>
      </c>
      <c r="G3436">
        <v>0</v>
      </c>
    </row>
    <row r="3437" spans="1:7">
      <c r="A3437" t="s">
        <v>3856</v>
      </c>
      <c r="B3437">
        <v>363.01</v>
      </c>
      <c r="C3437">
        <v>483.62</v>
      </c>
      <c r="D3437">
        <v>32.57</v>
      </c>
      <c r="E3437">
        <v>31.27</v>
      </c>
      <c r="F3437">
        <v>3.38</v>
      </c>
      <c r="G3437">
        <v>0</v>
      </c>
    </row>
    <row r="3438" spans="1:7">
      <c r="A3438" t="s">
        <v>3857</v>
      </c>
      <c r="B3438">
        <v>180.83</v>
      </c>
      <c r="C3438">
        <v>265.11</v>
      </c>
      <c r="D3438">
        <v>21.4</v>
      </c>
      <c r="E3438">
        <v>29.94</v>
      </c>
      <c r="F3438">
        <v>3.86</v>
      </c>
      <c r="G3438">
        <v>0</v>
      </c>
    </row>
    <row r="3439" spans="1:7">
      <c r="A3439" t="s">
        <v>3858</v>
      </c>
      <c r="B3439">
        <v>33.840000000000003</v>
      </c>
      <c r="C3439">
        <v>75.14</v>
      </c>
      <c r="D3439">
        <v>10.51</v>
      </c>
      <c r="E3439">
        <v>28.1</v>
      </c>
      <c r="F3439">
        <v>3.59</v>
      </c>
      <c r="G3439">
        <v>0</v>
      </c>
    </row>
    <row r="3440" spans="1:7">
      <c r="A3440" t="s">
        <v>3859</v>
      </c>
      <c r="B3440">
        <v>0</v>
      </c>
      <c r="C3440">
        <v>0</v>
      </c>
      <c r="D3440">
        <v>0</v>
      </c>
      <c r="E3440">
        <v>25.88</v>
      </c>
      <c r="F3440">
        <v>3.38</v>
      </c>
      <c r="G3440">
        <v>0</v>
      </c>
    </row>
    <row r="3441" spans="1:7">
      <c r="A3441" t="s">
        <v>3860</v>
      </c>
      <c r="B3441">
        <v>0</v>
      </c>
      <c r="C3441">
        <v>0</v>
      </c>
      <c r="D3441">
        <v>0</v>
      </c>
      <c r="E3441">
        <v>23.73</v>
      </c>
      <c r="F3441">
        <v>2.9</v>
      </c>
      <c r="G3441">
        <v>0</v>
      </c>
    </row>
    <row r="3442" spans="1:7">
      <c r="A3442" t="s">
        <v>3861</v>
      </c>
      <c r="B3442">
        <v>0</v>
      </c>
      <c r="C3442">
        <v>0</v>
      </c>
      <c r="D3442">
        <v>0</v>
      </c>
      <c r="E3442">
        <v>22.18</v>
      </c>
      <c r="F3442">
        <v>2.62</v>
      </c>
      <c r="G3442">
        <v>0</v>
      </c>
    </row>
    <row r="3443" spans="1:7">
      <c r="A3443" t="s">
        <v>3862</v>
      </c>
      <c r="B3443">
        <v>0</v>
      </c>
      <c r="C3443">
        <v>0</v>
      </c>
      <c r="D3443">
        <v>0</v>
      </c>
      <c r="E3443">
        <v>20.88</v>
      </c>
      <c r="F3443">
        <v>2.5499999999999998</v>
      </c>
      <c r="G3443">
        <v>0</v>
      </c>
    </row>
    <row r="3444" spans="1:7">
      <c r="A3444" t="s">
        <v>3863</v>
      </c>
      <c r="B3444">
        <v>0</v>
      </c>
      <c r="C3444">
        <v>0</v>
      </c>
      <c r="D3444">
        <v>0</v>
      </c>
      <c r="E3444">
        <v>19.850000000000001</v>
      </c>
      <c r="F3444">
        <v>2.5499999999999998</v>
      </c>
      <c r="G3444">
        <v>0</v>
      </c>
    </row>
    <row r="3445" spans="1:7">
      <c r="A3445" t="s">
        <v>3864</v>
      </c>
      <c r="B3445">
        <v>0</v>
      </c>
      <c r="C3445">
        <v>0</v>
      </c>
      <c r="D3445">
        <v>0</v>
      </c>
      <c r="E3445">
        <v>19.079999999999998</v>
      </c>
      <c r="F3445">
        <v>2.5499999999999998</v>
      </c>
      <c r="G3445">
        <v>0</v>
      </c>
    </row>
    <row r="3446" spans="1:7">
      <c r="A3446" t="s">
        <v>3865</v>
      </c>
      <c r="B3446">
        <v>0</v>
      </c>
      <c r="C3446">
        <v>0</v>
      </c>
      <c r="D3446">
        <v>0</v>
      </c>
      <c r="E3446">
        <v>18.37</v>
      </c>
      <c r="F3446">
        <v>2.5499999999999998</v>
      </c>
      <c r="G3446">
        <v>0</v>
      </c>
    </row>
    <row r="3447" spans="1:7">
      <c r="A3447" t="s">
        <v>3866</v>
      </c>
      <c r="B3447">
        <v>0</v>
      </c>
      <c r="C3447">
        <v>0</v>
      </c>
      <c r="D3447">
        <v>0</v>
      </c>
      <c r="E3447">
        <v>17.760000000000002</v>
      </c>
      <c r="F3447">
        <v>2.48</v>
      </c>
      <c r="G3447">
        <v>0</v>
      </c>
    </row>
    <row r="3448" spans="1:7">
      <c r="A3448" t="s">
        <v>3867</v>
      </c>
      <c r="B3448">
        <v>0</v>
      </c>
      <c r="C3448">
        <v>0</v>
      </c>
      <c r="D3448">
        <v>0</v>
      </c>
      <c r="E3448">
        <v>17.239999999999998</v>
      </c>
      <c r="F3448">
        <v>2.34</v>
      </c>
      <c r="G3448">
        <v>0</v>
      </c>
    </row>
    <row r="3449" spans="1:7">
      <c r="A3449" t="s">
        <v>3868</v>
      </c>
      <c r="B3449">
        <v>0</v>
      </c>
      <c r="C3449">
        <v>0</v>
      </c>
      <c r="D3449">
        <v>0</v>
      </c>
      <c r="E3449">
        <v>16.62</v>
      </c>
      <c r="F3449">
        <v>2.14</v>
      </c>
      <c r="G3449">
        <v>0</v>
      </c>
    </row>
    <row r="3450" spans="1:7">
      <c r="A3450" t="s">
        <v>3869</v>
      </c>
      <c r="B3450">
        <v>15.97</v>
      </c>
      <c r="C3450">
        <v>32.49</v>
      </c>
      <c r="D3450">
        <v>5.74</v>
      </c>
      <c r="E3450">
        <v>16.13</v>
      </c>
      <c r="F3450">
        <v>1.93</v>
      </c>
      <c r="G3450">
        <v>0</v>
      </c>
    </row>
    <row r="3451" spans="1:7">
      <c r="A3451" t="s">
        <v>3870</v>
      </c>
      <c r="B3451">
        <v>105.24</v>
      </c>
      <c r="C3451">
        <v>162.15</v>
      </c>
      <c r="D3451">
        <v>16.399999999999999</v>
      </c>
      <c r="E3451">
        <v>17.739999999999998</v>
      </c>
      <c r="F3451">
        <v>1.31</v>
      </c>
      <c r="G3451">
        <v>0</v>
      </c>
    </row>
    <row r="3452" spans="1:7">
      <c r="A3452" t="s">
        <v>3871</v>
      </c>
      <c r="B3452">
        <v>281.16000000000003</v>
      </c>
      <c r="C3452">
        <v>371.67</v>
      </c>
      <c r="D3452">
        <v>27.47</v>
      </c>
      <c r="E3452">
        <v>21.51</v>
      </c>
      <c r="F3452">
        <v>1.03</v>
      </c>
      <c r="G3452">
        <v>0</v>
      </c>
    </row>
    <row r="3453" spans="1:7">
      <c r="A3453" t="s">
        <v>3872</v>
      </c>
      <c r="B3453">
        <v>446.88</v>
      </c>
      <c r="C3453">
        <v>577.58000000000004</v>
      </c>
      <c r="D3453">
        <v>38.67</v>
      </c>
      <c r="E3453">
        <v>23.5</v>
      </c>
      <c r="F3453">
        <v>1.38</v>
      </c>
      <c r="G3453">
        <v>0</v>
      </c>
    </row>
    <row r="3454" spans="1:7">
      <c r="A3454" t="s">
        <v>3873</v>
      </c>
      <c r="B3454">
        <v>544.89</v>
      </c>
      <c r="C3454">
        <v>713.11</v>
      </c>
      <c r="D3454">
        <v>49.6</v>
      </c>
      <c r="E3454">
        <v>24.98</v>
      </c>
      <c r="F3454">
        <v>1.66</v>
      </c>
      <c r="G3454">
        <v>0</v>
      </c>
    </row>
    <row r="3455" spans="1:7">
      <c r="A3455" t="s">
        <v>3874</v>
      </c>
      <c r="B3455">
        <v>671.52</v>
      </c>
      <c r="C3455">
        <v>899.87</v>
      </c>
      <c r="D3455">
        <v>59.59</v>
      </c>
      <c r="E3455">
        <v>26.29</v>
      </c>
      <c r="F3455">
        <v>1.79</v>
      </c>
      <c r="G3455">
        <v>0</v>
      </c>
    </row>
    <row r="3456" spans="1:7">
      <c r="A3456" t="s">
        <v>3875</v>
      </c>
      <c r="B3456">
        <v>705.54</v>
      </c>
      <c r="C3456">
        <v>957.9</v>
      </c>
      <c r="D3456">
        <v>66.98</v>
      </c>
      <c r="E3456">
        <v>27.52</v>
      </c>
      <c r="F3456">
        <v>1.93</v>
      </c>
      <c r="G3456">
        <v>0</v>
      </c>
    </row>
    <row r="3457" spans="1:7">
      <c r="A3457" t="s">
        <v>3876</v>
      </c>
      <c r="B3457">
        <v>682.04</v>
      </c>
      <c r="C3457">
        <v>926.47</v>
      </c>
      <c r="D3457">
        <v>68.680000000000007</v>
      </c>
      <c r="E3457">
        <v>28.7</v>
      </c>
      <c r="F3457">
        <v>2.14</v>
      </c>
      <c r="G3457">
        <v>0</v>
      </c>
    </row>
    <row r="3458" spans="1:7">
      <c r="A3458" t="s">
        <v>3877</v>
      </c>
      <c r="B3458">
        <v>709.5</v>
      </c>
      <c r="C3458">
        <v>962.84</v>
      </c>
      <c r="D3458">
        <v>63.53</v>
      </c>
      <c r="E3458">
        <v>29.65</v>
      </c>
      <c r="F3458">
        <v>2.5499999999999998</v>
      </c>
      <c r="G3458">
        <v>0</v>
      </c>
    </row>
    <row r="3459" spans="1:7">
      <c r="A3459" t="s">
        <v>3878</v>
      </c>
      <c r="B3459">
        <v>523.88</v>
      </c>
      <c r="C3459">
        <v>694.84</v>
      </c>
      <c r="D3459">
        <v>54.46</v>
      </c>
      <c r="E3459">
        <v>30.22</v>
      </c>
      <c r="F3459">
        <v>2.97</v>
      </c>
      <c r="G3459">
        <v>0</v>
      </c>
    </row>
    <row r="3460" spans="1:7">
      <c r="A3460" t="s">
        <v>3879</v>
      </c>
      <c r="B3460">
        <v>510.12</v>
      </c>
      <c r="C3460">
        <v>670.93</v>
      </c>
      <c r="D3460">
        <v>43.84</v>
      </c>
      <c r="E3460">
        <v>30.28</v>
      </c>
      <c r="F3460">
        <v>3.24</v>
      </c>
      <c r="G3460">
        <v>0</v>
      </c>
    </row>
    <row r="3461" spans="1:7">
      <c r="A3461" t="s">
        <v>3880</v>
      </c>
      <c r="B3461">
        <v>357.67</v>
      </c>
      <c r="C3461">
        <v>472.84</v>
      </c>
      <c r="D3461">
        <v>32.71</v>
      </c>
      <c r="E3461">
        <v>29.91</v>
      </c>
      <c r="F3461">
        <v>3.52</v>
      </c>
      <c r="G3461">
        <v>0</v>
      </c>
    </row>
    <row r="3462" spans="1:7">
      <c r="A3462" t="s">
        <v>3881</v>
      </c>
      <c r="B3462">
        <v>169.97</v>
      </c>
      <c r="C3462">
        <v>244.58</v>
      </c>
      <c r="D3462">
        <v>21.54</v>
      </c>
      <c r="E3462">
        <v>28.99</v>
      </c>
      <c r="F3462">
        <v>3.79</v>
      </c>
      <c r="G3462">
        <v>0</v>
      </c>
    </row>
    <row r="3463" spans="1:7">
      <c r="A3463" t="s">
        <v>3882</v>
      </c>
      <c r="B3463">
        <v>36.01</v>
      </c>
      <c r="C3463">
        <v>76.599999999999994</v>
      </c>
      <c r="D3463">
        <v>10.65</v>
      </c>
      <c r="E3463">
        <v>28.01</v>
      </c>
      <c r="F3463">
        <v>3.52</v>
      </c>
      <c r="G3463">
        <v>0</v>
      </c>
    </row>
    <row r="3464" spans="1:7">
      <c r="A3464" t="s">
        <v>3883</v>
      </c>
      <c r="B3464">
        <v>0</v>
      </c>
      <c r="C3464">
        <v>0</v>
      </c>
      <c r="D3464">
        <v>0</v>
      </c>
      <c r="E3464">
        <v>26.79</v>
      </c>
      <c r="F3464">
        <v>1.93</v>
      </c>
      <c r="G3464">
        <v>0</v>
      </c>
    </row>
    <row r="3465" spans="1:7">
      <c r="A3465" t="s">
        <v>3884</v>
      </c>
      <c r="B3465">
        <v>0</v>
      </c>
      <c r="C3465">
        <v>0</v>
      </c>
      <c r="D3465">
        <v>0</v>
      </c>
      <c r="E3465">
        <v>23.71</v>
      </c>
      <c r="F3465">
        <v>1.52</v>
      </c>
      <c r="G3465">
        <v>0</v>
      </c>
    </row>
    <row r="3466" spans="1:7">
      <c r="A3466" t="s">
        <v>3885</v>
      </c>
      <c r="B3466">
        <v>0</v>
      </c>
      <c r="C3466">
        <v>0</v>
      </c>
      <c r="D3466">
        <v>0</v>
      </c>
      <c r="E3466">
        <v>21.8</v>
      </c>
      <c r="F3466">
        <v>1.38</v>
      </c>
      <c r="G3466">
        <v>0</v>
      </c>
    </row>
    <row r="3467" spans="1:7">
      <c r="A3467" t="s">
        <v>3886</v>
      </c>
      <c r="B3467">
        <v>0</v>
      </c>
      <c r="C3467">
        <v>0</v>
      </c>
      <c r="D3467">
        <v>0</v>
      </c>
      <c r="E3467">
        <v>20.53</v>
      </c>
      <c r="F3467">
        <v>2.21</v>
      </c>
      <c r="G3467">
        <v>0</v>
      </c>
    </row>
    <row r="3468" spans="1:7">
      <c r="A3468" t="s">
        <v>3887</v>
      </c>
      <c r="B3468">
        <v>0</v>
      </c>
      <c r="C3468">
        <v>0</v>
      </c>
      <c r="D3468">
        <v>0</v>
      </c>
      <c r="E3468">
        <v>19.75</v>
      </c>
      <c r="F3468">
        <v>2.0699999999999998</v>
      </c>
      <c r="G3468">
        <v>0</v>
      </c>
    </row>
    <row r="3469" spans="1:7">
      <c r="A3469" t="s">
        <v>3888</v>
      </c>
      <c r="B3469">
        <v>0</v>
      </c>
      <c r="C3469">
        <v>0</v>
      </c>
      <c r="D3469">
        <v>0</v>
      </c>
      <c r="E3469">
        <v>18.88</v>
      </c>
      <c r="F3469">
        <v>1.93</v>
      </c>
      <c r="G3469">
        <v>0</v>
      </c>
    </row>
    <row r="3470" spans="1:7">
      <c r="A3470" t="s">
        <v>3889</v>
      </c>
      <c r="B3470">
        <v>0</v>
      </c>
      <c r="C3470">
        <v>0</v>
      </c>
      <c r="D3470">
        <v>0</v>
      </c>
      <c r="E3470">
        <v>17.75</v>
      </c>
      <c r="F3470">
        <v>1.93</v>
      </c>
      <c r="G3470">
        <v>0</v>
      </c>
    </row>
    <row r="3471" spans="1:7">
      <c r="A3471" t="s">
        <v>3890</v>
      </c>
      <c r="B3471">
        <v>0</v>
      </c>
      <c r="C3471">
        <v>0</v>
      </c>
      <c r="D3471">
        <v>0</v>
      </c>
      <c r="E3471">
        <v>17</v>
      </c>
      <c r="F3471">
        <v>2.14</v>
      </c>
      <c r="G3471">
        <v>0</v>
      </c>
    </row>
    <row r="3472" spans="1:7">
      <c r="A3472" t="s">
        <v>3891</v>
      </c>
      <c r="B3472">
        <v>0</v>
      </c>
      <c r="C3472">
        <v>0</v>
      </c>
      <c r="D3472">
        <v>0</v>
      </c>
      <c r="E3472">
        <v>16.22</v>
      </c>
      <c r="F3472">
        <v>2.0699999999999998</v>
      </c>
      <c r="G3472">
        <v>0</v>
      </c>
    </row>
    <row r="3473" spans="1:7">
      <c r="A3473" t="s">
        <v>3892</v>
      </c>
      <c r="B3473">
        <v>0</v>
      </c>
      <c r="C3473">
        <v>0</v>
      </c>
      <c r="D3473">
        <v>0</v>
      </c>
      <c r="E3473">
        <v>15.51</v>
      </c>
      <c r="F3473">
        <v>1.86</v>
      </c>
      <c r="G3473">
        <v>0</v>
      </c>
    </row>
    <row r="3474" spans="1:7">
      <c r="A3474" t="s">
        <v>3893</v>
      </c>
      <c r="B3474">
        <v>10.09</v>
      </c>
      <c r="C3474">
        <v>23.89</v>
      </c>
      <c r="D3474">
        <v>5.85</v>
      </c>
      <c r="E3474">
        <v>15.16</v>
      </c>
      <c r="F3474">
        <v>1.66</v>
      </c>
      <c r="G3474">
        <v>0</v>
      </c>
    </row>
    <row r="3475" spans="1:7">
      <c r="A3475" t="s">
        <v>3894</v>
      </c>
      <c r="B3475">
        <v>36.51</v>
      </c>
      <c r="C3475">
        <v>59.52</v>
      </c>
      <c r="D3475">
        <v>16.5</v>
      </c>
      <c r="E3475">
        <v>15.62</v>
      </c>
      <c r="F3475">
        <v>1.59</v>
      </c>
      <c r="G3475">
        <v>0</v>
      </c>
    </row>
    <row r="3476" spans="1:7">
      <c r="A3476" t="s">
        <v>3895</v>
      </c>
      <c r="B3476">
        <v>107.04</v>
      </c>
      <c r="C3476">
        <v>145.21</v>
      </c>
      <c r="D3476">
        <v>27.57</v>
      </c>
      <c r="E3476">
        <v>15.93</v>
      </c>
      <c r="F3476">
        <v>1.1000000000000001</v>
      </c>
      <c r="G3476">
        <v>0</v>
      </c>
    </row>
    <row r="3477" spans="1:7">
      <c r="A3477" t="s">
        <v>3896</v>
      </c>
      <c r="B3477">
        <v>296.14</v>
      </c>
      <c r="C3477">
        <v>373.09</v>
      </c>
      <c r="D3477">
        <v>38.76</v>
      </c>
      <c r="E3477">
        <v>17.16</v>
      </c>
      <c r="F3477">
        <v>1.24</v>
      </c>
      <c r="G3477">
        <v>0</v>
      </c>
    </row>
    <row r="3478" spans="1:7">
      <c r="A3478" t="s">
        <v>3897</v>
      </c>
      <c r="B3478">
        <v>426.58</v>
      </c>
      <c r="C3478">
        <v>539.71</v>
      </c>
      <c r="D3478">
        <v>49.71</v>
      </c>
      <c r="E3478">
        <v>18.62</v>
      </c>
      <c r="F3478">
        <v>1.31</v>
      </c>
      <c r="G3478">
        <v>0</v>
      </c>
    </row>
    <row r="3479" spans="1:7">
      <c r="A3479" t="s">
        <v>3898</v>
      </c>
      <c r="B3479">
        <v>430.36</v>
      </c>
      <c r="C3479">
        <v>548.28</v>
      </c>
      <c r="D3479">
        <v>59.72</v>
      </c>
      <c r="E3479">
        <v>20.07</v>
      </c>
      <c r="F3479">
        <v>1.66</v>
      </c>
      <c r="G3479">
        <v>0</v>
      </c>
    </row>
    <row r="3480" spans="1:7">
      <c r="A3480" t="s">
        <v>3899</v>
      </c>
      <c r="B3480">
        <v>597.05999999999995</v>
      </c>
      <c r="C3480">
        <v>774.84</v>
      </c>
      <c r="D3480">
        <v>67.150000000000006</v>
      </c>
      <c r="E3480">
        <v>21.03</v>
      </c>
      <c r="F3480">
        <v>1.72</v>
      </c>
      <c r="G3480">
        <v>0</v>
      </c>
    </row>
    <row r="3481" spans="1:7">
      <c r="A3481" t="s">
        <v>3900</v>
      </c>
      <c r="B3481">
        <v>696.53</v>
      </c>
      <c r="C3481">
        <v>920.69</v>
      </c>
      <c r="D3481">
        <v>68.87</v>
      </c>
      <c r="E3481">
        <v>22.06</v>
      </c>
      <c r="F3481">
        <v>1.72</v>
      </c>
      <c r="G3481">
        <v>0</v>
      </c>
    </row>
    <row r="3482" spans="1:7">
      <c r="A3482" t="s">
        <v>3901</v>
      </c>
      <c r="B3482">
        <v>721.15</v>
      </c>
      <c r="C3482">
        <v>963.9</v>
      </c>
      <c r="D3482">
        <v>63.7</v>
      </c>
      <c r="E3482">
        <v>23.2</v>
      </c>
      <c r="F3482">
        <v>1.52</v>
      </c>
      <c r="G3482">
        <v>0</v>
      </c>
    </row>
    <row r="3483" spans="1:7">
      <c r="A3483" t="s">
        <v>3902</v>
      </c>
      <c r="B3483">
        <v>639.15</v>
      </c>
      <c r="C3483">
        <v>853.08</v>
      </c>
      <c r="D3483">
        <v>54.6</v>
      </c>
      <c r="E3483">
        <v>24.29</v>
      </c>
      <c r="F3483">
        <v>1.03</v>
      </c>
      <c r="G3483">
        <v>0</v>
      </c>
    </row>
    <row r="3484" spans="1:7">
      <c r="A3484" t="s">
        <v>3903</v>
      </c>
      <c r="B3484">
        <v>419.04</v>
      </c>
      <c r="C3484">
        <v>550.42999999999995</v>
      </c>
      <c r="D3484">
        <v>43.97</v>
      </c>
      <c r="E3484">
        <v>25.28</v>
      </c>
      <c r="F3484">
        <v>0.76</v>
      </c>
      <c r="G3484">
        <v>0</v>
      </c>
    </row>
    <row r="3485" spans="1:7">
      <c r="A3485" t="s">
        <v>3904</v>
      </c>
      <c r="B3485">
        <v>338.93</v>
      </c>
      <c r="C3485">
        <v>447.9</v>
      </c>
      <c r="D3485">
        <v>32.83</v>
      </c>
      <c r="E3485">
        <v>25.64</v>
      </c>
      <c r="F3485">
        <v>0.76</v>
      </c>
      <c r="G3485">
        <v>0</v>
      </c>
    </row>
    <row r="3486" spans="1:7">
      <c r="A3486" t="s">
        <v>3905</v>
      </c>
      <c r="B3486">
        <v>174.91</v>
      </c>
      <c r="C3486">
        <v>250.54</v>
      </c>
      <c r="D3486">
        <v>21.67</v>
      </c>
      <c r="E3486">
        <v>25.71</v>
      </c>
      <c r="F3486">
        <v>0.97</v>
      </c>
      <c r="G3486">
        <v>0</v>
      </c>
    </row>
    <row r="3487" spans="1:7">
      <c r="A3487" t="s">
        <v>3906</v>
      </c>
      <c r="B3487">
        <v>39.979999999999997</v>
      </c>
      <c r="C3487">
        <v>79.08</v>
      </c>
      <c r="D3487">
        <v>10.79</v>
      </c>
      <c r="E3487">
        <v>25.21</v>
      </c>
      <c r="F3487">
        <v>1.66</v>
      </c>
      <c r="G3487">
        <v>0</v>
      </c>
    </row>
    <row r="3488" spans="1:7">
      <c r="A3488" t="s">
        <v>3907</v>
      </c>
      <c r="B3488">
        <v>0</v>
      </c>
      <c r="C3488">
        <v>0</v>
      </c>
      <c r="D3488">
        <v>0</v>
      </c>
      <c r="E3488">
        <v>23.39</v>
      </c>
      <c r="F3488">
        <v>2.34</v>
      </c>
      <c r="G3488">
        <v>0</v>
      </c>
    </row>
    <row r="3489" spans="1:7">
      <c r="A3489" t="s">
        <v>3908</v>
      </c>
      <c r="B3489">
        <v>0</v>
      </c>
      <c r="C3489">
        <v>0</v>
      </c>
      <c r="D3489">
        <v>0</v>
      </c>
      <c r="E3489">
        <v>21.54</v>
      </c>
      <c r="F3489">
        <v>2.9</v>
      </c>
      <c r="G3489">
        <v>0</v>
      </c>
    </row>
    <row r="3490" spans="1:7">
      <c r="A3490" t="s">
        <v>3909</v>
      </c>
      <c r="B3490">
        <v>0</v>
      </c>
      <c r="C3490">
        <v>0</v>
      </c>
      <c r="D3490">
        <v>0</v>
      </c>
      <c r="E3490">
        <v>20.07</v>
      </c>
      <c r="F3490">
        <v>2.62</v>
      </c>
      <c r="G3490">
        <v>0</v>
      </c>
    </row>
    <row r="3491" spans="1:7">
      <c r="A3491" t="s">
        <v>3910</v>
      </c>
      <c r="B3491">
        <v>0</v>
      </c>
      <c r="C3491">
        <v>0</v>
      </c>
      <c r="D3491">
        <v>0</v>
      </c>
      <c r="E3491">
        <v>19.010000000000002</v>
      </c>
      <c r="F3491">
        <v>2.34</v>
      </c>
      <c r="G3491">
        <v>0</v>
      </c>
    </row>
    <row r="3492" spans="1:7">
      <c r="A3492" t="s">
        <v>3911</v>
      </c>
      <c r="B3492">
        <v>0</v>
      </c>
      <c r="C3492">
        <v>0</v>
      </c>
      <c r="D3492">
        <v>0</v>
      </c>
      <c r="E3492">
        <v>18.2</v>
      </c>
      <c r="F3492">
        <v>2.0699999999999998</v>
      </c>
      <c r="G3492">
        <v>0</v>
      </c>
    </row>
    <row r="3493" spans="1:7">
      <c r="A3493" t="s">
        <v>3912</v>
      </c>
      <c r="B3493">
        <v>0</v>
      </c>
      <c r="C3493">
        <v>0</v>
      </c>
      <c r="D3493">
        <v>0</v>
      </c>
      <c r="E3493">
        <v>17.649999999999999</v>
      </c>
      <c r="F3493">
        <v>1.93</v>
      </c>
      <c r="G3493">
        <v>0</v>
      </c>
    </row>
    <row r="3494" spans="1:7">
      <c r="A3494" t="s">
        <v>3913</v>
      </c>
      <c r="B3494">
        <v>0</v>
      </c>
      <c r="C3494">
        <v>0</v>
      </c>
      <c r="D3494">
        <v>0</v>
      </c>
      <c r="E3494">
        <v>17.22</v>
      </c>
      <c r="F3494">
        <v>1.72</v>
      </c>
      <c r="G3494">
        <v>0</v>
      </c>
    </row>
    <row r="3495" spans="1:7">
      <c r="A3495" t="s">
        <v>3914</v>
      </c>
      <c r="B3495">
        <v>0</v>
      </c>
      <c r="C3495">
        <v>0</v>
      </c>
      <c r="D3495">
        <v>0</v>
      </c>
      <c r="E3495">
        <v>16.71</v>
      </c>
      <c r="F3495">
        <v>1.66</v>
      </c>
      <c r="G3495">
        <v>0</v>
      </c>
    </row>
    <row r="3496" spans="1:7">
      <c r="A3496" t="s">
        <v>3915</v>
      </c>
      <c r="B3496">
        <v>0</v>
      </c>
      <c r="C3496">
        <v>0</v>
      </c>
      <c r="D3496">
        <v>0</v>
      </c>
      <c r="E3496">
        <v>16.260000000000002</v>
      </c>
      <c r="F3496">
        <v>1.52</v>
      </c>
      <c r="G3496">
        <v>0</v>
      </c>
    </row>
    <row r="3497" spans="1:7">
      <c r="A3497" t="s">
        <v>3916</v>
      </c>
      <c r="B3497">
        <v>0</v>
      </c>
      <c r="C3497">
        <v>0</v>
      </c>
      <c r="D3497">
        <v>0</v>
      </c>
      <c r="E3497">
        <v>16.059999999999999</v>
      </c>
      <c r="F3497">
        <v>1.31</v>
      </c>
      <c r="G3497">
        <v>0</v>
      </c>
    </row>
    <row r="3498" spans="1:7">
      <c r="A3498" t="s">
        <v>3917</v>
      </c>
      <c r="B3498">
        <v>15.96</v>
      </c>
      <c r="C3498">
        <v>32.49</v>
      </c>
      <c r="D3498">
        <v>5.96</v>
      </c>
      <c r="E3498">
        <v>16.13</v>
      </c>
      <c r="F3498">
        <v>1.03</v>
      </c>
      <c r="G3498">
        <v>0</v>
      </c>
    </row>
    <row r="3499" spans="1:7">
      <c r="A3499" t="s">
        <v>3918</v>
      </c>
      <c r="B3499">
        <v>83.33</v>
      </c>
      <c r="C3499">
        <v>120.29</v>
      </c>
      <c r="D3499">
        <v>16.600000000000001</v>
      </c>
      <c r="E3499">
        <v>17.46</v>
      </c>
      <c r="F3499">
        <v>0.97</v>
      </c>
      <c r="G3499">
        <v>0</v>
      </c>
    </row>
    <row r="3500" spans="1:7">
      <c r="A3500" t="s">
        <v>3919</v>
      </c>
      <c r="B3500">
        <v>263.41000000000003</v>
      </c>
      <c r="C3500">
        <v>340.99</v>
      </c>
      <c r="D3500">
        <v>27.66</v>
      </c>
      <c r="E3500">
        <v>18.62</v>
      </c>
      <c r="F3500">
        <v>1.66</v>
      </c>
      <c r="G3500">
        <v>0</v>
      </c>
    </row>
    <row r="3501" spans="1:7">
      <c r="A3501" t="s">
        <v>3920</v>
      </c>
      <c r="B3501">
        <v>183.95</v>
      </c>
      <c r="C3501">
        <v>239.3</v>
      </c>
      <c r="D3501">
        <v>38.86</v>
      </c>
      <c r="E3501">
        <v>19.53</v>
      </c>
      <c r="F3501">
        <v>2.21</v>
      </c>
      <c r="G3501">
        <v>0</v>
      </c>
    </row>
    <row r="3502" spans="1:7">
      <c r="A3502" t="s">
        <v>3921</v>
      </c>
      <c r="B3502">
        <v>332.52</v>
      </c>
      <c r="C3502">
        <v>421.15</v>
      </c>
      <c r="D3502">
        <v>49.81</v>
      </c>
      <c r="E3502">
        <v>20.079999999999998</v>
      </c>
      <c r="F3502">
        <v>2.2799999999999998</v>
      </c>
      <c r="G3502">
        <v>0</v>
      </c>
    </row>
    <row r="3503" spans="1:7">
      <c r="A3503" t="s">
        <v>3922</v>
      </c>
      <c r="B3503">
        <v>382.4</v>
      </c>
      <c r="C3503">
        <v>484.94</v>
      </c>
      <c r="D3503">
        <v>59.84</v>
      </c>
      <c r="E3503">
        <v>20.41</v>
      </c>
      <c r="F3503">
        <v>2.34</v>
      </c>
      <c r="G3503">
        <v>0</v>
      </c>
    </row>
    <row r="3504" spans="1:7">
      <c r="A3504" t="s">
        <v>3923</v>
      </c>
      <c r="B3504">
        <v>723.33</v>
      </c>
      <c r="C3504">
        <v>936.28</v>
      </c>
      <c r="D3504">
        <v>67.31</v>
      </c>
      <c r="E3504">
        <v>20.72</v>
      </c>
      <c r="F3504">
        <v>2.69</v>
      </c>
      <c r="G3504">
        <v>0</v>
      </c>
    </row>
    <row r="3505" spans="1:7">
      <c r="A3505" t="s">
        <v>3924</v>
      </c>
      <c r="B3505">
        <v>620.32000000000005</v>
      </c>
      <c r="C3505">
        <v>800.49</v>
      </c>
      <c r="D3505">
        <v>69.05</v>
      </c>
      <c r="E3505">
        <v>22.23</v>
      </c>
      <c r="F3505">
        <v>2.83</v>
      </c>
      <c r="G3505">
        <v>0</v>
      </c>
    </row>
    <row r="3506" spans="1:7">
      <c r="A3506" t="s">
        <v>3925</v>
      </c>
      <c r="B3506">
        <v>653.51</v>
      </c>
      <c r="C3506">
        <v>846.55</v>
      </c>
      <c r="D3506">
        <v>63.86</v>
      </c>
      <c r="E3506">
        <v>22.96</v>
      </c>
      <c r="F3506">
        <v>2.9</v>
      </c>
      <c r="G3506">
        <v>0</v>
      </c>
    </row>
    <row r="3507" spans="1:7">
      <c r="A3507" t="s">
        <v>3926</v>
      </c>
      <c r="B3507">
        <v>648.63</v>
      </c>
      <c r="C3507">
        <v>842.42</v>
      </c>
      <c r="D3507">
        <v>54.74</v>
      </c>
      <c r="E3507">
        <v>23.79</v>
      </c>
      <c r="F3507">
        <v>2.5499999999999998</v>
      </c>
      <c r="G3507">
        <v>0</v>
      </c>
    </row>
    <row r="3508" spans="1:7">
      <c r="A3508" t="s">
        <v>3927</v>
      </c>
      <c r="B3508">
        <v>540.01</v>
      </c>
      <c r="C3508">
        <v>694.77</v>
      </c>
      <c r="D3508">
        <v>44.1</v>
      </c>
      <c r="E3508">
        <v>24.09</v>
      </c>
      <c r="F3508">
        <v>2.34</v>
      </c>
      <c r="G3508">
        <v>0</v>
      </c>
    </row>
    <row r="3509" spans="1:7">
      <c r="A3509" t="s">
        <v>3928</v>
      </c>
      <c r="B3509">
        <v>366.11</v>
      </c>
      <c r="C3509">
        <v>474.25</v>
      </c>
      <c r="D3509">
        <v>32.96</v>
      </c>
      <c r="E3509">
        <v>24.27</v>
      </c>
      <c r="F3509">
        <v>2.2799999999999998</v>
      </c>
      <c r="G3509">
        <v>0</v>
      </c>
    </row>
    <row r="3510" spans="1:7">
      <c r="A3510" t="s">
        <v>3929</v>
      </c>
      <c r="B3510">
        <v>182.66</v>
      </c>
      <c r="C3510">
        <v>259.95</v>
      </c>
      <c r="D3510">
        <v>21.8</v>
      </c>
      <c r="E3510">
        <v>24.01</v>
      </c>
      <c r="F3510">
        <v>2.14</v>
      </c>
      <c r="G3510">
        <v>0</v>
      </c>
    </row>
    <row r="3511" spans="1:7">
      <c r="A3511" t="s">
        <v>3930</v>
      </c>
      <c r="B3511">
        <v>41.95</v>
      </c>
      <c r="C3511">
        <v>79.95</v>
      </c>
      <c r="D3511">
        <v>10.92</v>
      </c>
      <c r="E3511">
        <v>23.5</v>
      </c>
      <c r="F3511">
        <v>2.14</v>
      </c>
      <c r="G3511">
        <v>0</v>
      </c>
    </row>
    <row r="3512" spans="1:7">
      <c r="A3512" t="s">
        <v>3931</v>
      </c>
      <c r="B3512">
        <v>0</v>
      </c>
      <c r="C3512">
        <v>0</v>
      </c>
      <c r="D3512">
        <v>0</v>
      </c>
      <c r="E3512">
        <v>23.05</v>
      </c>
      <c r="F3512">
        <v>2.14</v>
      </c>
      <c r="G3512">
        <v>0</v>
      </c>
    </row>
    <row r="3513" spans="1:7">
      <c r="A3513" t="s">
        <v>3932</v>
      </c>
      <c r="B3513">
        <v>0</v>
      </c>
      <c r="C3513">
        <v>0</v>
      </c>
      <c r="D3513">
        <v>0</v>
      </c>
      <c r="E3513">
        <v>21.38</v>
      </c>
      <c r="F3513">
        <v>1.86</v>
      </c>
      <c r="G3513">
        <v>0</v>
      </c>
    </row>
    <row r="3514" spans="1:7">
      <c r="A3514" t="s">
        <v>3933</v>
      </c>
      <c r="B3514">
        <v>0</v>
      </c>
      <c r="C3514">
        <v>0</v>
      </c>
      <c r="D3514">
        <v>0</v>
      </c>
      <c r="E3514">
        <v>20.09</v>
      </c>
      <c r="F3514">
        <v>1.45</v>
      </c>
      <c r="G3514">
        <v>0</v>
      </c>
    </row>
    <row r="3515" spans="1:7">
      <c r="A3515" t="s">
        <v>3934</v>
      </c>
      <c r="B3515">
        <v>0</v>
      </c>
      <c r="C3515">
        <v>0</v>
      </c>
      <c r="D3515">
        <v>0</v>
      </c>
      <c r="E3515">
        <v>19.18</v>
      </c>
      <c r="F3515">
        <v>1.24</v>
      </c>
      <c r="G3515">
        <v>0</v>
      </c>
    </row>
    <row r="3516" spans="1:7">
      <c r="A3516" t="s">
        <v>3935</v>
      </c>
      <c r="B3516">
        <v>0</v>
      </c>
      <c r="C3516">
        <v>0</v>
      </c>
      <c r="D3516">
        <v>0</v>
      </c>
      <c r="E3516">
        <v>18.579999999999998</v>
      </c>
      <c r="F3516">
        <v>0.9</v>
      </c>
      <c r="G3516">
        <v>0</v>
      </c>
    </row>
    <row r="3517" spans="1:7">
      <c r="A3517" t="s">
        <v>3936</v>
      </c>
      <c r="B3517">
        <v>0</v>
      </c>
      <c r="C3517">
        <v>0</v>
      </c>
      <c r="D3517">
        <v>0</v>
      </c>
      <c r="E3517">
        <v>18.82</v>
      </c>
      <c r="F3517">
        <v>0.48</v>
      </c>
      <c r="G3517">
        <v>0</v>
      </c>
    </row>
    <row r="3518" spans="1:7">
      <c r="A3518" t="s">
        <v>3937</v>
      </c>
      <c r="B3518">
        <v>0</v>
      </c>
      <c r="C3518">
        <v>0</v>
      </c>
      <c r="D3518">
        <v>0</v>
      </c>
      <c r="E3518">
        <v>18.559999999999999</v>
      </c>
      <c r="F3518">
        <v>0.28000000000000003</v>
      </c>
      <c r="G3518">
        <v>0</v>
      </c>
    </row>
    <row r="3519" spans="1:7">
      <c r="A3519" t="s">
        <v>3938</v>
      </c>
      <c r="B3519">
        <v>0</v>
      </c>
      <c r="C3519">
        <v>0</v>
      </c>
      <c r="D3519">
        <v>0</v>
      </c>
      <c r="E3519">
        <v>18.32</v>
      </c>
      <c r="F3519">
        <v>0.55000000000000004</v>
      </c>
      <c r="G3519">
        <v>0</v>
      </c>
    </row>
    <row r="3520" spans="1:7">
      <c r="A3520" t="s">
        <v>3939</v>
      </c>
      <c r="B3520">
        <v>0</v>
      </c>
      <c r="C3520">
        <v>0</v>
      </c>
      <c r="D3520">
        <v>0</v>
      </c>
      <c r="E3520">
        <v>17.73</v>
      </c>
      <c r="F3520">
        <v>0.83</v>
      </c>
      <c r="G3520">
        <v>0</v>
      </c>
    </row>
    <row r="3521" spans="1:7">
      <c r="A3521" t="s">
        <v>3940</v>
      </c>
      <c r="B3521">
        <v>0</v>
      </c>
      <c r="C3521">
        <v>0</v>
      </c>
      <c r="D3521">
        <v>0</v>
      </c>
      <c r="E3521">
        <v>17.28</v>
      </c>
      <c r="F3521">
        <v>0.9</v>
      </c>
      <c r="G3521">
        <v>0</v>
      </c>
    </row>
    <row r="3522" spans="1:7">
      <c r="A3522" t="s">
        <v>3941</v>
      </c>
      <c r="B3522">
        <v>18.600000000000001</v>
      </c>
      <c r="C3522">
        <v>36.31</v>
      </c>
      <c r="D3522">
        <v>6.06</v>
      </c>
      <c r="E3522">
        <v>17.239999999999998</v>
      </c>
      <c r="F3522">
        <v>0.83</v>
      </c>
      <c r="G3522">
        <v>0</v>
      </c>
    </row>
    <row r="3523" spans="1:7">
      <c r="A3523" t="s">
        <v>3942</v>
      </c>
      <c r="B3523">
        <v>108.34</v>
      </c>
      <c r="C3523">
        <v>170.27</v>
      </c>
      <c r="D3523">
        <v>16.690000000000001</v>
      </c>
      <c r="E3523">
        <v>18.329999999999998</v>
      </c>
      <c r="F3523">
        <v>0.34</v>
      </c>
      <c r="G3523">
        <v>0</v>
      </c>
    </row>
    <row r="3524" spans="1:7">
      <c r="A3524" t="s">
        <v>3943</v>
      </c>
      <c r="B3524">
        <v>285.52999999999997</v>
      </c>
      <c r="C3524">
        <v>377.79</v>
      </c>
      <c r="D3524">
        <v>27.75</v>
      </c>
      <c r="E3524">
        <v>19.850000000000001</v>
      </c>
      <c r="F3524">
        <v>0</v>
      </c>
      <c r="G3524">
        <v>0</v>
      </c>
    </row>
    <row r="3525" spans="1:7">
      <c r="A3525" t="s">
        <v>3944</v>
      </c>
      <c r="B3525">
        <v>456.23</v>
      </c>
      <c r="C3525">
        <v>593.71</v>
      </c>
      <c r="D3525">
        <v>38.94</v>
      </c>
      <c r="E3525">
        <v>21.43</v>
      </c>
      <c r="F3525">
        <v>0.21</v>
      </c>
      <c r="G3525">
        <v>0</v>
      </c>
    </row>
    <row r="3526" spans="1:7">
      <c r="A3526" t="s">
        <v>3945</v>
      </c>
      <c r="B3526">
        <v>588.91</v>
      </c>
      <c r="C3526">
        <v>777.26</v>
      </c>
      <c r="D3526">
        <v>49.91</v>
      </c>
      <c r="E3526">
        <v>22.64</v>
      </c>
      <c r="F3526">
        <v>0.69</v>
      </c>
      <c r="G3526">
        <v>0</v>
      </c>
    </row>
    <row r="3527" spans="1:7">
      <c r="A3527" t="s">
        <v>3946</v>
      </c>
      <c r="B3527">
        <v>682</v>
      </c>
      <c r="C3527">
        <v>914.11</v>
      </c>
      <c r="D3527">
        <v>59.96</v>
      </c>
      <c r="E3527">
        <v>24.29</v>
      </c>
      <c r="F3527">
        <v>1.31</v>
      </c>
      <c r="G3527">
        <v>0</v>
      </c>
    </row>
    <row r="3528" spans="1:7">
      <c r="A3528" t="s">
        <v>3947</v>
      </c>
      <c r="B3528">
        <v>749.73</v>
      </c>
      <c r="C3528">
        <v>1019.16</v>
      </c>
      <c r="D3528">
        <v>67.47</v>
      </c>
      <c r="E3528">
        <v>25.81</v>
      </c>
      <c r="F3528">
        <v>1.72</v>
      </c>
      <c r="G3528">
        <v>0</v>
      </c>
    </row>
    <row r="3529" spans="1:7">
      <c r="A3529" t="s">
        <v>3948</v>
      </c>
      <c r="B3529">
        <v>755.32</v>
      </c>
      <c r="C3529">
        <v>1036.1600000000001</v>
      </c>
      <c r="D3529">
        <v>69.23</v>
      </c>
      <c r="E3529">
        <v>26.82</v>
      </c>
      <c r="F3529">
        <v>1.66</v>
      </c>
      <c r="G3529">
        <v>0</v>
      </c>
    </row>
    <row r="3530" spans="1:7">
      <c r="A3530" t="s">
        <v>3949</v>
      </c>
      <c r="B3530">
        <v>724.76</v>
      </c>
      <c r="C3530">
        <v>989.3</v>
      </c>
      <c r="D3530">
        <v>64.02</v>
      </c>
      <c r="E3530">
        <v>27.29</v>
      </c>
      <c r="F3530">
        <v>1.66</v>
      </c>
      <c r="G3530">
        <v>0</v>
      </c>
    </row>
    <row r="3531" spans="1:7">
      <c r="A3531" t="s">
        <v>3950</v>
      </c>
      <c r="B3531">
        <v>647.54999999999995</v>
      </c>
      <c r="C3531">
        <v>870.37</v>
      </c>
      <c r="D3531">
        <v>54.88</v>
      </c>
      <c r="E3531">
        <v>27.73</v>
      </c>
      <c r="F3531">
        <v>1.72</v>
      </c>
      <c r="G3531">
        <v>0</v>
      </c>
    </row>
    <row r="3532" spans="1:7">
      <c r="A3532" t="s">
        <v>3951</v>
      </c>
      <c r="B3532">
        <v>524.1</v>
      </c>
      <c r="C3532">
        <v>690.9</v>
      </c>
      <c r="D3532">
        <v>44.23</v>
      </c>
      <c r="E3532">
        <v>27.9</v>
      </c>
      <c r="F3532">
        <v>1.93</v>
      </c>
      <c r="G3532">
        <v>0</v>
      </c>
    </row>
    <row r="3533" spans="1:7">
      <c r="A3533" t="s">
        <v>3952</v>
      </c>
      <c r="B3533">
        <v>369.77</v>
      </c>
      <c r="C3533">
        <v>488.38</v>
      </c>
      <c r="D3533">
        <v>33.090000000000003</v>
      </c>
      <c r="E3533">
        <v>27.85</v>
      </c>
      <c r="F3533">
        <v>2.0699999999999998</v>
      </c>
      <c r="G3533">
        <v>0</v>
      </c>
    </row>
    <row r="3534" spans="1:7">
      <c r="A3534" t="s">
        <v>3953</v>
      </c>
      <c r="B3534">
        <v>184.6</v>
      </c>
      <c r="C3534">
        <v>267.2</v>
      </c>
      <c r="D3534">
        <v>21.92</v>
      </c>
      <c r="E3534">
        <v>27.54</v>
      </c>
      <c r="F3534">
        <v>2.14</v>
      </c>
      <c r="G3534">
        <v>0</v>
      </c>
    </row>
    <row r="3535" spans="1:7">
      <c r="A3535" t="s">
        <v>3954</v>
      </c>
      <c r="B3535">
        <v>39.03</v>
      </c>
      <c r="C3535">
        <v>81</v>
      </c>
      <c r="D3535">
        <v>11.05</v>
      </c>
      <c r="E3535">
        <v>26.81</v>
      </c>
      <c r="F3535">
        <v>2.0699999999999998</v>
      </c>
      <c r="G3535">
        <v>0</v>
      </c>
    </row>
    <row r="3536" spans="1:7">
      <c r="A3536" t="s">
        <v>3955</v>
      </c>
      <c r="B3536">
        <v>0</v>
      </c>
      <c r="C3536">
        <v>0</v>
      </c>
      <c r="D3536">
        <v>0</v>
      </c>
      <c r="E3536">
        <v>25.23</v>
      </c>
      <c r="F3536">
        <v>2.14</v>
      </c>
      <c r="G3536">
        <v>0</v>
      </c>
    </row>
    <row r="3537" spans="1:7">
      <c r="A3537" t="s">
        <v>3956</v>
      </c>
      <c r="B3537">
        <v>0</v>
      </c>
      <c r="C3537">
        <v>0</v>
      </c>
      <c r="D3537">
        <v>0</v>
      </c>
      <c r="E3537">
        <v>23.21</v>
      </c>
      <c r="F3537">
        <v>2.21</v>
      </c>
      <c r="G3537">
        <v>0</v>
      </c>
    </row>
    <row r="3538" spans="1:7">
      <c r="A3538" t="s">
        <v>3957</v>
      </c>
      <c r="B3538">
        <v>0</v>
      </c>
      <c r="C3538">
        <v>0</v>
      </c>
      <c r="D3538">
        <v>0</v>
      </c>
      <c r="E3538">
        <v>21.57</v>
      </c>
      <c r="F3538">
        <v>2.34</v>
      </c>
      <c r="G3538">
        <v>0</v>
      </c>
    </row>
    <row r="3539" spans="1:7">
      <c r="A3539" t="s">
        <v>3958</v>
      </c>
      <c r="B3539">
        <v>0</v>
      </c>
      <c r="C3539">
        <v>0</v>
      </c>
      <c r="D3539">
        <v>0</v>
      </c>
      <c r="E3539">
        <v>20.18</v>
      </c>
      <c r="F3539">
        <v>2.14</v>
      </c>
      <c r="G3539">
        <v>0</v>
      </c>
    </row>
    <row r="3540" spans="1:7">
      <c r="A3540" t="s">
        <v>3959</v>
      </c>
      <c r="B3540">
        <v>0</v>
      </c>
      <c r="C3540">
        <v>0</v>
      </c>
      <c r="D3540">
        <v>0</v>
      </c>
      <c r="E3540">
        <v>19.07</v>
      </c>
      <c r="F3540">
        <v>1.79</v>
      </c>
      <c r="G3540">
        <v>0</v>
      </c>
    </row>
    <row r="3541" spans="1:7">
      <c r="A3541" t="s">
        <v>3960</v>
      </c>
      <c r="B3541">
        <v>0</v>
      </c>
      <c r="C3541">
        <v>0</v>
      </c>
      <c r="D3541">
        <v>0</v>
      </c>
      <c r="E3541">
        <v>18.12</v>
      </c>
      <c r="F3541">
        <v>1.66</v>
      </c>
      <c r="G3541">
        <v>0</v>
      </c>
    </row>
    <row r="3542" spans="1:7">
      <c r="A3542" t="s">
        <v>3961</v>
      </c>
      <c r="B3542">
        <v>0</v>
      </c>
      <c r="C3542">
        <v>0</v>
      </c>
      <c r="D3542">
        <v>0</v>
      </c>
      <c r="E3542">
        <v>17.96</v>
      </c>
      <c r="F3542">
        <v>1.52</v>
      </c>
      <c r="G3542">
        <v>0</v>
      </c>
    </row>
    <row r="3543" spans="1:7">
      <c r="A3543" t="s">
        <v>3962</v>
      </c>
      <c r="B3543">
        <v>0</v>
      </c>
      <c r="C3543">
        <v>0</v>
      </c>
      <c r="D3543">
        <v>0</v>
      </c>
      <c r="E3543">
        <v>17.45</v>
      </c>
      <c r="F3543">
        <v>1.66</v>
      </c>
      <c r="G3543">
        <v>0</v>
      </c>
    </row>
    <row r="3544" spans="1:7">
      <c r="A3544" t="s">
        <v>3963</v>
      </c>
      <c r="B3544">
        <v>0</v>
      </c>
      <c r="C3544">
        <v>0</v>
      </c>
      <c r="D3544">
        <v>0</v>
      </c>
      <c r="E3544">
        <v>17.260000000000002</v>
      </c>
      <c r="F3544">
        <v>1.52</v>
      </c>
      <c r="G3544">
        <v>0</v>
      </c>
    </row>
    <row r="3545" spans="1:7">
      <c r="A3545" t="s">
        <v>3964</v>
      </c>
      <c r="B3545">
        <v>0</v>
      </c>
      <c r="C3545">
        <v>0</v>
      </c>
      <c r="D3545">
        <v>0</v>
      </c>
      <c r="E3545">
        <v>17.25</v>
      </c>
      <c r="F3545">
        <v>1.38</v>
      </c>
      <c r="G3545">
        <v>0</v>
      </c>
    </row>
    <row r="3546" spans="1:7">
      <c r="A3546" t="s">
        <v>3965</v>
      </c>
      <c r="B3546">
        <v>10.59</v>
      </c>
      <c r="C3546">
        <v>24.84</v>
      </c>
      <c r="D3546">
        <v>6.15</v>
      </c>
      <c r="E3546">
        <v>17.43</v>
      </c>
      <c r="F3546">
        <v>1.24</v>
      </c>
      <c r="G3546">
        <v>0</v>
      </c>
    </row>
    <row r="3547" spans="1:7">
      <c r="A3547" t="s">
        <v>3966</v>
      </c>
      <c r="B3547">
        <v>65.13</v>
      </c>
      <c r="C3547">
        <v>96.48</v>
      </c>
      <c r="D3547">
        <v>16.78</v>
      </c>
      <c r="E3547">
        <v>18.43</v>
      </c>
      <c r="F3547">
        <v>1.03</v>
      </c>
      <c r="G3547">
        <v>0</v>
      </c>
    </row>
    <row r="3548" spans="1:7">
      <c r="A3548" t="s">
        <v>3967</v>
      </c>
      <c r="B3548">
        <v>82.15</v>
      </c>
      <c r="C3548">
        <v>118.06</v>
      </c>
      <c r="D3548">
        <v>27.83</v>
      </c>
      <c r="E3548">
        <v>21.11</v>
      </c>
      <c r="F3548">
        <v>0.97</v>
      </c>
      <c r="G3548">
        <v>0</v>
      </c>
    </row>
    <row r="3549" spans="1:7">
      <c r="A3549" t="s">
        <v>3968</v>
      </c>
      <c r="B3549">
        <v>401.65</v>
      </c>
      <c r="C3549">
        <v>521.04999999999995</v>
      </c>
      <c r="D3549">
        <v>39.03</v>
      </c>
      <c r="E3549">
        <v>22.9</v>
      </c>
      <c r="F3549">
        <v>0.76</v>
      </c>
      <c r="G3549">
        <v>0</v>
      </c>
    </row>
    <row r="3550" spans="1:7">
      <c r="A3550" t="s">
        <v>3969</v>
      </c>
      <c r="B3550">
        <v>563.46</v>
      </c>
      <c r="C3550">
        <v>747.3</v>
      </c>
      <c r="D3550">
        <v>50</v>
      </c>
      <c r="E3550">
        <v>24.27</v>
      </c>
      <c r="F3550">
        <v>0.76</v>
      </c>
      <c r="G3550">
        <v>0</v>
      </c>
    </row>
    <row r="3551" spans="1:7">
      <c r="A3551" t="s">
        <v>3970</v>
      </c>
      <c r="B3551">
        <v>642.12</v>
      </c>
      <c r="C3551">
        <v>866.66</v>
      </c>
      <c r="D3551">
        <v>60.07</v>
      </c>
      <c r="E3551">
        <v>25.44</v>
      </c>
      <c r="F3551">
        <v>1.03</v>
      </c>
      <c r="G3551">
        <v>0</v>
      </c>
    </row>
    <row r="3552" spans="1:7">
      <c r="A3552" t="s">
        <v>3971</v>
      </c>
      <c r="B3552">
        <v>617.65</v>
      </c>
      <c r="C3552">
        <v>835.92</v>
      </c>
      <c r="D3552">
        <v>67.61</v>
      </c>
      <c r="E3552">
        <v>26.2</v>
      </c>
      <c r="F3552">
        <v>1.1000000000000001</v>
      </c>
      <c r="G3552">
        <v>0</v>
      </c>
    </row>
    <row r="3553" spans="1:7">
      <c r="A3553" t="s">
        <v>3972</v>
      </c>
      <c r="B3553">
        <v>747.32</v>
      </c>
      <c r="C3553">
        <v>1031.43</v>
      </c>
      <c r="D3553">
        <v>69.400000000000006</v>
      </c>
      <c r="E3553">
        <v>26.91</v>
      </c>
      <c r="F3553">
        <v>1.38</v>
      </c>
      <c r="G3553">
        <v>0</v>
      </c>
    </row>
    <row r="3554" spans="1:7">
      <c r="A3554" t="s">
        <v>3973</v>
      </c>
      <c r="B3554">
        <v>723.88</v>
      </c>
      <c r="C3554">
        <v>984.71</v>
      </c>
      <c r="D3554">
        <v>64.180000000000007</v>
      </c>
      <c r="E3554">
        <v>27.62</v>
      </c>
      <c r="F3554">
        <v>1.93</v>
      </c>
      <c r="G3554">
        <v>0</v>
      </c>
    </row>
    <row r="3555" spans="1:7">
      <c r="A3555" t="s">
        <v>3974</v>
      </c>
      <c r="B3555">
        <v>654.62</v>
      </c>
      <c r="C3555">
        <v>867.12</v>
      </c>
      <c r="D3555">
        <v>55.02</v>
      </c>
      <c r="E3555">
        <v>27.9</v>
      </c>
      <c r="F3555">
        <v>2.83</v>
      </c>
      <c r="G3555">
        <v>0</v>
      </c>
    </row>
    <row r="3556" spans="1:7">
      <c r="A3556" t="s">
        <v>3975</v>
      </c>
      <c r="B3556">
        <v>513.91999999999996</v>
      </c>
      <c r="C3556">
        <v>666.53</v>
      </c>
      <c r="D3556">
        <v>44.35</v>
      </c>
      <c r="E3556">
        <v>27.31</v>
      </c>
      <c r="F3556">
        <v>3.24</v>
      </c>
      <c r="G3556">
        <v>0</v>
      </c>
    </row>
    <row r="3557" spans="1:7">
      <c r="A3557" t="s">
        <v>3976</v>
      </c>
      <c r="B3557">
        <v>362.57</v>
      </c>
      <c r="C3557">
        <v>471.33</v>
      </c>
      <c r="D3557">
        <v>33.21</v>
      </c>
      <c r="E3557">
        <v>26.81</v>
      </c>
      <c r="F3557">
        <v>3.72</v>
      </c>
      <c r="G3557">
        <v>0</v>
      </c>
    </row>
    <row r="3558" spans="1:7">
      <c r="A3558" t="s">
        <v>3977</v>
      </c>
      <c r="B3558">
        <v>183.15</v>
      </c>
      <c r="C3558">
        <v>258.63</v>
      </c>
      <c r="D3558">
        <v>22.05</v>
      </c>
      <c r="E3558">
        <v>25.78</v>
      </c>
      <c r="F3558">
        <v>4.21</v>
      </c>
      <c r="G3558">
        <v>0</v>
      </c>
    </row>
    <row r="3559" spans="1:7">
      <c r="A3559" t="s">
        <v>3978</v>
      </c>
      <c r="B3559">
        <v>39.380000000000003</v>
      </c>
      <c r="C3559">
        <v>82.34</v>
      </c>
      <c r="D3559">
        <v>11.18</v>
      </c>
      <c r="E3559">
        <v>24.4</v>
      </c>
      <c r="F3559">
        <v>4</v>
      </c>
      <c r="G3559">
        <v>0</v>
      </c>
    </row>
    <row r="3560" spans="1:7">
      <c r="A3560" t="s">
        <v>3979</v>
      </c>
      <c r="B3560">
        <v>0</v>
      </c>
      <c r="C3560">
        <v>0</v>
      </c>
      <c r="D3560">
        <v>0</v>
      </c>
      <c r="E3560">
        <v>22.7</v>
      </c>
      <c r="F3560">
        <v>3.45</v>
      </c>
      <c r="G3560">
        <v>0</v>
      </c>
    </row>
    <row r="3561" spans="1:7">
      <c r="A3561" t="s">
        <v>3980</v>
      </c>
      <c r="B3561">
        <v>0</v>
      </c>
      <c r="C3561">
        <v>0</v>
      </c>
      <c r="D3561">
        <v>0</v>
      </c>
      <c r="E3561">
        <v>21.39</v>
      </c>
      <c r="F3561">
        <v>2.69</v>
      </c>
      <c r="G3561">
        <v>0</v>
      </c>
    </row>
    <row r="3562" spans="1:7">
      <c r="A3562" t="s">
        <v>3981</v>
      </c>
      <c r="B3562">
        <v>0</v>
      </c>
      <c r="C3562">
        <v>0</v>
      </c>
      <c r="D3562">
        <v>0</v>
      </c>
      <c r="E3562">
        <v>20.23</v>
      </c>
      <c r="F3562">
        <v>2.14</v>
      </c>
      <c r="G3562">
        <v>0</v>
      </c>
    </row>
    <row r="3563" spans="1:7">
      <c r="A3563" t="s">
        <v>3982</v>
      </c>
      <c r="B3563">
        <v>0</v>
      </c>
      <c r="C3563">
        <v>0</v>
      </c>
      <c r="D3563">
        <v>0</v>
      </c>
      <c r="E3563">
        <v>18.940000000000001</v>
      </c>
      <c r="F3563">
        <v>1.66</v>
      </c>
      <c r="G3563">
        <v>0</v>
      </c>
    </row>
    <row r="3564" spans="1:7">
      <c r="A3564" t="s">
        <v>3983</v>
      </c>
      <c r="B3564">
        <v>0</v>
      </c>
      <c r="C3564">
        <v>0</v>
      </c>
      <c r="D3564">
        <v>0</v>
      </c>
      <c r="E3564">
        <v>17.850000000000001</v>
      </c>
      <c r="F3564">
        <v>1.45</v>
      </c>
      <c r="G3564">
        <v>0</v>
      </c>
    </row>
    <row r="3565" spans="1:7">
      <c r="A3565" t="s">
        <v>3984</v>
      </c>
      <c r="B3565">
        <v>0</v>
      </c>
      <c r="C3565">
        <v>0</v>
      </c>
      <c r="D3565">
        <v>0</v>
      </c>
      <c r="E3565">
        <v>17.43</v>
      </c>
      <c r="F3565">
        <v>1.31</v>
      </c>
      <c r="G3565">
        <v>0</v>
      </c>
    </row>
    <row r="3566" spans="1:7">
      <c r="A3566" t="s">
        <v>3985</v>
      </c>
      <c r="B3566">
        <v>0</v>
      </c>
      <c r="C3566">
        <v>0</v>
      </c>
      <c r="D3566">
        <v>0</v>
      </c>
      <c r="E3566">
        <v>17.02</v>
      </c>
      <c r="F3566">
        <v>1.24</v>
      </c>
      <c r="G3566">
        <v>0</v>
      </c>
    </row>
    <row r="3567" spans="1:7">
      <c r="A3567" t="s">
        <v>3986</v>
      </c>
      <c r="B3567">
        <v>0</v>
      </c>
      <c r="C3567">
        <v>0</v>
      </c>
      <c r="D3567">
        <v>0</v>
      </c>
      <c r="E3567">
        <v>16.63</v>
      </c>
      <c r="F3567">
        <v>1.24</v>
      </c>
      <c r="G3567">
        <v>0</v>
      </c>
    </row>
    <row r="3568" spans="1:7">
      <c r="A3568" t="s">
        <v>3987</v>
      </c>
      <c r="B3568">
        <v>0</v>
      </c>
      <c r="C3568">
        <v>0</v>
      </c>
      <c r="D3568">
        <v>0</v>
      </c>
      <c r="E3568">
        <v>16.2</v>
      </c>
      <c r="F3568">
        <v>1.24</v>
      </c>
      <c r="G3568">
        <v>0</v>
      </c>
    </row>
    <row r="3569" spans="1:7">
      <c r="A3569" t="s">
        <v>3988</v>
      </c>
      <c r="B3569">
        <v>0</v>
      </c>
      <c r="C3569">
        <v>0</v>
      </c>
      <c r="D3569">
        <v>0</v>
      </c>
      <c r="E3569">
        <v>16.149999999999999</v>
      </c>
      <c r="F3569">
        <v>1.17</v>
      </c>
      <c r="G3569">
        <v>0</v>
      </c>
    </row>
    <row r="3570" spans="1:7">
      <c r="A3570" t="s">
        <v>3989</v>
      </c>
      <c r="B3570">
        <v>13.93</v>
      </c>
      <c r="C3570">
        <v>29.62</v>
      </c>
      <c r="D3570">
        <v>6.24</v>
      </c>
      <c r="E3570">
        <v>16.32</v>
      </c>
      <c r="F3570">
        <v>0.97</v>
      </c>
      <c r="G3570">
        <v>0</v>
      </c>
    </row>
    <row r="3571" spans="1:7">
      <c r="A3571" t="s">
        <v>3990</v>
      </c>
      <c r="B3571">
        <v>99.95</v>
      </c>
      <c r="C3571">
        <v>143.65</v>
      </c>
      <c r="D3571">
        <v>16.86</v>
      </c>
      <c r="E3571">
        <v>17.25</v>
      </c>
      <c r="F3571">
        <v>0.69</v>
      </c>
      <c r="G3571">
        <v>0</v>
      </c>
    </row>
    <row r="3572" spans="1:7">
      <c r="A3572" t="s">
        <v>3991</v>
      </c>
      <c r="B3572">
        <v>292.74</v>
      </c>
      <c r="C3572">
        <v>383.8</v>
      </c>
      <c r="D3572">
        <v>27.91</v>
      </c>
      <c r="E3572">
        <v>19.88</v>
      </c>
      <c r="F3572">
        <v>0.97</v>
      </c>
      <c r="G3572">
        <v>0</v>
      </c>
    </row>
    <row r="3573" spans="1:7">
      <c r="A3573" t="s">
        <v>3992</v>
      </c>
      <c r="B3573">
        <v>470.57</v>
      </c>
      <c r="C3573">
        <v>604.87</v>
      </c>
      <c r="D3573">
        <v>39.1</v>
      </c>
      <c r="E3573">
        <v>21.37</v>
      </c>
      <c r="F3573">
        <v>1.1000000000000001</v>
      </c>
      <c r="G3573">
        <v>0</v>
      </c>
    </row>
    <row r="3574" spans="1:7">
      <c r="A3574" t="s">
        <v>3993</v>
      </c>
      <c r="B3574">
        <v>607.78</v>
      </c>
      <c r="C3574">
        <v>800.47</v>
      </c>
      <c r="D3574">
        <v>50.09</v>
      </c>
      <c r="E3574">
        <v>23.18</v>
      </c>
      <c r="F3574">
        <v>1.1000000000000001</v>
      </c>
      <c r="G3574">
        <v>0</v>
      </c>
    </row>
    <row r="3575" spans="1:7">
      <c r="A3575" t="s">
        <v>3994</v>
      </c>
      <c r="B3575">
        <v>700.37</v>
      </c>
      <c r="C3575">
        <v>945.75</v>
      </c>
      <c r="D3575">
        <v>60.18</v>
      </c>
      <c r="E3575">
        <v>24.72</v>
      </c>
      <c r="F3575">
        <v>1.24</v>
      </c>
      <c r="G3575">
        <v>0</v>
      </c>
    </row>
    <row r="3576" spans="1:7">
      <c r="A3576" t="s">
        <v>3995</v>
      </c>
      <c r="B3576">
        <v>760.69</v>
      </c>
      <c r="C3576">
        <v>1042.05</v>
      </c>
      <c r="D3576">
        <v>67.760000000000005</v>
      </c>
      <c r="E3576">
        <v>26.15</v>
      </c>
      <c r="F3576">
        <v>1.59</v>
      </c>
      <c r="G3576">
        <v>0</v>
      </c>
    </row>
    <row r="3577" spans="1:7">
      <c r="A3577" t="s">
        <v>3996</v>
      </c>
      <c r="B3577">
        <v>765.58</v>
      </c>
      <c r="C3577">
        <v>1047.96</v>
      </c>
      <c r="D3577">
        <v>69.569999999999993</v>
      </c>
      <c r="E3577">
        <v>27.28</v>
      </c>
      <c r="F3577">
        <v>2</v>
      </c>
      <c r="G3577">
        <v>0</v>
      </c>
    </row>
    <row r="3578" spans="1:7">
      <c r="A3578" t="s">
        <v>3997</v>
      </c>
      <c r="B3578">
        <v>737.04</v>
      </c>
      <c r="C3578">
        <v>1000.02</v>
      </c>
      <c r="D3578">
        <v>64.33</v>
      </c>
      <c r="E3578">
        <v>27.9</v>
      </c>
      <c r="F3578">
        <v>2.2799999999999998</v>
      </c>
      <c r="G3578">
        <v>0</v>
      </c>
    </row>
    <row r="3579" spans="1:7">
      <c r="A3579" t="s">
        <v>3998</v>
      </c>
      <c r="B3579">
        <v>657.01</v>
      </c>
      <c r="C3579">
        <v>876.75</v>
      </c>
      <c r="D3579">
        <v>55.15</v>
      </c>
      <c r="E3579">
        <v>28.43</v>
      </c>
      <c r="F3579">
        <v>2.5499999999999998</v>
      </c>
      <c r="G3579">
        <v>0</v>
      </c>
    </row>
    <row r="3580" spans="1:7">
      <c r="A3580" t="s">
        <v>3999</v>
      </c>
      <c r="B3580">
        <v>533.75</v>
      </c>
      <c r="C3580">
        <v>701.53</v>
      </c>
      <c r="D3580">
        <v>44.48</v>
      </c>
      <c r="E3580">
        <v>28.45</v>
      </c>
      <c r="F3580">
        <v>2.5499999999999998</v>
      </c>
      <c r="G3580">
        <v>0</v>
      </c>
    </row>
    <row r="3581" spans="1:7">
      <c r="A3581" t="s">
        <v>4000</v>
      </c>
      <c r="B3581">
        <v>378.52</v>
      </c>
      <c r="C3581">
        <v>497.68</v>
      </c>
      <c r="D3581">
        <v>33.33</v>
      </c>
      <c r="E3581">
        <v>28.07</v>
      </c>
      <c r="F3581">
        <v>2.83</v>
      </c>
      <c r="G3581">
        <v>0</v>
      </c>
    </row>
    <row r="3582" spans="1:7">
      <c r="A3582" t="s">
        <v>4001</v>
      </c>
      <c r="B3582">
        <v>192.41</v>
      </c>
      <c r="C3582">
        <v>276.75</v>
      </c>
      <c r="D3582">
        <v>22.17</v>
      </c>
      <c r="E3582">
        <v>27.12</v>
      </c>
      <c r="F3582">
        <v>3.31</v>
      </c>
      <c r="G3582">
        <v>0</v>
      </c>
    </row>
    <row r="3583" spans="1:7">
      <c r="A3583" t="s">
        <v>4002</v>
      </c>
      <c r="B3583">
        <v>38.450000000000003</v>
      </c>
      <c r="C3583">
        <v>83.48</v>
      </c>
      <c r="D3583">
        <v>11.31</v>
      </c>
      <c r="E3583">
        <v>25.46</v>
      </c>
      <c r="F3583">
        <v>3.66</v>
      </c>
      <c r="G3583">
        <v>0</v>
      </c>
    </row>
    <row r="3584" spans="1:7">
      <c r="A3584" t="s">
        <v>4003</v>
      </c>
      <c r="B3584">
        <v>0</v>
      </c>
      <c r="C3584">
        <v>0</v>
      </c>
      <c r="D3584">
        <v>0</v>
      </c>
      <c r="E3584">
        <v>23.5</v>
      </c>
      <c r="F3584">
        <v>3.38</v>
      </c>
      <c r="G3584">
        <v>0</v>
      </c>
    </row>
    <row r="3585" spans="1:7">
      <c r="A3585" t="s">
        <v>4004</v>
      </c>
      <c r="B3585">
        <v>0</v>
      </c>
      <c r="C3585">
        <v>0</v>
      </c>
      <c r="D3585">
        <v>0</v>
      </c>
      <c r="E3585">
        <v>21.72</v>
      </c>
      <c r="F3585">
        <v>2.69</v>
      </c>
      <c r="G3585">
        <v>0</v>
      </c>
    </row>
    <row r="3586" spans="1:7">
      <c r="A3586" t="s">
        <v>4005</v>
      </c>
      <c r="B3586">
        <v>0</v>
      </c>
      <c r="C3586">
        <v>0</v>
      </c>
      <c r="D3586">
        <v>0</v>
      </c>
      <c r="E3586">
        <v>20.350000000000001</v>
      </c>
      <c r="F3586">
        <v>2</v>
      </c>
      <c r="G3586">
        <v>0</v>
      </c>
    </row>
    <row r="3587" spans="1:7">
      <c r="A3587" t="s">
        <v>4006</v>
      </c>
      <c r="B3587">
        <v>0</v>
      </c>
      <c r="C3587">
        <v>0</v>
      </c>
      <c r="D3587">
        <v>0</v>
      </c>
      <c r="E3587">
        <v>19.21</v>
      </c>
      <c r="F3587">
        <v>1.72</v>
      </c>
      <c r="G3587">
        <v>0</v>
      </c>
    </row>
    <row r="3588" spans="1:7">
      <c r="A3588" t="s">
        <v>4007</v>
      </c>
      <c r="B3588">
        <v>0</v>
      </c>
      <c r="C3588">
        <v>0</v>
      </c>
      <c r="D3588">
        <v>0</v>
      </c>
      <c r="E3588">
        <v>17.89</v>
      </c>
      <c r="F3588">
        <v>1.66</v>
      </c>
      <c r="G3588">
        <v>0</v>
      </c>
    </row>
    <row r="3589" spans="1:7">
      <c r="A3589" t="s">
        <v>4008</v>
      </c>
      <c r="B3589">
        <v>0</v>
      </c>
      <c r="C3589">
        <v>0</v>
      </c>
      <c r="D3589">
        <v>0</v>
      </c>
      <c r="E3589">
        <v>16.89</v>
      </c>
      <c r="F3589">
        <v>1.59</v>
      </c>
      <c r="G3589">
        <v>0</v>
      </c>
    </row>
    <row r="3590" spans="1:7">
      <c r="A3590" t="s">
        <v>4009</v>
      </c>
      <c r="B3590">
        <v>0</v>
      </c>
      <c r="C3590">
        <v>0</v>
      </c>
      <c r="D3590">
        <v>0</v>
      </c>
      <c r="E3590">
        <v>16.010000000000002</v>
      </c>
      <c r="F3590">
        <v>1.66</v>
      </c>
      <c r="G3590">
        <v>0</v>
      </c>
    </row>
    <row r="3591" spans="1:7">
      <c r="A3591" t="s">
        <v>4010</v>
      </c>
      <c r="B3591">
        <v>0</v>
      </c>
      <c r="C3591">
        <v>0</v>
      </c>
      <c r="D3591">
        <v>0</v>
      </c>
      <c r="E3591">
        <v>15.42</v>
      </c>
      <c r="F3591">
        <v>1.66</v>
      </c>
      <c r="G3591">
        <v>0</v>
      </c>
    </row>
    <row r="3592" spans="1:7">
      <c r="A3592" t="s">
        <v>4011</v>
      </c>
      <c r="B3592">
        <v>0</v>
      </c>
      <c r="C3592">
        <v>0</v>
      </c>
      <c r="D3592">
        <v>0</v>
      </c>
      <c r="E3592">
        <v>14.95</v>
      </c>
      <c r="F3592">
        <v>1.52</v>
      </c>
      <c r="G3592">
        <v>0</v>
      </c>
    </row>
    <row r="3593" spans="1:7">
      <c r="A3593" t="s">
        <v>4012</v>
      </c>
      <c r="B3593">
        <v>0</v>
      </c>
      <c r="C3593">
        <v>0</v>
      </c>
      <c r="D3593">
        <v>0</v>
      </c>
      <c r="E3593">
        <v>14.66</v>
      </c>
      <c r="F3593">
        <v>1.38</v>
      </c>
      <c r="G3593">
        <v>0</v>
      </c>
    </row>
    <row r="3594" spans="1:7">
      <c r="A3594" t="s">
        <v>4013</v>
      </c>
      <c r="B3594">
        <v>18.87</v>
      </c>
      <c r="C3594">
        <v>36.31</v>
      </c>
      <c r="D3594">
        <v>6.33</v>
      </c>
      <c r="E3594">
        <v>14.63</v>
      </c>
      <c r="F3594">
        <v>1.17</v>
      </c>
      <c r="G3594">
        <v>0</v>
      </c>
    </row>
    <row r="3595" spans="1:7">
      <c r="A3595" t="s">
        <v>4014</v>
      </c>
      <c r="B3595">
        <v>111.64</v>
      </c>
      <c r="C3595">
        <v>176.48</v>
      </c>
      <c r="D3595">
        <v>16.93</v>
      </c>
      <c r="E3595">
        <v>17.25</v>
      </c>
      <c r="F3595">
        <v>0.55000000000000004</v>
      </c>
      <c r="G3595">
        <v>0</v>
      </c>
    </row>
    <row r="3596" spans="1:7">
      <c r="A3596" t="s">
        <v>4015</v>
      </c>
      <c r="B3596">
        <v>293.81</v>
      </c>
      <c r="C3596">
        <v>387.93</v>
      </c>
      <c r="D3596">
        <v>27.98</v>
      </c>
      <c r="E3596">
        <v>19.809999999999999</v>
      </c>
      <c r="F3596">
        <v>0.21</v>
      </c>
      <c r="G3596">
        <v>0</v>
      </c>
    </row>
    <row r="3597" spans="1:7">
      <c r="A3597" t="s">
        <v>4016</v>
      </c>
      <c r="B3597">
        <v>466.59</v>
      </c>
      <c r="C3597">
        <v>606.04999999999995</v>
      </c>
      <c r="D3597">
        <v>39.17</v>
      </c>
      <c r="E3597">
        <v>22.1</v>
      </c>
      <c r="F3597">
        <v>0.62</v>
      </c>
      <c r="G3597">
        <v>0</v>
      </c>
    </row>
    <row r="3598" spans="1:7">
      <c r="A3598" t="s">
        <v>4017</v>
      </c>
      <c r="B3598">
        <v>608.51</v>
      </c>
      <c r="C3598">
        <v>804.77</v>
      </c>
      <c r="D3598">
        <v>50.16</v>
      </c>
      <c r="E3598">
        <v>24.19</v>
      </c>
      <c r="F3598">
        <v>1.17</v>
      </c>
      <c r="G3598">
        <v>0</v>
      </c>
    </row>
    <row r="3599" spans="1:7">
      <c r="A3599" t="s">
        <v>4018</v>
      </c>
      <c r="B3599">
        <v>703.97</v>
      </c>
      <c r="C3599">
        <v>950.24</v>
      </c>
      <c r="D3599">
        <v>60.28</v>
      </c>
      <c r="E3599">
        <v>26.14</v>
      </c>
      <c r="F3599">
        <v>1.66</v>
      </c>
      <c r="G3599">
        <v>0</v>
      </c>
    </row>
    <row r="3600" spans="1:7">
      <c r="A3600" t="s">
        <v>4019</v>
      </c>
      <c r="B3600">
        <v>756.88</v>
      </c>
      <c r="C3600">
        <v>1036.56</v>
      </c>
      <c r="D3600">
        <v>67.89</v>
      </c>
      <c r="E3600">
        <v>27.77</v>
      </c>
      <c r="F3600">
        <v>2</v>
      </c>
      <c r="G3600">
        <v>0</v>
      </c>
    </row>
    <row r="3601" spans="1:7">
      <c r="A3601" t="s">
        <v>4020</v>
      </c>
      <c r="B3601">
        <v>760.16</v>
      </c>
      <c r="C3601">
        <v>1048.04</v>
      </c>
      <c r="D3601">
        <v>69.73</v>
      </c>
      <c r="E3601">
        <v>28.93</v>
      </c>
      <c r="F3601">
        <v>2.0699999999999998</v>
      </c>
      <c r="G3601">
        <v>0</v>
      </c>
    </row>
    <row r="3602" spans="1:7">
      <c r="A3602" t="s">
        <v>4021</v>
      </c>
      <c r="B3602">
        <v>727.37</v>
      </c>
      <c r="C3602">
        <v>1001.18</v>
      </c>
      <c r="D3602">
        <v>64.47</v>
      </c>
      <c r="E3602">
        <v>29.75</v>
      </c>
      <c r="F3602">
        <v>2</v>
      </c>
      <c r="G3602">
        <v>0</v>
      </c>
    </row>
    <row r="3603" spans="1:7">
      <c r="A3603" t="s">
        <v>4022</v>
      </c>
      <c r="B3603">
        <v>648.14</v>
      </c>
      <c r="C3603">
        <v>882.28</v>
      </c>
      <c r="D3603">
        <v>55.28</v>
      </c>
      <c r="E3603">
        <v>30.28</v>
      </c>
      <c r="F3603">
        <v>1.86</v>
      </c>
      <c r="G3603">
        <v>0</v>
      </c>
    </row>
    <row r="3604" spans="1:7">
      <c r="A3604" t="s">
        <v>4023</v>
      </c>
      <c r="B3604">
        <v>528.5</v>
      </c>
      <c r="C3604">
        <v>706.86</v>
      </c>
      <c r="D3604">
        <v>44.59</v>
      </c>
      <c r="E3604">
        <v>30.62</v>
      </c>
      <c r="F3604">
        <v>2</v>
      </c>
      <c r="G3604">
        <v>0</v>
      </c>
    </row>
    <row r="3605" spans="1:7">
      <c r="A3605" t="s">
        <v>4024</v>
      </c>
      <c r="B3605">
        <v>369.83</v>
      </c>
      <c r="C3605">
        <v>493.75</v>
      </c>
      <c r="D3605">
        <v>33.44</v>
      </c>
      <c r="E3605">
        <v>30.78</v>
      </c>
      <c r="F3605">
        <v>2.5499999999999998</v>
      </c>
      <c r="G3605">
        <v>0</v>
      </c>
    </row>
    <row r="3606" spans="1:7">
      <c r="A3606" t="s">
        <v>4025</v>
      </c>
      <c r="B3606">
        <v>145.31</v>
      </c>
      <c r="C3606">
        <v>205.17</v>
      </c>
      <c r="D3606">
        <v>22.29</v>
      </c>
      <c r="E3606">
        <v>29.19</v>
      </c>
      <c r="F3606">
        <v>3.24</v>
      </c>
      <c r="G3606">
        <v>0</v>
      </c>
    </row>
    <row r="3607" spans="1:7">
      <c r="A3607" t="s">
        <v>4026</v>
      </c>
      <c r="B3607">
        <v>5.07</v>
      </c>
      <c r="C3607">
        <v>16.59</v>
      </c>
      <c r="D3607">
        <v>11.43</v>
      </c>
      <c r="E3607">
        <v>26.64</v>
      </c>
      <c r="F3607">
        <v>4</v>
      </c>
      <c r="G3607">
        <v>0</v>
      </c>
    </row>
    <row r="3608" spans="1:7">
      <c r="A3608" t="s">
        <v>4027</v>
      </c>
      <c r="B3608">
        <v>0</v>
      </c>
      <c r="C3608">
        <v>0</v>
      </c>
      <c r="D3608">
        <v>0</v>
      </c>
      <c r="E3608">
        <v>24.02</v>
      </c>
      <c r="F3608">
        <v>4.28</v>
      </c>
      <c r="G3608">
        <v>0</v>
      </c>
    </row>
    <row r="3609" spans="1:7">
      <c r="A3609" t="s">
        <v>4028</v>
      </c>
      <c r="B3609">
        <v>0</v>
      </c>
      <c r="C3609">
        <v>0</v>
      </c>
      <c r="D3609">
        <v>0</v>
      </c>
      <c r="E3609">
        <v>22.62</v>
      </c>
      <c r="F3609">
        <v>4.41</v>
      </c>
      <c r="G3609">
        <v>0</v>
      </c>
    </row>
    <row r="3610" spans="1:7">
      <c r="A3610" t="s">
        <v>4029</v>
      </c>
      <c r="B3610">
        <v>0</v>
      </c>
      <c r="C3610">
        <v>0</v>
      </c>
      <c r="D3610">
        <v>0</v>
      </c>
      <c r="E3610">
        <v>21.54</v>
      </c>
      <c r="F3610">
        <v>4.07</v>
      </c>
      <c r="G3610">
        <v>0</v>
      </c>
    </row>
    <row r="3611" spans="1:7">
      <c r="A3611" t="s">
        <v>4030</v>
      </c>
      <c r="B3611">
        <v>0</v>
      </c>
      <c r="C3611">
        <v>0</v>
      </c>
      <c r="D3611">
        <v>0</v>
      </c>
      <c r="E3611">
        <v>20.55</v>
      </c>
      <c r="F3611">
        <v>3.59</v>
      </c>
      <c r="G3611">
        <v>0</v>
      </c>
    </row>
    <row r="3612" spans="1:7">
      <c r="A3612" t="s">
        <v>4031</v>
      </c>
      <c r="B3612">
        <v>0</v>
      </c>
      <c r="C3612">
        <v>0</v>
      </c>
      <c r="D3612">
        <v>0</v>
      </c>
      <c r="E3612">
        <v>19.75</v>
      </c>
      <c r="F3612">
        <v>3.38</v>
      </c>
      <c r="G3612">
        <v>0</v>
      </c>
    </row>
    <row r="3613" spans="1:7">
      <c r="A3613" t="s">
        <v>4032</v>
      </c>
      <c r="B3613">
        <v>0</v>
      </c>
      <c r="C3613">
        <v>0</v>
      </c>
      <c r="D3613">
        <v>0</v>
      </c>
      <c r="E3613">
        <v>19.07</v>
      </c>
      <c r="F3613">
        <v>2.97</v>
      </c>
      <c r="G3613">
        <v>0</v>
      </c>
    </row>
    <row r="3614" spans="1:7">
      <c r="A3614" t="s">
        <v>4033</v>
      </c>
      <c r="B3614">
        <v>0</v>
      </c>
      <c r="C3614">
        <v>0</v>
      </c>
      <c r="D3614">
        <v>0</v>
      </c>
      <c r="E3614">
        <v>18.41</v>
      </c>
      <c r="F3614">
        <v>2.69</v>
      </c>
      <c r="G3614">
        <v>0</v>
      </c>
    </row>
    <row r="3615" spans="1:7">
      <c r="A3615" t="s">
        <v>4034</v>
      </c>
      <c r="B3615">
        <v>0</v>
      </c>
      <c r="C3615">
        <v>0</v>
      </c>
      <c r="D3615">
        <v>0</v>
      </c>
      <c r="E3615">
        <v>17.88</v>
      </c>
      <c r="F3615">
        <v>2.62</v>
      </c>
      <c r="G3615">
        <v>0</v>
      </c>
    </row>
    <row r="3616" spans="1:7">
      <c r="A3616" t="s">
        <v>4035</v>
      </c>
      <c r="B3616">
        <v>0</v>
      </c>
      <c r="C3616">
        <v>0</v>
      </c>
      <c r="D3616">
        <v>0</v>
      </c>
      <c r="E3616">
        <v>17.39</v>
      </c>
      <c r="F3616">
        <v>2.62</v>
      </c>
      <c r="G3616">
        <v>0</v>
      </c>
    </row>
    <row r="3617" spans="1:7">
      <c r="A3617" t="s">
        <v>4036</v>
      </c>
      <c r="B3617">
        <v>0</v>
      </c>
      <c r="C3617">
        <v>0</v>
      </c>
      <c r="D3617">
        <v>0</v>
      </c>
      <c r="E3617">
        <v>16.940000000000001</v>
      </c>
      <c r="F3617">
        <v>2.5499999999999998</v>
      </c>
      <c r="G3617">
        <v>0</v>
      </c>
    </row>
    <row r="3618" spans="1:7">
      <c r="A3618" t="s">
        <v>4037</v>
      </c>
      <c r="B3618">
        <v>16.59</v>
      </c>
      <c r="C3618">
        <v>33.44</v>
      </c>
      <c r="D3618">
        <v>6.41</v>
      </c>
      <c r="E3618">
        <v>16.899999999999999</v>
      </c>
      <c r="F3618">
        <v>2.2799999999999998</v>
      </c>
      <c r="G3618">
        <v>0</v>
      </c>
    </row>
    <row r="3619" spans="1:7">
      <c r="A3619" t="s">
        <v>4038</v>
      </c>
      <c r="B3619">
        <v>111.62</v>
      </c>
      <c r="C3619">
        <v>175.92</v>
      </c>
      <c r="D3619">
        <v>17.010000000000002</v>
      </c>
      <c r="E3619">
        <v>18.13</v>
      </c>
      <c r="F3619">
        <v>2.21</v>
      </c>
      <c r="G3619">
        <v>0</v>
      </c>
    </row>
    <row r="3620" spans="1:7">
      <c r="A3620" t="s">
        <v>4039</v>
      </c>
      <c r="B3620">
        <v>297.19</v>
      </c>
      <c r="C3620">
        <v>385.68</v>
      </c>
      <c r="D3620">
        <v>28.04</v>
      </c>
      <c r="E3620">
        <v>19.940000000000001</v>
      </c>
      <c r="F3620">
        <v>2.62</v>
      </c>
      <c r="G3620">
        <v>0</v>
      </c>
    </row>
    <row r="3621" spans="1:7">
      <c r="A3621" t="s">
        <v>4040</v>
      </c>
      <c r="B3621">
        <v>474.95</v>
      </c>
      <c r="C3621">
        <v>601.36</v>
      </c>
      <c r="D3621">
        <v>39.24</v>
      </c>
      <c r="E3621">
        <v>21.6</v>
      </c>
      <c r="F3621">
        <v>2.62</v>
      </c>
      <c r="G3621">
        <v>0</v>
      </c>
    </row>
    <row r="3622" spans="1:7">
      <c r="A3622" t="s">
        <v>4041</v>
      </c>
      <c r="B3622">
        <v>616.11</v>
      </c>
      <c r="C3622">
        <v>794.52</v>
      </c>
      <c r="D3622">
        <v>50.24</v>
      </c>
      <c r="E3622">
        <v>23.13</v>
      </c>
      <c r="F3622">
        <v>2.48</v>
      </c>
      <c r="G3622">
        <v>0</v>
      </c>
    </row>
    <row r="3623" spans="1:7">
      <c r="A3623" t="s">
        <v>4042</v>
      </c>
      <c r="B3623">
        <v>712.4</v>
      </c>
      <c r="C3623">
        <v>938.52</v>
      </c>
      <c r="D3623">
        <v>60.37</v>
      </c>
      <c r="E3623">
        <v>24.63</v>
      </c>
      <c r="F3623">
        <v>2.62</v>
      </c>
      <c r="G3623">
        <v>0</v>
      </c>
    </row>
    <row r="3624" spans="1:7">
      <c r="A3624" t="s">
        <v>4043</v>
      </c>
      <c r="B3624">
        <v>756.36</v>
      </c>
      <c r="C3624">
        <v>1012.36</v>
      </c>
      <c r="D3624">
        <v>68.02</v>
      </c>
      <c r="E3624">
        <v>25.98</v>
      </c>
      <c r="F3624">
        <v>2.69</v>
      </c>
      <c r="G3624">
        <v>0</v>
      </c>
    </row>
    <row r="3625" spans="1:7">
      <c r="A3625" t="s">
        <v>4044</v>
      </c>
      <c r="B3625">
        <v>758.24</v>
      </c>
      <c r="C3625">
        <v>1016.98</v>
      </c>
      <c r="D3625">
        <v>69.88</v>
      </c>
      <c r="E3625">
        <v>27.13</v>
      </c>
      <c r="F3625">
        <v>3.03</v>
      </c>
      <c r="G3625">
        <v>0</v>
      </c>
    </row>
    <row r="3626" spans="1:7">
      <c r="A3626" t="s">
        <v>4045</v>
      </c>
      <c r="B3626">
        <v>735.22</v>
      </c>
      <c r="C3626">
        <v>982.79</v>
      </c>
      <c r="D3626">
        <v>64.62</v>
      </c>
      <c r="E3626">
        <v>27.87</v>
      </c>
      <c r="F3626">
        <v>3.17</v>
      </c>
      <c r="G3626">
        <v>0</v>
      </c>
    </row>
    <row r="3627" spans="1:7">
      <c r="A3627" t="s">
        <v>4046</v>
      </c>
      <c r="B3627">
        <v>650.95000000000005</v>
      </c>
      <c r="C3627">
        <v>857.87</v>
      </c>
      <c r="D3627">
        <v>55.4</v>
      </c>
      <c r="E3627">
        <v>28.17</v>
      </c>
      <c r="F3627">
        <v>3.38</v>
      </c>
      <c r="G3627">
        <v>0</v>
      </c>
    </row>
    <row r="3628" spans="1:7">
      <c r="A3628" t="s">
        <v>4047</v>
      </c>
      <c r="B3628">
        <v>538.62</v>
      </c>
      <c r="C3628">
        <v>699.08</v>
      </c>
      <c r="D3628">
        <v>44.71</v>
      </c>
      <c r="E3628">
        <v>28.14</v>
      </c>
      <c r="F3628">
        <v>3.72</v>
      </c>
      <c r="G3628">
        <v>0</v>
      </c>
    </row>
    <row r="3629" spans="1:7">
      <c r="A3629" t="s">
        <v>4048</v>
      </c>
      <c r="B3629">
        <v>382.49</v>
      </c>
      <c r="C3629">
        <v>496.71</v>
      </c>
      <c r="D3629">
        <v>33.56</v>
      </c>
      <c r="E3629">
        <v>27.26</v>
      </c>
      <c r="F3629">
        <v>4.21</v>
      </c>
      <c r="G3629">
        <v>0</v>
      </c>
    </row>
    <row r="3630" spans="1:7">
      <c r="A3630" t="s">
        <v>4049</v>
      </c>
      <c r="B3630">
        <v>195.67</v>
      </c>
      <c r="C3630">
        <v>276.97000000000003</v>
      </c>
      <c r="D3630">
        <v>22.4</v>
      </c>
      <c r="E3630">
        <v>25.48</v>
      </c>
      <c r="F3630">
        <v>5.03</v>
      </c>
      <c r="G3630">
        <v>0</v>
      </c>
    </row>
    <row r="3631" spans="1:7">
      <c r="A3631" t="s">
        <v>4050</v>
      </c>
      <c r="B3631">
        <v>40.83</v>
      </c>
      <c r="C3631">
        <v>85.71</v>
      </c>
      <c r="D3631">
        <v>11.55</v>
      </c>
      <c r="E3631">
        <v>23.55</v>
      </c>
      <c r="F3631">
        <v>4.97</v>
      </c>
      <c r="G3631">
        <v>0</v>
      </c>
    </row>
    <row r="3632" spans="1:7">
      <c r="A3632" t="s">
        <v>4051</v>
      </c>
      <c r="B3632">
        <v>0</v>
      </c>
      <c r="C3632">
        <v>0</v>
      </c>
      <c r="D3632">
        <v>0</v>
      </c>
      <c r="E3632">
        <v>21.67</v>
      </c>
      <c r="F3632">
        <v>4.34</v>
      </c>
      <c r="G3632">
        <v>0</v>
      </c>
    </row>
    <row r="3633" spans="1:7">
      <c r="A3633" t="s">
        <v>4052</v>
      </c>
      <c r="B3633">
        <v>0</v>
      </c>
      <c r="C3633">
        <v>0</v>
      </c>
      <c r="D3633">
        <v>0</v>
      </c>
      <c r="E3633">
        <v>20.47</v>
      </c>
      <c r="F3633">
        <v>3.72</v>
      </c>
      <c r="G3633">
        <v>0</v>
      </c>
    </row>
    <row r="3634" spans="1:7">
      <c r="A3634" t="s">
        <v>4053</v>
      </c>
      <c r="B3634">
        <v>0</v>
      </c>
      <c r="C3634">
        <v>0</v>
      </c>
      <c r="D3634">
        <v>0</v>
      </c>
      <c r="E3634">
        <v>19.63</v>
      </c>
      <c r="F3634">
        <v>3.31</v>
      </c>
      <c r="G3634">
        <v>0</v>
      </c>
    </row>
    <row r="3635" spans="1:7">
      <c r="A3635" t="s">
        <v>4054</v>
      </c>
      <c r="B3635">
        <v>0</v>
      </c>
      <c r="C3635">
        <v>0</v>
      </c>
      <c r="D3635">
        <v>0</v>
      </c>
      <c r="E3635">
        <v>18.95</v>
      </c>
      <c r="F3635">
        <v>3.03</v>
      </c>
      <c r="G3635">
        <v>0</v>
      </c>
    </row>
    <row r="3636" spans="1:7">
      <c r="A3636" t="s">
        <v>4055</v>
      </c>
      <c r="B3636">
        <v>0</v>
      </c>
      <c r="C3636">
        <v>0</v>
      </c>
      <c r="D3636">
        <v>0</v>
      </c>
      <c r="E3636">
        <v>18.329999999999998</v>
      </c>
      <c r="F3636">
        <v>2.83</v>
      </c>
      <c r="G3636">
        <v>0</v>
      </c>
    </row>
    <row r="3637" spans="1:7">
      <c r="A3637" t="s">
        <v>4056</v>
      </c>
      <c r="B3637">
        <v>0</v>
      </c>
      <c r="C3637">
        <v>0</v>
      </c>
      <c r="D3637">
        <v>0</v>
      </c>
      <c r="E3637">
        <v>17.899999999999999</v>
      </c>
      <c r="F3637">
        <v>2.62</v>
      </c>
      <c r="G3637">
        <v>0</v>
      </c>
    </row>
    <row r="3638" spans="1:7">
      <c r="A3638" t="s">
        <v>4057</v>
      </c>
      <c r="B3638">
        <v>0</v>
      </c>
      <c r="C3638">
        <v>0</v>
      </c>
      <c r="D3638">
        <v>0</v>
      </c>
      <c r="E3638">
        <v>17.350000000000001</v>
      </c>
      <c r="F3638">
        <v>2.48</v>
      </c>
      <c r="G3638">
        <v>0</v>
      </c>
    </row>
    <row r="3639" spans="1:7">
      <c r="A3639" t="s">
        <v>4058</v>
      </c>
      <c r="B3639">
        <v>0</v>
      </c>
      <c r="C3639">
        <v>0</v>
      </c>
      <c r="D3639">
        <v>0</v>
      </c>
      <c r="E3639">
        <v>16.84</v>
      </c>
      <c r="F3639">
        <v>2.41</v>
      </c>
      <c r="G3639">
        <v>0</v>
      </c>
    </row>
    <row r="3640" spans="1:7">
      <c r="A3640" t="s">
        <v>4059</v>
      </c>
      <c r="B3640">
        <v>0</v>
      </c>
      <c r="C3640">
        <v>0</v>
      </c>
      <c r="D3640">
        <v>0</v>
      </c>
      <c r="E3640">
        <v>16.41</v>
      </c>
      <c r="F3640">
        <v>2.2799999999999998</v>
      </c>
      <c r="G3640">
        <v>0</v>
      </c>
    </row>
    <row r="3641" spans="1:7">
      <c r="A3641" t="s">
        <v>4060</v>
      </c>
      <c r="B3641">
        <v>0</v>
      </c>
      <c r="C3641">
        <v>0</v>
      </c>
      <c r="D3641">
        <v>0</v>
      </c>
      <c r="E3641">
        <v>15.85</v>
      </c>
      <c r="F3641">
        <v>2.14</v>
      </c>
      <c r="G3641">
        <v>0</v>
      </c>
    </row>
    <row r="3642" spans="1:7">
      <c r="A3642" t="s">
        <v>4061</v>
      </c>
      <c r="B3642">
        <v>18.77</v>
      </c>
      <c r="C3642">
        <v>36.31</v>
      </c>
      <c r="D3642">
        <v>6.48</v>
      </c>
      <c r="E3642">
        <v>15.68</v>
      </c>
      <c r="F3642">
        <v>1.93</v>
      </c>
      <c r="G3642">
        <v>0</v>
      </c>
    </row>
    <row r="3643" spans="1:7">
      <c r="A3643" t="s">
        <v>4062</v>
      </c>
      <c r="B3643">
        <v>112.29</v>
      </c>
      <c r="C3643">
        <v>172.54</v>
      </c>
      <c r="D3643">
        <v>17.07</v>
      </c>
      <c r="E3643">
        <v>17</v>
      </c>
      <c r="F3643">
        <v>2.0699999999999998</v>
      </c>
      <c r="G3643">
        <v>0</v>
      </c>
    </row>
    <row r="3644" spans="1:7">
      <c r="A3644" t="s">
        <v>4063</v>
      </c>
      <c r="B3644">
        <v>296.36</v>
      </c>
      <c r="C3644">
        <v>382.58</v>
      </c>
      <c r="D3644">
        <v>28.1</v>
      </c>
      <c r="E3644">
        <v>19.14</v>
      </c>
      <c r="F3644">
        <v>2.9</v>
      </c>
      <c r="G3644">
        <v>0</v>
      </c>
    </row>
    <row r="3645" spans="1:7">
      <c r="A3645" t="s">
        <v>4064</v>
      </c>
      <c r="B3645">
        <v>472.55</v>
      </c>
      <c r="C3645">
        <v>595.72</v>
      </c>
      <c r="D3645">
        <v>39.299999999999997</v>
      </c>
      <c r="E3645">
        <v>21.02</v>
      </c>
      <c r="F3645">
        <v>2.76</v>
      </c>
      <c r="G3645">
        <v>0</v>
      </c>
    </row>
    <row r="3646" spans="1:7">
      <c r="A3646" t="s">
        <v>4065</v>
      </c>
      <c r="B3646">
        <v>610.29999999999995</v>
      </c>
      <c r="C3646">
        <v>783.28</v>
      </c>
      <c r="D3646">
        <v>50.31</v>
      </c>
      <c r="E3646">
        <v>22.84</v>
      </c>
      <c r="F3646">
        <v>2.69</v>
      </c>
      <c r="G3646">
        <v>0</v>
      </c>
    </row>
    <row r="3647" spans="1:7">
      <c r="A3647" t="s">
        <v>4066</v>
      </c>
      <c r="B3647">
        <v>713.54</v>
      </c>
      <c r="C3647">
        <v>936.67</v>
      </c>
      <c r="D3647">
        <v>60.46</v>
      </c>
      <c r="E3647">
        <v>24.59</v>
      </c>
      <c r="F3647">
        <v>2.83</v>
      </c>
      <c r="G3647">
        <v>0</v>
      </c>
    </row>
    <row r="3648" spans="1:7">
      <c r="A3648" t="s">
        <v>4067</v>
      </c>
      <c r="B3648">
        <v>766.37</v>
      </c>
      <c r="C3648">
        <v>1021.73</v>
      </c>
      <c r="D3648">
        <v>68.14</v>
      </c>
      <c r="E3648">
        <v>26.14</v>
      </c>
      <c r="F3648">
        <v>3.03</v>
      </c>
      <c r="G3648">
        <v>0</v>
      </c>
    </row>
    <row r="3649" spans="1:7">
      <c r="A3649" t="s">
        <v>4068</v>
      </c>
      <c r="B3649">
        <v>767.3</v>
      </c>
      <c r="C3649">
        <v>1026.56</v>
      </c>
      <c r="D3649">
        <v>70.03</v>
      </c>
      <c r="E3649">
        <v>27.33</v>
      </c>
      <c r="F3649">
        <v>3.31</v>
      </c>
      <c r="G3649">
        <v>0</v>
      </c>
    </row>
    <row r="3650" spans="1:7">
      <c r="A3650" t="s">
        <v>4069</v>
      </c>
      <c r="B3650">
        <v>742</v>
      </c>
      <c r="C3650">
        <v>986.54</v>
      </c>
      <c r="D3650">
        <v>64.75</v>
      </c>
      <c r="E3650">
        <v>28.03</v>
      </c>
      <c r="F3650">
        <v>3.66</v>
      </c>
      <c r="G3650">
        <v>0</v>
      </c>
    </row>
    <row r="3651" spans="1:7">
      <c r="A3651" t="s">
        <v>4070</v>
      </c>
      <c r="B3651">
        <v>661.03</v>
      </c>
      <c r="C3651">
        <v>865.83</v>
      </c>
      <c r="D3651">
        <v>55.52</v>
      </c>
      <c r="E3651">
        <v>28.36</v>
      </c>
      <c r="F3651">
        <v>4.07</v>
      </c>
      <c r="G3651">
        <v>0</v>
      </c>
    </row>
    <row r="3652" spans="1:7">
      <c r="A3652" t="s">
        <v>4071</v>
      </c>
      <c r="B3652">
        <v>540.9</v>
      </c>
      <c r="C3652">
        <v>697.38</v>
      </c>
      <c r="D3652">
        <v>44.83</v>
      </c>
      <c r="E3652">
        <v>28.12</v>
      </c>
      <c r="F3652">
        <v>4.55</v>
      </c>
      <c r="G3652">
        <v>0</v>
      </c>
    </row>
    <row r="3653" spans="1:7">
      <c r="A3653" t="s">
        <v>4072</v>
      </c>
      <c r="B3653">
        <v>238.42</v>
      </c>
      <c r="C3653">
        <v>312.52999999999997</v>
      </c>
      <c r="D3653">
        <v>33.67</v>
      </c>
      <c r="E3653">
        <v>26.7</v>
      </c>
      <c r="F3653">
        <v>5.0999999999999996</v>
      </c>
      <c r="G3653">
        <v>0</v>
      </c>
    </row>
    <row r="3654" spans="1:7">
      <c r="A3654" t="s">
        <v>4073</v>
      </c>
      <c r="B3654">
        <v>109.02</v>
      </c>
      <c r="C3654">
        <v>153.08000000000001</v>
      </c>
      <c r="D3654">
        <v>22.52</v>
      </c>
      <c r="E3654">
        <v>24.92</v>
      </c>
      <c r="F3654">
        <v>5.17</v>
      </c>
      <c r="G3654">
        <v>0</v>
      </c>
    </row>
    <row r="3655" spans="1:7">
      <c r="A3655" t="s">
        <v>4074</v>
      </c>
      <c r="B3655">
        <v>42.91</v>
      </c>
      <c r="C3655">
        <v>70.89</v>
      </c>
      <c r="D3655">
        <v>11.67</v>
      </c>
      <c r="E3655">
        <v>23.22</v>
      </c>
      <c r="F3655">
        <v>4.55</v>
      </c>
      <c r="G3655">
        <v>0</v>
      </c>
    </row>
    <row r="3656" spans="1:7">
      <c r="A3656" t="s">
        <v>4075</v>
      </c>
      <c r="B3656">
        <v>0</v>
      </c>
      <c r="C3656">
        <v>0</v>
      </c>
      <c r="D3656">
        <v>0</v>
      </c>
      <c r="E3656">
        <v>22.08</v>
      </c>
      <c r="F3656">
        <v>3.59</v>
      </c>
      <c r="G3656">
        <v>0</v>
      </c>
    </row>
    <row r="3657" spans="1:7">
      <c r="A3657" t="s">
        <v>4076</v>
      </c>
      <c r="B3657">
        <v>0</v>
      </c>
      <c r="C3657">
        <v>0</v>
      </c>
      <c r="D3657">
        <v>0</v>
      </c>
      <c r="E3657">
        <v>20.98</v>
      </c>
      <c r="F3657">
        <v>2.76</v>
      </c>
      <c r="G3657">
        <v>0</v>
      </c>
    </row>
    <row r="3658" spans="1:7">
      <c r="A3658" t="s">
        <v>4077</v>
      </c>
      <c r="B3658">
        <v>0</v>
      </c>
      <c r="C3658">
        <v>0</v>
      </c>
      <c r="D3658">
        <v>0</v>
      </c>
      <c r="E3658">
        <v>20.12</v>
      </c>
      <c r="F3658">
        <v>2.14</v>
      </c>
      <c r="G3658">
        <v>0</v>
      </c>
    </row>
    <row r="3659" spans="1:7">
      <c r="A3659" t="s">
        <v>4078</v>
      </c>
      <c r="B3659">
        <v>0</v>
      </c>
      <c r="C3659">
        <v>0</v>
      </c>
      <c r="D3659">
        <v>0</v>
      </c>
      <c r="E3659">
        <v>19.170000000000002</v>
      </c>
      <c r="F3659">
        <v>1.72</v>
      </c>
      <c r="G3659">
        <v>0</v>
      </c>
    </row>
    <row r="3660" spans="1:7">
      <c r="A3660" t="s">
        <v>4079</v>
      </c>
      <c r="B3660">
        <v>0</v>
      </c>
      <c r="C3660">
        <v>0</v>
      </c>
      <c r="D3660">
        <v>0</v>
      </c>
      <c r="E3660">
        <v>18.22</v>
      </c>
      <c r="F3660">
        <v>1.45</v>
      </c>
      <c r="G3660">
        <v>0</v>
      </c>
    </row>
    <row r="3661" spans="1:7">
      <c r="A3661" t="s">
        <v>4080</v>
      </c>
      <c r="B3661">
        <v>0</v>
      </c>
      <c r="C3661">
        <v>0</v>
      </c>
      <c r="D3661">
        <v>0</v>
      </c>
      <c r="E3661">
        <v>17.38</v>
      </c>
      <c r="F3661">
        <v>1.66</v>
      </c>
      <c r="G3661">
        <v>0</v>
      </c>
    </row>
    <row r="3662" spans="1:7">
      <c r="A3662" t="s">
        <v>4081</v>
      </c>
      <c r="B3662">
        <v>0</v>
      </c>
      <c r="C3662">
        <v>0</v>
      </c>
      <c r="D3662">
        <v>0</v>
      </c>
      <c r="E3662">
        <v>16.98</v>
      </c>
      <c r="F3662">
        <v>1.72</v>
      </c>
      <c r="G3662">
        <v>0</v>
      </c>
    </row>
    <row r="3663" spans="1:7">
      <c r="A3663" t="s">
        <v>4082</v>
      </c>
      <c r="B3663">
        <v>0</v>
      </c>
      <c r="C3663">
        <v>0</v>
      </c>
      <c r="D3663">
        <v>0</v>
      </c>
      <c r="E3663">
        <v>16.760000000000002</v>
      </c>
      <c r="F3663">
        <v>1.72</v>
      </c>
      <c r="G3663">
        <v>0</v>
      </c>
    </row>
    <row r="3664" spans="1:7">
      <c r="A3664" t="s">
        <v>4083</v>
      </c>
      <c r="B3664">
        <v>0</v>
      </c>
      <c r="C3664">
        <v>0</v>
      </c>
      <c r="D3664">
        <v>0</v>
      </c>
      <c r="E3664">
        <v>16.57</v>
      </c>
      <c r="F3664">
        <v>1.72</v>
      </c>
      <c r="G3664">
        <v>0</v>
      </c>
    </row>
    <row r="3665" spans="1:7">
      <c r="A3665" t="s">
        <v>4084</v>
      </c>
      <c r="B3665">
        <v>0</v>
      </c>
      <c r="C3665">
        <v>0</v>
      </c>
      <c r="D3665">
        <v>0</v>
      </c>
      <c r="E3665">
        <v>16.34</v>
      </c>
      <c r="F3665">
        <v>1.79</v>
      </c>
      <c r="G3665">
        <v>0</v>
      </c>
    </row>
    <row r="3666" spans="1:7">
      <c r="A3666" t="s">
        <v>4085</v>
      </c>
      <c r="B3666">
        <v>11.31</v>
      </c>
      <c r="C3666">
        <v>25.8</v>
      </c>
      <c r="D3666">
        <v>6.55</v>
      </c>
      <c r="E3666">
        <v>16.329999999999998</v>
      </c>
      <c r="F3666">
        <v>1.86</v>
      </c>
      <c r="G3666">
        <v>0</v>
      </c>
    </row>
    <row r="3667" spans="1:7">
      <c r="A3667" t="s">
        <v>4086</v>
      </c>
      <c r="B3667">
        <v>63.27</v>
      </c>
      <c r="C3667">
        <v>93.53</v>
      </c>
      <c r="D3667">
        <v>17.13</v>
      </c>
      <c r="E3667">
        <v>16.96</v>
      </c>
      <c r="F3667">
        <v>1.66</v>
      </c>
      <c r="G3667">
        <v>0</v>
      </c>
    </row>
    <row r="3668" spans="1:7">
      <c r="A3668" t="s">
        <v>4087</v>
      </c>
      <c r="B3668">
        <v>52.98</v>
      </c>
      <c r="C3668">
        <v>80.98</v>
      </c>
      <c r="D3668">
        <v>28.16</v>
      </c>
      <c r="E3668">
        <v>18.47</v>
      </c>
      <c r="F3668">
        <v>1.03</v>
      </c>
      <c r="G3668">
        <v>0</v>
      </c>
    </row>
    <row r="3669" spans="1:7">
      <c r="A3669" t="s">
        <v>4088</v>
      </c>
      <c r="B3669">
        <v>89</v>
      </c>
      <c r="C3669">
        <v>125.86</v>
      </c>
      <c r="D3669">
        <v>39.36</v>
      </c>
      <c r="E3669">
        <v>20.16</v>
      </c>
      <c r="F3669">
        <v>1.24</v>
      </c>
      <c r="G3669">
        <v>0</v>
      </c>
    </row>
    <row r="3670" spans="1:7">
      <c r="A3670" t="s">
        <v>4089</v>
      </c>
      <c r="B3670">
        <v>553.72</v>
      </c>
      <c r="C3670">
        <v>725.52</v>
      </c>
      <c r="D3670">
        <v>50.37</v>
      </c>
      <c r="E3670">
        <v>22.56</v>
      </c>
      <c r="F3670">
        <v>0.83</v>
      </c>
      <c r="G3670">
        <v>0</v>
      </c>
    </row>
    <row r="3671" spans="1:7">
      <c r="A3671" t="s">
        <v>4090</v>
      </c>
      <c r="B3671">
        <v>316.47000000000003</v>
      </c>
      <c r="C3671">
        <v>413.67</v>
      </c>
      <c r="D3671">
        <v>60.54</v>
      </c>
      <c r="E3671">
        <v>23.84</v>
      </c>
      <c r="F3671">
        <v>0.9</v>
      </c>
      <c r="G3671">
        <v>0</v>
      </c>
    </row>
    <row r="3672" spans="1:7">
      <c r="A3672" t="s">
        <v>4091</v>
      </c>
      <c r="B3672">
        <v>718.85</v>
      </c>
      <c r="C3672">
        <v>968.69</v>
      </c>
      <c r="D3672">
        <v>68.25</v>
      </c>
      <c r="E3672">
        <v>24.9</v>
      </c>
      <c r="F3672">
        <v>1.66</v>
      </c>
      <c r="G3672">
        <v>0</v>
      </c>
    </row>
    <row r="3673" spans="1:7">
      <c r="A3673" t="s">
        <v>4092</v>
      </c>
      <c r="B3673">
        <v>758.2</v>
      </c>
      <c r="C3673">
        <v>1020.5</v>
      </c>
      <c r="D3673">
        <v>70.17</v>
      </c>
      <c r="E3673">
        <v>25.93</v>
      </c>
      <c r="F3673">
        <v>2.34</v>
      </c>
      <c r="G3673">
        <v>0</v>
      </c>
    </row>
    <row r="3674" spans="1:7">
      <c r="A3674" t="s">
        <v>4093</v>
      </c>
      <c r="B3674">
        <v>714.72</v>
      </c>
      <c r="C3674">
        <v>958.42</v>
      </c>
      <c r="D3674">
        <v>64.89</v>
      </c>
      <c r="E3674">
        <v>26.1</v>
      </c>
      <c r="F3674">
        <v>2.14</v>
      </c>
      <c r="G3674">
        <v>0</v>
      </c>
    </row>
    <row r="3675" spans="1:7">
      <c r="A3675" t="s">
        <v>4094</v>
      </c>
      <c r="B3675">
        <v>577.24</v>
      </c>
      <c r="C3675">
        <v>753.59</v>
      </c>
      <c r="D3675">
        <v>55.64</v>
      </c>
      <c r="E3675">
        <v>26.41</v>
      </c>
      <c r="F3675">
        <v>2.9</v>
      </c>
      <c r="G3675">
        <v>0</v>
      </c>
    </row>
    <row r="3676" spans="1:7">
      <c r="A3676" t="s">
        <v>4095</v>
      </c>
      <c r="B3676">
        <v>517.83000000000004</v>
      </c>
      <c r="C3676">
        <v>658.3</v>
      </c>
      <c r="D3676">
        <v>44.94</v>
      </c>
      <c r="E3676">
        <v>23.74</v>
      </c>
      <c r="F3676">
        <v>3.45</v>
      </c>
      <c r="G3676">
        <v>0</v>
      </c>
    </row>
    <row r="3677" spans="1:7">
      <c r="A3677" t="s">
        <v>4096</v>
      </c>
      <c r="B3677">
        <v>247.82</v>
      </c>
      <c r="C3677">
        <v>321.87</v>
      </c>
      <c r="D3677">
        <v>33.78</v>
      </c>
      <c r="E3677">
        <v>23.66</v>
      </c>
      <c r="F3677">
        <v>2.9</v>
      </c>
      <c r="G3677">
        <v>0</v>
      </c>
    </row>
    <row r="3678" spans="1:7">
      <c r="A3678" t="s">
        <v>4097</v>
      </c>
      <c r="B3678">
        <v>132.34</v>
      </c>
      <c r="C3678">
        <v>183.2</v>
      </c>
      <c r="D3678">
        <v>22.63</v>
      </c>
      <c r="E3678">
        <v>23.72</v>
      </c>
      <c r="F3678">
        <v>1.93</v>
      </c>
      <c r="G3678">
        <v>0</v>
      </c>
    </row>
    <row r="3679" spans="1:7">
      <c r="A3679" t="s">
        <v>4098</v>
      </c>
      <c r="B3679">
        <v>3.04</v>
      </c>
      <c r="C3679">
        <v>12.68</v>
      </c>
      <c r="D3679">
        <v>11.79</v>
      </c>
      <c r="E3679">
        <v>23.38</v>
      </c>
      <c r="F3679">
        <v>1.93</v>
      </c>
      <c r="G3679">
        <v>0</v>
      </c>
    </row>
    <row r="3680" spans="1:7">
      <c r="A3680" t="s">
        <v>4099</v>
      </c>
      <c r="B3680">
        <v>0</v>
      </c>
      <c r="C3680">
        <v>0</v>
      </c>
      <c r="D3680">
        <v>0</v>
      </c>
      <c r="E3680">
        <v>22.5</v>
      </c>
      <c r="F3680">
        <v>2.34</v>
      </c>
      <c r="G3680">
        <v>0</v>
      </c>
    </row>
    <row r="3681" spans="1:7">
      <c r="A3681" t="s">
        <v>4100</v>
      </c>
      <c r="B3681">
        <v>0</v>
      </c>
      <c r="C3681">
        <v>0</v>
      </c>
      <c r="D3681">
        <v>0</v>
      </c>
      <c r="E3681">
        <v>21.18</v>
      </c>
      <c r="F3681">
        <v>2.2799999999999998</v>
      </c>
      <c r="G3681">
        <v>0</v>
      </c>
    </row>
    <row r="3682" spans="1:7">
      <c r="A3682" t="s">
        <v>4101</v>
      </c>
      <c r="B3682">
        <v>0</v>
      </c>
      <c r="C3682">
        <v>0</v>
      </c>
      <c r="D3682">
        <v>0</v>
      </c>
      <c r="E3682">
        <v>20.36</v>
      </c>
      <c r="F3682">
        <v>2.21</v>
      </c>
      <c r="G3682">
        <v>0</v>
      </c>
    </row>
    <row r="3683" spans="1:7">
      <c r="A3683" t="s">
        <v>4102</v>
      </c>
      <c r="B3683">
        <v>0</v>
      </c>
      <c r="C3683">
        <v>0</v>
      </c>
      <c r="D3683">
        <v>0</v>
      </c>
      <c r="E3683">
        <v>19.47</v>
      </c>
      <c r="F3683">
        <v>1.93</v>
      </c>
      <c r="G3683">
        <v>0</v>
      </c>
    </row>
    <row r="3684" spans="1:7">
      <c r="A3684" t="s">
        <v>4103</v>
      </c>
      <c r="B3684">
        <v>0</v>
      </c>
      <c r="C3684">
        <v>0</v>
      </c>
      <c r="D3684">
        <v>0</v>
      </c>
      <c r="E3684">
        <v>18.809999999999999</v>
      </c>
      <c r="F3684">
        <v>1.79</v>
      </c>
      <c r="G3684">
        <v>0</v>
      </c>
    </row>
    <row r="3685" spans="1:7">
      <c r="A3685" t="s">
        <v>4104</v>
      </c>
      <c r="B3685">
        <v>0</v>
      </c>
      <c r="C3685">
        <v>0</v>
      </c>
      <c r="D3685">
        <v>0</v>
      </c>
      <c r="E3685">
        <v>18.05</v>
      </c>
      <c r="F3685">
        <v>1.79</v>
      </c>
      <c r="G3685">
        <v>0</v>
      </c>
    </row>
    <row r="3686" spans="1:7">
      <c r="A3686" t="s">
        <v>4105</v>
      </c>
      <c r="B3686">
        <v>0</v>
      </c>
      <c r="C3686">
        <v>0</v>
      </c>
      <c r="D3686">
        <v>0</v>
      </c>
      <c r="E3686">
        <v>17.27</v>
      </c>
      <c r="F3686">
        <v>1.79</v>
      </c>
      <c r="G3686">
        <v>0</v>
      </c>
    </row>
    <row r="3687" spans="1:7">
      <c r="A3687" t="s">
        <v>4106</v>
      </c>
      <c r="B3687">
        <v>0</v>
      </c>
      <c r="C3687">
        <v>0</v>
      </c>
      <c r="D3687">
        <v>0</v>
      </c>
      <c r="E3687">
        <v>16.43</v>
      </c>
      <c r="F3687">
        <v>1.72</v>
      </c>
      <c r="G3687">
        <v>0</v>
      </c>
    </row>
    <row r="3688" spans="1:7">
      <c r="A3688" t="s">
        <v>4107</v>
      </c>
      <c r="B3688">
        <v>0</v>
      </c>
      <c r="C3688">
        <v>0</v>
      </c>
      <c r="D3688">
        <v>0</v>
      </c>
      <c r="E3688">
        <v>15.96</v>
      </c>
      <c r="F3688">
        <v>1.59</v>
      </c>
      <c r="G3688">
        <v>0</v>
      </c>
    </row>
    <row r="3689" spans="1:7">
      <c r="A3689" t="s">
        <v>4108</v>
      </c>
      <c r="B3689">
        <v>0</v>
      </c>
      <c r="C3689">
        <v>0</v>
      </c>
      <c r="D3689">
        <v>0</v>
      </c>
      <c r="E3689">
        <v>15.43</v>
      </c>
      <c r="F3689">
        <v>1.45</v>
      </c>
      <c r="G3689">
        <v>0</v>
      </c>
    </row>
    <row r="3690" spans="1:7">
      <c r="A3690" t="s">
        <v>4109</v>
      </c>
      <c r="B3690">
        <v>20.91</v>
      </c>
      <c r="C3690">
        <v>39.18</v>
      </c>
      <c r="D3690">
        <v>6.62</v>
      </c>
      <c r="E3690">
        <v>15.31</v>
      </c>
      <c r="F3690">
        <v>1.24</v>
      </c>
      <c r="G3690">
        <v>0</v>
      </c>
    </row>
    <row r="3691" spans="1:7">
      <c r="A3691" t="s">
        <v>4110</v>
      </c>
      <c r="B3691">
        <v>111.36</v>
      </c>
      <c r="C3691">
        <v>171.83</v>
      </c>
      <c r="D3691">
        <v>17.190000000000001</v>
      </c>
      <c r="E3691">
        <v>17.100000000000001</v>
      </c>
      <c r="F3691">
        <v>1.17</v>
      </c>
      <c r="G3691">
        <v>0</v>
      </c>
    </row>
    <row r="3692" spans="1:7">
      <c r="A3692" t="s">
        <v>4111</v>
      </c>
      <c r="B3692">
        <v>288.99</v>
      </c>
      <c r="C3692">
        <v>376.8</v>
      </c>
      <c r="D3692">
        <v>28.21</v>
      </c>
      <c r="E3692">
        <v>19.41</v>
      </c>
      <c r="F3692">
        <v>1.38</v>
      </c>
      <c r="G3692">
        <v>0</v>
      </c>
    </row>
    <row r="3693" spans="1:7">
      <c r="A3693" t="s">
        <v>4112</v>
      </c>
      <c r="B3693">
        <v>457.5</v>
      </c>
      <c r="C3693">
        <v>584.79</v>
      </c>
      <c r="D3693">
        <v>39.409999999999997</v>
      </c>
      <c r="E3693">
        <v>21.17</v>
      </c>
      <c r="F3693">
        <v>1.38</v>
      </c>
      <c r="G3693">
        <v>0</v>
      </c>
    </row>
    <row r="3694" spans="1:7">
      <c r="A3694" t="s">
        <v>4113</v>
      </c>
      <c r="B3694">
        <v>587.82000000000005</v>
      </c>
      <c r="C3694">
        <v>769.22</v>
      </c>
      <c r="D3694">
        <v>50.42</v>
      </c>
      <c r="E3694">
        <v>23.02</v>
      </c>
      <c r="F3694">
        <v>1.24</v>
      </c>
      <c r="G3694">
        <v>0</v>
      </c>
    </row>
    <row r="3695" spans="1:7">
      <c r="A3695" t="s">
        <v>4114</v>
      </c>
      <c r="B3695">
        <v>675.35</v>
      </c>
      <c r="C3695">
        <v>910</v>
      </c>
      <c r="D3695">
        <v>60.61</v>
      </c>
      <c r="E3695">
        <v>24.65</v>
      </c>
      <c r="F3695">
        <v>1.1000000000000001</v>
      </c>
      <c r="G3695">
        <v>0</v>
      </c>
    </row>
    <row r="3696" spans="1:7">
      <c r="A3696" t="s">
        <v>4115</v>
      </c>
      <c r="B3696">
        <v>707.91</v>
      </c>
      <c r="C3696">
        <v>969.8</v>
      </c>
      <c r="D3696">
        <v>68.36</v>
      </c>
      <c r="E3696">
        <v>26.16</v>
      </c>
      <c r="F3696">
        <v>1.17</v>
      </c>
      <c r="G3696">
        <v>0</v>
      </c>
    </row>
    <row r="3697" spans="1:7">
      <c r="A3697" t="s">
        <v>4116</v>
      </c>
      <c r="B3697">
        <v>699.09</v>
      </c>
      <c r="C3697">
        <v>956.97</v>
      </c>
      <c r="D3697">
        <v>70.31</v>
      </c>
      <c r="E3697">
        <v>27.22</v>
      </c>
      <c r="F3697">
        <v>1.45</v>
      </c>
      <c r="G3697">
        <v>0</v>
      </c>
    </row>
    <row r="3698" spans="1:7">
      <c r="A3698" t="s">
        <v>4117</v>
      </c>
      <c r="B3698">
        <v>568.22</v>
      </c>
      <c r="C3698">
        <v>762.93</v>
      </c>
      <c r="D3698">
        <v>65.02</v>
      </c>
      <c r="E3698">
        <v>28.17</v>
      </c>
      <c r="F3698">
        <v>1.72</v>
      </c>
      <c r="G3698">
        <v>0</v>
      </c>
    </row>
    <row r="3699" spans="1:7">
      <c r="A3699" t="s">
        <v>4118</v>
      </c>
      <c r="B3699">
        <v>436.27</v>
      </c>
      <c r="C3699">
        <v>577.91999999999996</v>
      </c>
      <c r="D3699">
        <v>55.76</v>
      </c>
      <c r="E3699">
        <v>28.61</v>
      </c>
      <c r="F3699">
        <v>1.93</v>
      </c>
      <c r="G3699">
        <v>0</v>
      </c>
    </row>
    <row r="3700" spans="1:7">
      <c r="A3700" t="s">
        <v>4119</v>
      </c>
      <c r="B3700">
        <v>356.85</v>
      </c>
      <c r="C3700">
        <v>469.7</v>
      </c>
      <c r="D3700">
        <v>45.04</v>
      </c>
      <c r="E3700">
        <v>28.67</v>
      </c>
      <c r="F3700">
        <v>2.34</v>
      </c>
      <c r="G3700">
        <v>0</v>
      </c>
    </row>
    <row r="3701" spans="1:7">
      <c r="A3701" t="s">
        <v>4120</v>
      </c>
      <c r="B3701">
        <v>272.26</v>
      </c>
      <c r="C3701">
        <v>358.64</v>
      </c>
      <c r="D3701">
        <v>33.880000000000003</v>
      </c>
      <c r="E3701">
        <v>27.55</v>
      </c>
      <c r="F3701">
        <v>2.97</v>
      </c>
      <c r="G3701">
        <v>0</v>
      </c>
    </row>
    <row r="3702" spans="1:7">
      <c r="A3702" t="s">
        <v>4121</v>
      </c>
      <c r="B3702">
        <v>129.07</v>
      </c>
      <c r="C3702">
        <v>180.12</v>
      </c>
      <c r="D3702">
        <v>22.74</v>
      </c>
      <c r="E3702">
        <v>26.05</v>
      </c>
      <c r="F3702">
        <v>3.31</v>
      </c>
      <c r="G3702">
        <v>0</v>
      </c>
    </row>
    <row r="3703" spans="1:7">
      <c r="A3703" t="s">
        <v>4122</v>
      </c>
      <c r="B3703">
        <v>51.11</v>
      </c>
      <c r="C3703">
        <v>84.95</v>
      </c>
      <c r="D3703">
        <v>11.9</v>
      </c>
      <c r="E3703">
        <v>24.73</v>
      </c>
      <c r="F3703">
        <v>2.69</v>
      </c>
      <c r="G3703">
        <v>0</v>
      </c>
    </row>
    <row r="3704" spans="1:7">
      <c r="A3704" t="s">
        <v>4123</v>
      </c>
      <c r="B3704">
        <v>0</v>
      </c>
      <c r="C3704">
        <v>0</v>
      </c>
      <c r="D3704">
        <v>0</v>
      </c>
      <c r="E3704">
        <v>23.96</v>
      </c>
      <c r="F3704">
        <v>1.45</v>
      </c>
      <c r="G3704">
        <v>0</v>
      </c>
    </row>
    <row r="3705" spans="1:7">
      <c r="A3705" t="s">
        <v>4124</v>
      </c>
      <c r="B3705">
        <v>0</v>
      </c>
      <c r="C3705">
        <v>0</v>
      </c>
      <c r="D3705">
        <v>0</v>
      </c>
      <c r="E3705">
        <v>22.73</v>
      </c>
      <c r="F3705">
        <v>2.48</v>
      </c>
      <c r="G3705">
        <v>0</v>
      </c>
    </row>
    <row r="3706" spans="1:7">
      <c r="A3706" t="s">
        <v>4125</v>
      </c>
      <c r="B3706">
        <v>0</v>
      </c>
      <c r="C3706">
        <v>0</v>
      </c>
      <c r="D3706">
        <v>0</v>
      </c>
      <c r="E3706">
        <v>21.72</v>
      </c>
      <c r="F3706">
        <v>3.24</v>
      </c>
      <c r="G3706">
        <v>0</v>
      </c>
    </row>
    <row r="3707" spans="1:7">
      <c r="A3707" t="s">
        <v>4126</v>
      </c>
      <c r="B3707">
        <v>0</v>
      </c>
      <c r="C3707">
        <v>0</v>
      </c>
      <c r="D3707">
        <v>0</v>
      </c>
      <c r="E3707">
        <v>20.81</v>
      </c>
      <c r="F3707">
        <v>2.76</v>
      </c>
      <c r="G3707">
        <v>0</v>
      </c>
    </row>
    <row r="3708" spans="1:7">
      <c r="A3708" t="s">
        <v>4127</v>
      </c>
      <c r="B3708">
        <v>0</v>
      </c>
      <c r="C3708">
        <v>0</v>
      </c>
      <c r="D3708">
        <v>0</v>
      </c>
      <c r="E3708">
        <v>20.05</v>
      </c>
      <c r="F3708">
        <v>2.34</v>
      </c>
      <c r="G3708">
        <v>0</v>
      </c>
    </row>
    <row r="3709" spans="1:7">
      <c r="A3709" t="s">
        <v>4128</v>
      </c>
      <c r="B3709">
        <v>0</v>
      </c>
      <c r="C3709">
        <v>0</v>
      </c>
      <c r="D3709">
        <v>0</v>
      </c>
      <c r="E3709">
        <v>19.27</v>
      </c>
      <c r="F3709">
        <v>2.14</v>
      </c>
      <c r="G3709">
        <v>0</v>
      </c>
    </row>
    <row r="3710" spans="1:7">
      <c r="A3710" t="s">
        <v>4129</v>
      </c>
      <c r="B3710">
        <v>0</v>
      </c>
      <c r="C3710">
        <v>0</v>
      </c>
      <c r="D3710">
        <v>0</v>
      </c>
      <c r="E3710">
        <v>18.690000000000001</v>
      </c>
      <c r="F3710">
        <v>2</v>
      </c>
      <c r="G3710">
        <v>0</v>
      </c>
    </row>
    <row r="3711" spans="1:7">
      <c r="A3711" t="s">
        <v>4130</v>
      </c>
      <c r="B3711">
        <v>0</v>
      </c>
      <c r="C3711">
        <v>0</v>
      </c>
      <c r="D3711">
        <v>0</v>
      </c>
      <c r="E3711">
        <v>18.12</v>
      </c>
      <c r="F3711">
        <v>1.86</v>
      </c>
      <c r="G3711">
        <v>0</v>
      </c>
    </row>
    <row r="3712" spans="1:7">
      <c r="A3712" t="s">
        <v>4131</v>
      </c>
      <c r="B3712">
        <v>0</v>
      </c>
      <c r="C3712">
        <v>0</v>
      </c>
      <c r="D3712">
        <v>0</v>
      </c>
      <c r="E3712">
        <v>17.72</v>
      </c>
      <c r="F3712">
        <v>1.72</v>
      </c>
      <c r="G3712">
        <v>0</v>
      </c>
    </row>
    <row r="3713" spans="1:7">
      <c r="A3713" t="s">
        <v>4132</v>
      </c>
      <c r="B3713">
        <v>0</v>
      </c>
      <c r="C3713">
        <v>0</v>
      </c>
      <c r="D3713">
        <v>0</v>
      </c>
      <c r="E3713">
        <v>17.14</v>
      </c>
      <c r="F3713">
        <v>1.66</v>
      </c>
      <c r="G3713">
        <v>0</v>
      </c>
    </row>
    <row r="3714" spans="1:7">
      <c r="A3714" t="s">
        <v>4133</v>
      </c>
      <c r="B3714">
        <v>21.49</v>
      </c>
      <c r="C3714">
        <v>40.130000000000003</v>
      </c>
      <c r="D3714">
        <v>6.67</v>
      </c>
      <c r="E3714">
        <v>16.48</v>
      </c>
      <c r="F3714">
        <v>1.52</v>
      </c>
      <c r="G3714">
        <v>0</v>
      </c>
    </row>
    <row r="3715" spans="1:7">
      <c r="A3715" t="s">
        <v>4134</v>
      </c>
      <c r="B3715">
        <v>111.62</v>
      </c>
      <c r="C3715">
        <v>174</v>
      </c>
      <c r="D3715">
        <v>17.239999999999998</v>
      </c>
      <c r="E3715">
        <v>18.329999999999998</v>
      </c>
      <c r="F3715">
        <v>1.31</v>
      </c>
      <c r="G3715">
        <v>0</v>
      </c>
    </row>
    <row r="3716" spans="1:7">
      <c r="A3716" t="s">
        <v>4135</v>
      </c>
      <c r="B3716">
        <v>270.11</v>
      </c>
      <c r="C3716">
        <v>351.55</v>
      </c>
      <c r="D3716">
        <v>28.26</v>
      </c>
      <c r="E3716">
        <v>19.75</v>
      </c>
      <c r="F3716">
        <v>1.52</v>
      </c>
      <c r="G3716">
        <v>0</v>
      </c>
    </row>
    <row r="3717" spans="1:7">
      <c r="A3717" t="s">
        <v>4136</v>
      </c>
      <c r="B3717">
        <v>446.86</v>
      </c>
      <c r="C3717">
        <v>571.89</v>
      </c>
      <c r="D3717">
        <v>39.450000000000003</v>
      </c>
      <c r="E3717">
        <v>21.27</v>
      </c>
      <c r="F3717">
        <v>1.31</v>
      </c>
      <c r="G3717">
        <v>0</v>
      </c>
    </row>
    <row r="3718" spans="1:7">
      <c r="A3718" t="s">
        <v>4137</v>
      </c>
      <c r="B3718">
        <v>582.91</v>
      </c>
      <c r="C3718">
        <v>763.23</v>
      </c>
      <c r="D3718">
        <v>50.48</v>
      </c>
      <c r="E3718">
        <v>22.73</v>
      </c>
      <c r="F3718">
        <v>1.1000000000000001</v>
      </c>
      <c r="G3718">
        <v>0</v>
      </c>
    </row>
    <row r="3719" spans="1:7">
      <c r="A3719" t="s">
        <v>4138</v>
      </c>
      <c r="B3719">
        <v>669.04</v>
      </c>
      <c r="C3719">
        <v>902.57</v>
      </c>
      <c r="D3719">
        <v>60.68</v>
      </c>
      <c r="E3719">
        <v>23.57</v>
      </c>
      <c r="F3719">
        <v>0.76</v>
      </c>
      <c r="G3719">
        <v>0</v>
      </c>
    </row>
    <row r="3720" spans="1:7">
      <c r="A3720" t="s">
        <v>4139</v>
      </c>
      <c r="B3720">
        <v>725.37</v>
      </c>
      <c r="C3720">
        <v>991.38</v>
      </c>
      <c r="D3720">
        <v>68.459999999999994</v>
      </c>
      <c r="E3720">
        <v>24.29</v>
      </c>
      <c r="F3720">
        <v>0.97</v>
      </c>
      <c r="G3720">
        <v>0</v>
      </c>
    </row>
    <row r="3721" spans="1:7">
      <c r="A3721" t="s">
        <v>4140</v>
      </c>
      <c r="B3721">
        <v>713.45</v>
      </c>
      <c r="C3721">
        <v>977.84</v>
      </c>
      <c r="D3721">
        <v>70.44</v>
      </c>
      <c r="E3721">
        <v>25.6</v>
      </c>
      <c r="F3721">
        <v>1.1000000000000001</v>
      </c>
      <c r="G3721">
        <v>0</v>
      </c>
    </row>
    <row r="3722" spans="1:7">
      <c r="A3722" t="s">
        <v>4141</v>
      </c>
      <c r="B3722">
        <v>562.07000000000005</v>
      </c>
      <c r="C3722">
        <v>760</v>
      </c>
      <c r="D3722">
        <v>65.14</v>
      </c>
      <c r="E3722">
        <v>26.77</v>
      </c>
      <c r="F3722">
        <v>0.83</v>
      </c>
      <c r="G3722">
        <v>0</v>
      </c>
    </row>
    <row r="3723" spans="1:7">
      <c r="A3723" t="s">
        <v>4142</v>
      </c>
      <c r="B3723">
        <v>302.69</v>
      </c>
      <c r="C3723">
        <v>401.66</v>
      </c>
      <c r="D3723">
        <v>55.87</v>
      </c>
      <c r="E3723">
        <v>27.28</v>
      </c>
      <c r="F3723">
        <v>1.1000000000000001</v>
      </c>
      <c r="G3723">
        <v>0</v>
      </c>
    </row>
    <row r="3724" spans="1:7">
      <c r="A3724" t="s">
        <v>4143</v>
      </c>
      <c r="B3724">
        <v>398.88</v>
      </c>
      <c r="C3724">
        <v>522.77</v>
      </c>
      <c r="D3724">
        <v>45.15</v>
      </c>
      <c r="E3724">
        <v>27.42</v>
      </c>
      <c r="F3724">
        <v>2</v>
      </c>
      <c r="G3724">
        <v>0</v>
      </c>
    </row>
    <row r="3725" spans="1:7">
      <c r="A3725" t="s">
        <v>4144</v>
      </c>
      <c r="B3725">
        <v>55.77</v>
      </c>
      <c r="C3725">
        <v>86.83</v>
      </c>
      <c r="D3725">
        <v>33.99</v>
      </c>
      <c r="E3725">
        <v>25.46</v>
      </c>
      <c r="F3725">
        <v>1.79</v>
      </c>
      <c r="G3725">
        <v>0</v>
      </c>
    </row>
    <row r="3726" spans="1:7">
      <c r="A3726" t="s">
        <v>4145</v>
      </c>
      <c r="B3726">
        <v>13.06</v>
      </c>
      <c r="C3726">
        <v>29.27</v>
      </c>
      <c r="D3726">
        <v>22.84</v>
      </c>
      <c r="E3726">
        <v>24.69</v>
      </c>
      <c r="F3726">
        <v>0.76</v>
      </c>
      <c r="G3726">
        <v>0</v>
      </c>
    </row>
    <row r="3727" spans="1:7">
      <c r="A3727" t="s">
        <v>4146</v>
      </c>
      <c r="B3727">
        <v>49.15</v>
      </c>
      <c r="C3727">
        <v>91.55</v>
      </c>
      <c r="D3727">
        <v>12.01</v>
      </c>
      <c r="E3727">
        <v>23.14</v>
      </c>
      <c r="F3727">
        <v>0.55000000000000004</v>
      </c>
      <c r="G3727">
        <v>0</v>
      </c>
    </row>
    <row r="3728" spans="1:7">
      <c r="A3728" t="s">
        <v>4147</v>
      </c>
      <c r="B3728">
        <v>0</v>
      </c>
      <c r="C3728">
        <v>0</v>
      </c>
      <c r="D3728">
        <v>0</v>
      </c>
      <c r="E3728">
        <v>19.84</v>
      </c>
      <c r="F3728">
        <v>0.41</v>
      </c>
      <c r="G3728">
        <v>0</v>
      </c>
    </row>
    <row r="3729" spans="1:7">
      <c r="A3729" t="s">
        <v>4148</v>
      </c>
      <c r="B3729">
        <v>0</v>
      </c>
      <c r="C3729">
        <v>0</v>
      </c>
      <c r="D3729">
        <v>0</v>
      </c>
      <c r="E3729">
        <v>19.37</v>
      </c>
      <c r="F3729">
        <v>1.24</v>
      </c>
      <c r="G3729">
        <v>0</v>
      </c>
    </row>
    <row r="3730" spans="1:7">
      <c r="A3730" t="s">
        <v>4149</v>
      </c>
      <c r="B3730">
        <v>0</v>
      </c>
      <c r="C3730">
        <v>0</v>
      </c>
      <c r="D3730">
        <v>0</v>
      </c>
      <c r="E3730">
        <v>19.14</v>
      </c>
      <c r="F3730">
        <v>1.31</v>
      </c>
      <c r="G3730">
        <v>0</v>
      </c>
    </row>
    <row r="3731" spans="1:7">
      <c r="A3731" t="s">
        <v>4150</v>
      </c>
      <c r="B3731">
        <v>0</v>
      </c>
      <c r="C3731">
        <v>0</v>
      </c>
      <c r="D3731">
        <v>0</v>
      </c>
      <c r="E3731">
        <v>18.96</v>
      </c>
      <c r="F3731">
        <v>1.38</v>
      </c>
      <c r="G3731">
        <v>0</v>
      </c>
    </row>
    <row r="3732" spans="1:7">
      <c r="A3732" t="s">
        <v>4151</v>
      </c>
      <c r="B3732">
        <v>0</v>
      </c>
      <c r="C3732">
        <v>0</v>
      </c>
      <c r="D3732">
        <v>0</v>
      </c>
      <c r="E3732">
        <v>18.62</v>
      </c>
      <c r="F3732">
        <v>1.79</v>
      </c>
      <c r="G3732">
        <v>0</v>
      </c>
    </row>
    <row r="3733" spans="1:7">
      <c r="A3733" t="s">
        <v>4152</v>
      </c>
      <c r="B3733">
        <v>0</v>
      </c>
      <c r="C3733">
        <v>0</v>
      </c>
      <c r="D3733">
        <v>0</v>
      </c>
      <c r="E3733">
        <v>18.28</v>
      </c>
      <c r="F3733">
        <v>2.21</v>
      </c>
      <c r="G3733">
        <v>0</v>
      </c>
    </row>
    <row r="3734" spans="1:7">
      <c r="A3734" t="s">
        <v>4153</v>
      </c>
      <c r="B3734">
        <v>0</v>
      </c>
      <c r="C3734">
        <v>0</v>
      </c>
      <c r="D3734">
        <v>0</v>
      </c>
      <c r="E3734">
        <v>18.11</v>
      </c>
      <c r="F3734">
        <v>2.62</v>
      </c>
      <c r="G3734">
        <v>0</v>
      </c>
    </row>
    <row r="3735" spans="1:7">
      <c r="A3735" t="s">
        <v>4154</v>
      </c>
      <c r="B3735">
        <v>0</v>
      </c>
      <c r="C3735">
        <v>0</v>
      </c>
      <c r="D3735">
        <v>0</v>
      </c>
      <c r="E3735">
        <v>17.79</v>
      </c>
      <c r="F3735">
        <v>2.9</v>
      </c>
      <c r="G3735">
        <v>0</v>
      </c>
    </row>
    <row r="3736" spans="1:7">
      <c r="A3736" t="s">
        <v>4155</v>
      </c>
      <c r="B3736">
        <v>0</v>
      </c>
      <c r="C3736">
        <v>0</v>
      </c>
      <c r="D3736">
        <v>0</v>
      </c>
      <c r="E3736">
        <v>17.12</v>
      </c>
      <c r="F3736">
        <v>3.24</v>
      </c>
      <c r="G3736">
        <v>0</v>
      </c>
    </row>
    <row r="3737" spans="1:7">
      <c r="A3737" t="s">
        <v>4156</v>
      </c>
      <c r="B3737">
        <v>0</v>
      </c>
      <c r="C3737">
        <v>0</v>
      </c>
      <c r="D3737">
        <v>0</v>
      </c>
      <c r="E3737">
        <v>16.350000000000001</v>
      </c>
      <c r="F3737">
        <v>3.38</v>
      </c>
      <c r="G3737">
        <v>0</v>
      </c>
    </row>
    <row r="3738" spans="1:7">
      <c r="A3738" t="s">
        <v>4157</v>
      </c>
      <c r="B3738">
        <v>0.01</v>
      </c>
      <c r="C3738">
        <v>5.73</v>
      </c>
      <c r="D3738">
        <v>6.73</v>
      </c>
      <c r="E3738">
        <v>15.64</v>
      </c>
      <c r="F3738">
        <v>3.38</v>
      </c>
      <c r="G3738">
        <v>0</v>
      </c>
    </row>
    <row r="3739" spans="1:7">
      <c r="A3739" t="s">
        <v>4158</v>
      </c>
      <c r="B3739">
        <v>21.56</v>
      </c>
      <c r="C3739">
        <v>40</v>
      </c>
      <c r="D3739">
        <v>17.28</v>
      </c>
      <c r="E3739">
        <v>15.3</v>
      </c>
      <c r="F3739">
        <v>3.24</v>
      </c>
      <c r="G3739">
        <v>0</v>
      </c>
    </row>
    <row r="3740" spans="1:7">
      <c r="A3740" t="s">
        <v>4159</v>
      </c>
      <c r="B3740">
        <v>58.02</v>
      </c>
      <c r="C3740">
        <v>85.86</v>
      </c>
      <c r="D3740">
        <v>28.3</v>
      </c>
      <c r="E3740">
        <v>15.2</v>
      </c>
      <c r="F3740">
        <v>3.1</v>
      </c>
      <c r="G3740">
        <v>0</v>
      </c>
    </row>
    <row r="3741" spans="1:7">
      <c r="A3741" t="s">
        <v>4160</v>
      </c>
      <c r="B3741">
        <v>77.05</v>
      </c>
      <c r="C3741">
        <v>109.27</v>
      </c>
      <c r="D3741">
        <v>39.49</v>
      </c>
      <c r="E3741">
        <v>16.79</v>
      </c>
      <c r="F3741">
        <v>4.28</v>
      </c>
      <c r="G3741">
        <v>0</v>
      </c>
    </row>
    <row r="3742" spans="1:7">
      <c r="A3742" t="s">
        <v>4161</v>
      </c>
      <c r="B3742">
        <v>131.38999999999999</v>
      </c>
      <c r="C3742">
        <v>174.64</v>
      </c>
      <c r="D3742">
        <v>50.52</v>
      </c>
      <c r="E3742">
        <v>18.5</v>
      </c>
      <c r="F3742">
        <v>4.9000000000000004</v>
      </c>
      <c r="G3742">
        <v>0</v>
      </c>
    </row>
    <row r="3743" spans="1:7">
      <c r="A3743" t="s">
        <v>4162</v>
      </c>
      <c r="B3743">
        <v>327.92</v>
      </c>
      <c r="C3743">
        <v>411.02</v>
      </c>
      <c r="D3743">
        <v>60.74</v>
      </c>
      <c r="E3743">
        <v>20.11</v>
      </c>
      <c r="F3743">
        <v>5.31</v>
      </c>
      <c r="G3743">
        <v>0</v>
      </c>
    </row>
    <row r="3744" spans="1:7">
      <c r="A3744" t="s">
        <v>4163</v>
      </c>
      <c r="B3744">
        <v>570.41999999999996</v>
      </c>
      <c r="C3744">
        <v>714.68</v>
      </c>
      <c r="D3744">
        <v>68.56</v>
      </c>
      <c r="E3744">
        <v>21.23</v>
      </c>
      <c r="F3744">
        <v>5.59</v>
      </c>
      <c r="G3744">
        <v>0</v>
      </c>
    </row>
    <row r="3745" spans="1:7">
      <c r="A3745" t="s">
        <v>4164</v>
      </c>
      <c r="B3745">
        <v>659.47</v>
      </c>
      <c r="C3745">
        <v>831.18</v>
      </c>
      <c r="D3745">
        <v>70.56</v>
      </c>
      <c r="E3745">
        <v>22.16</v>
      </c>
      <c r="F3745">
        <v>6</v>
      </c>
      <c r="G3745">
        <v>0</v>
      </c>
    </row>
    <row r="3746" spans="1:7">
      <c r="A3746" t="s">
        <v>4165</v>
      </c>
      <c r="B3746">
        <v>714.36</v>
      </c>
      <c r="C3746">
        <v>903.02</v>
      </c>
      <c r="D3746">
        <v>65.260000000000005</v>
      </c>
      <c r="E3746">
        <v>23.02</v>
      </c>
      <c r="F3746">
        <v>6.28</v>
      </c>
      <c r="G3746">
        <v>0</v>
      </c>
    </row>
    <row r="3747" spans="1:7">
      <c r="A3747" t="s">
        <v>4166</v>
      </c>
      <c r="B3747">
        <v>609.63</v>
      </c>
      <c r="C3747">
        <v>764.02</v>
      </c>
      <c r="D3747">
        <v>55.98</v>
      </c>
      <c r="E3747">
        <v>23.27</v>
      </c>
      <c r="F3747">
        <v>6.62</v>
      </c>
      <c r="G3747">
        <v>0</v>
      </c>
    </row>
    <row r="3748" spans="1:7">
      <c r="A3748" t="s">
        <v>4167</v>
      </c>
      <c r="B3748">
        <v>563.20000000000005</v>
      </c>
      <c r="C3748">
        <v>701.25</v>
      </c>
      <c r="D3748">
        <v>45.25</v>
      </c>
      <c r="E3748">
        <v>23.27</v>
      </c>
      <c r="F3748">
        <v>6.69</v>
      </c>
      <c r="G3748">
        <v>0</v>
      </c>
    </row>
    <row r="3749" spans="1:7">
      <c r="A3749" t="s">
        <v>4168</v>
      </c>
      <c r="B3749">
        <v>402.65</v>
      </c>
      <c r="C3749">
        <v>505.88</v>
      </c>
      <c r="D3749">
        <v>34.090000000000003</v>
      </c>
      <c r="E3749">
        <v>22.71</v>
      </c>
      <c r="F3749">
        <v>6.69</v>
      </c>
      <c r="G3749">
        <v>0</v>
      </c>
    </row>
    <row r="3750" spans="1:7">
      <c r="A3750" t="s">
        <v>4169</v>
      </c>
      <c r="B3750">
        <v>208.88</v>
      </c>
      <c r="C3750">
        <v>288.79000000000002</v>
      </c>
      <c r="D3750">
        <v>22.94</v>
      </c>
      <c r="E3750">
        <v>22.05</v>
      </c>
      <c r="F3750">
        <v>6.62</v>
      </c>
      <c r="G3750">
        <v>0</v>
      </c>
    </row>
    <row r="3751" spans="1:7">
      <c r="A3751" t="s">
        <v>4170</v>
      </c>
      <c r="B3751">
        <v>41.18</v>
      </c>
      <c r="C3751">
        <v>90.3</v>
      </c>
      <c r="D3751">
        <v>12.12</v>
      </c>
      <c r="E3751">
        <v>21.06</v>
      </c>
      <c r="F3751">
        <v>6</v>
      </c>
      <c r="G3751">
        <v>0</v>
      </c>
    </row>
    <row r="3752" spans="1:7">
      <c r="A3752" t="s">
        <v>4171</v>
      </c>
      <c r="B3752">
        <v>0</v>
      </c>
      <c r="C3752">
        <v>0</v>
      </c>
      <c r="D3752">
        <v>0</v>
      </c>
      <c r="E3752">
        <v>19.21</v>
      </c>
      <c r="F3752">
        <v>6.21</v>
      </c>
      <c r="G3752">
        <v>0</v>
      </c>
    </row>
    <row r="3753" spans="1:7">
      <c r="A3753" t="s">
        <v>4172</v>
      </c>
      <c r="B3753">
        <v>0</v>
      </c>
      <c r="C3753">
        <v>0</v>
      </c>
      <c r="D3753">
        <v>0</v>
      </c>
      <c r="E3753">
        <v>17.989999999999998</v>
      </c>
      <c r="F3753">
        <v>6.21</v>
      </c>
      <c r="G3753">
        <v>0</v>
      </c>
    </row>
    <row r="3754" spans="1:7">
      <c r="A3754" t="s">
        <v>4173</v>
      </c>
      <c r="B3754">
        <v>0</v>
      </c>
      <c r="C3754">
        <v>0</v>
      </c>
      <c r="D3754">
        <v>0</v>
      </c>
      <c r="E3754">
        <v>17.12</v>
      </c>
      <c r="F3754">
        <v>5.79</v>
      </c>
      <c r="G3754">
        <v>0</v>
      </c>
    </row>
    <row r="3755" spans="1:7">
      <c r="A3755" t="s">
        <v>4174</v>
      </c>
      <c r="B3755">
        <v>0</v>
      </c>
      <c r="C3755">
        <v>0</v>
      </c>
      <c r="D3755">
        <v>0</v>
      </c>
      <c r="E3755">
        <v>16.309999999999999</v>
      </c>
      <c r="F3755">
        <v>5.45</v>
      </c>
      <c r="G3755">
        <v>0</v>
      </c>
    </row>
    <row r="3756" spans="1:7">
      <c r="A3756" t="s">
        <v>4175</v>
      </c>
      <c r="B3756">
        <v>0</v>
      </c>
      <c r="C3756">
        <v>0</v>
      </c>
      <c r="D3756">
        <v>0</v>
      </c>
      <c r="E3756">
        <v>15.64</v>
      </c>
      <c r="F3756">
        <v>5.31</v>
      </c>
      <c r="G3756">
        <v>0</v>
      </c>
    </row>
    <row r="3757" spans="1:7">
      <c r="A3757" t="s">
        <v>4176</v>
      </c>
      <c r="B3757">
        <v>0</v>
      </c>
      <c r="C3757">
        <v>0</v>
      </c>
      <c r="D3757">
        <v>0</v>
      </c>
      <c r="E3757">
        <v>15.03</v>
      </c>
      <c r="F3757">
        <v>5.24</v>
      </c>
      <c r="G3757">
        <v>0</v>
      </c>
    </row>
    <row r="3758" spans="1:7">
      <c r="A3758" t="s">
        <v>4177</v>
      </c>
      <c r="B3758">
        <v>0</v>
      </c>
      <c r="C3758">
        <v>0</v>
      </c>
      <c r="D3758">
        <v>0</v>
      </c>
      <c r="E3758">
        <v>14.54</v>
      </c>
      <c r="F3758">
        <v>5.17</v>
      </c>
      <c r="G3758">
        <v>0</v>
      </c>
    </row>
    <row r="3759" spans="1:7">
      <c r="A3759" t="s">
        <v>4178</v>
      </c>
      <c r="B3759">
        <v>0</v>
      </c>
      <c r="C3759">
        <v>0</v>
      </c>
      <c r="D3759">
        <v>0</v>
      </c>
      <c r="E3759">
        <v>14.27</v>
      </c>
      <c r="F3759">
        <v>5.03</v>
      </c>
      <c r="G3759">
        <v>0</v>
      </c>
    </row>
    <row r="3760" spans="1:7">
      <c r="A3760" t="s">
        <v>4179</v>
      </c>
      <c r="B3760">
        <v>0</v>
      </c>
      <c r="C3760">
        <v>0</v>
      </c>
      <c r="D3760">
        <v>0</v>
      </c>
      <c r="E3760">
        <v>13.98</v>
      </c>
      <c r="F3760">
        <v>4.83</v>
      </c>
      <c r="G3760">
        <v>0</v>
      </c>
    </row>
    <row r="3761" spans="1:7">
      <c r="A3761" t="s">
        <v>4180</v>
      </c>
      <c r="B3761">
        <v>0</v>
      </c>
      <c r="C3761">
        <v>0</v>
      </c>
      <c r="D3761">
        <v>0</v>
      </c>
      <c r="E3761">
        <v>13.76</v>
      </c>
      <c r="F3761">
        <v>4.55</v>
      </c>
      <c r="G3761">
        <v>0</v>
      </c>
    </row>
    <row r="3762" spans="1:7">
      <c r="A3762" t="s">
        <v>4181</v>
      </c>
      <c r="B3762">
        <v>20.41</v>
      </c>
      <c r="C3762">
        <v>38.22</v>
      </c>
      <c r="D3762">
        <v>6.78</v>
      </c>
      <c r="E3762">
        <v>13.72</v>
      </c>
      <c r="F3762">
        <v>4.28</v>
      </c>
      <c r="G3762">
        <v>0</v>
      </c>
    </row>
    <row r="3763" spans="1:7">
      <c r="A3763" t="s">
        <v>4182</v>
      </c>
      <c r="B3763">
        <v>114.6</v>
      </c>
      <c r="C3763">
        <v>178.81</v>
      </c>
      <c r="D3763">
        <v>17.32</v>
      </c>
      <c r="E3763">
        <v>14.56</v>
      </c>
      <c r="F3763">
        <v>4.1399999999999997</v>
      </c>
      <c r="G3763">
        <v>0</v>
      </c>
    </row>
    <row r="3764" spans="1:7">
      <c r="A3764" t="s">
        <v>4183</v>
      </c>
      <c r="B3764">
        <v>308.74</v>
      </c>
      <c r="C3764">
        <v>389.14</v>
      </c>
      <c r="D3764">
        <v>28.33</v>
      </c>
      <c r="E3764">
        <v>16.27</v>
      </c>
      <c r="F3764">
        <v>5.66</v>
      </c>
      <c r="G3764">
        <v>0</v>
      </c>
    </row>
    <row r="3765" spans="1:7">
      <c r="A3765" t="s">
        <v>4184</v>
      </c>
      <c r="B3765">
        <v>491</v>
      </c>
      <c r="C3765">
        <v>597.48</v>
      </c>
      <c r="D3765">
        <v>39.53</v>
      </c>
      <c r="E3765">
        <v>17.68</v>
      </c>
      <c r="F3765">
        <v>6.07</v>
      </c>
      <c r="G3765">
        <v>0</v>
      </c>
    </row>
    <row r="3766" spans="1:7">
      <c r="A3766" t="s">
        <v>4185</v>
      </c>
      <c r="B3766">
        <v>623.08000000000004</v>
      </c>
      <c r="C3766">
        <v>763.87</v>
      </c>
      <c r="D3766">
        <v>50.56</v>
      </c>
      <c r="E3766">
        <v>19.12</v>
      </c>
      <c r="F3766">
        <v>6.28</v>
      </c>
      <c r="G3766">
        <v>0</v>
      </c>
    </row>
    <row r="3767" spans="1:7">
      <c r="A3767" t="s">
        <v>4186</v>
      </c>
      <c r="B3767">
        <v>749.55</v>
      </c>
      <c r="C3767">
        <v>933.58</v>
      </c>
      <c r="D3767">
        <v>60.8</v>
      </c>
      <c r="E3767">
        <v>20.43</v>
      </c>
      <c r="F3767">
        <v>6.28</v>
      </c>
      <c r="G3767">
        <v>0</v>
      </c>
    </row>
    <row r="3768" spans="1:7">
      <c r="A3768" t="s">
        <v>4187</v>
      </c>
      <c r="B3768">
        <v>815.93</v>
      </c>
      <c r="C3768">
        <v>1036.0899999999999</v>
      </c>
      <c r="D3768">
        <v>68.64</v>
      </c>
      <c r="E3768">
        <v>22.31</v>
      </c>
      <c r="F3768">
        <v>6</v>
      </c>
      <c r="G3768">
        <v>0</v>
      </c>
    </row>
    <row r="3769" spans="1:7">
      <c r="A3769" t="s">
        <v>4188</v>
      </c>
      <c r="B3769">
        <v>809.57</v>
      </c>
      <c r="C3769">
        <v>1037.79</v>
      </c>
      <c r="D3769">
        <v>70.680000000000007</v>
      </c>
      <c r="E3769">
        <v>23.66</v>
      </c>
      <c r="F3769">
        <v>5.79</v>
      </c>
      <c r="G3769">
        <v>0</v>
      </c>
    </row>
    <row r="3770" spans="1:7">
      <c r="A3770" t="s">
        <v>4189</v>
      </c>
      <c r="B3770">
        <v>774.81</v>
      </c>
      <c r="C3770">
        <v>992.29</v>
      </c>
      <c r="D3770">
        <v>65.37</v>
      </c>
      <c r="E3770">
        <v>24.42</v>
      </c>
      <c r="F3770">
        <v>5.79</v>
      </c>
      <c r="G3770">
        <v>0</v>
      </c>
    </row>
    <row r="3771" spans="1:7">
      <c r="A3771" t="s">
        <v>4190</v>
      </c>
      <c r="B3771">
        <v>689.96</v>
      </c>
      <c r="C3771">
        <v>877.16</v>
      </c>
      <c r="D3771">
        <v>56.08</v>
      </c>
      <c r="E3771">
        <v>24.92</v>
      </c>
      <c r="F3771">
        <v>5.79</v>
      </c>
      <c r="G3771">
        <v>0</v>
      </c>
    </row>
    <row r="3772" spans="1:7">
      <c r="A3772" t="s">
        <v>4191</v>
      </c>
      <c r="B3772">
        <v>561.64</v>
      </c>
      <c r="C3772">
        <v>707.71</v>
      </c>
      <c r="D3772">
        <v>45.35</v>
      </c>
      <c r="E3772">
        <v>24.97</v>
      </c>
      <c r="F3772">
        <v>5.86</v>
      </c>
      <c r="G3772">
        <v>0</v>
      </c>
    </row>
    <row r="3773" spans="1:7">
      <c r="A3773" t="s">
        <v>4192</v>
      </c>
      <c r="B3773">
        <v>396.82</v>
      </c>
      <c r="C3773">
        <v>505.37</v>
      </c>
      <c r="D3773">
        <v>34.19</v>
      </c>
      <c r="E3773">
        <v>24.79</v>
      </c>
      <c r="F3773">
        <v>5.66</v>
      </c>
      <c r="G3773">
        <v>0</v>
      </c>
    </row>
    <row r="3774" spans="1:7">
      <c r="A3774" t="s">
        <v>4193</v>
      </c>
      <c r="B3774">
        <v>204.38</v>
      </c>
      <c r="C3774">
        <v>286.22000000000003</v>
      </c>
      <c r="D3774">
        <v>23.04</v>
      </c>
      <c r="E3774">
        <v>24.47</v>
      </c>
      <c r="F3774">
        <v>5.0999999999999996</v>
      </c>
      <c r="G3774">
        <v>0</v>
      </c>
    </row>
    <row r="3775" spans="1:7">
      <c r="A3775" t="s">
        <v>4194</v>
      </c>
      <c r="B3775">
        <v>42.01</v>
      </c>
      <c r="C3775">
        <v>91.42</v>
      </c>
      <c r="D3775">
        <v>12.22</v>
      </c>
      <c r="E3775">
        <v>23.76</v>
      </c>
      <c r="F3775">
        <v>4.1399999999999997</v>
      </c>
      <c r="G3775">
        <v>0</v>
      </c>
    </row>
    <row r="3776" spans="1:7">
      <c r="A3776" t="s">
        <v>4195</v>
      </c>
      <c r="B3776">
        <v>0</v>
      </c>
      <c r="C3776">
        <v>0</v>
      </c>
      <c r="D3776">
        <v>0</v>
      </c>
      <c r="E3776">
        <v>22.34</v>
      </c>
      <c r="F3776">
        <v>3.24</v>
      </c>
      <c r="G3776">
        <v>0</v>
      </c>
    </row>
    <row r="3777" spans="1:7">
      <c r="A3777" t="s">
        <v>4196</v>
      </c>
      <c r="B3777">
        <v>0</v>
      </c>
      <c r="C3777">
        <v>0</v>
      </c>
      <c r="D3777">
        <v>0</v>
      </c>
      <c r="E3777">
        <v>20.73</v>
      </c>
      <c r="F3777">
        <v>2.97</v>
      </c>
      <c r="G3777">
        <v>0</v>
      </c>
    </row>
    <row r="3778" spans="1:7">
      <c r="A3778" t="s">
        <v>4197</v>
      </c>
      <c r="B3778">
        <v>0</v>
      </c>
      <c r="C3778">
        <v>0</v>
      </c>
      <c r="D3778">
        <v>0</v>
      </c>
      <c r="E3778">
        <v>19.53</v>
      </c>
      <c r="F3778">
        <v>2.62</v>
      </c>
      <c r="G3778">
        <v>0</v>
      </c>
    </row>
    <row r="3779" spans="1:7">
      <c r="A3779" t="s">
        <v>4198</v>
      </c>
      <c r="B3779">
        <v>0</v>
      </c>
      <c r="C3779">
        <v>0</v>
      </c>
      <c r="D3779">
        <v>0</v>
      </c>
      <c r="E3779">
        <v>18.41</v>
      </c>
      <c r="F3779">
        <v>2.34</v>
      </c>
      <c r="G3779">
        <v>0</v>
      </c>
    </row>
    <row r="3780" spans="1:7">
      <c r="A3780" t="s">
        <v>4199</v>
      </c>
      <c r="B3780">
        <v>0</v>
      </c>
      <c r="C3780">
        <v>0</v>
      </c>
      <c r="D3780">
        <v>0</v>
      </c>
      <c r="E3780">
        <v>17.309999999999999</v>
      </c>
      <c r="F3780">
        <v>2.14</v>
      </c>
      <c r="G3780">
        <v>0</v>
      </c>
    </row>
    <row r="3781" spans="1:7">
      <c r="A3781" t="s">
        <v>4200</v>
      </c>
      <c r="B3781">
        <v>0</v>
      </c>
      <c r="C3781">
        <v>0</v>
      </c>
      <c r="D3781">
        <v>0</v>
      </c>
      <c r="E3781">
        <v>16.27</v>
      </c>
      <c r="F3781">
        <v>2.0699999999999998</v>
      </c>
      <c r="G3781">
        <v>0</v>
      </c>
    </row>
    <row r="3782" spans="1:7">
      <c r="A3782" t="s">
        <v>4201</v>
      </c>
      <c r="B3782">
        <v>0</v>
      </c>
      <c r="C3782">
        <v>0</v>
      </c>
      <c r="D3782">
        <v>0</v>
      </c>
      <c r="E3782">
        <v>15.37</v>
      </c>
      <c r="F3782">
        <v>1.86</v>
      </c>
      <c r="G3782">
        <v>0</v>
      </c>
    </row>
    <row r="3783" spans="1:7">
      <c r="A3783" t="s">
        <v>4202</v>
      </c>
      <c r="B3783">
        <v>0</v>
      </c>
      <c r="C3783">
        <v>0</v>
      </c>
      <c r="D3783">
        <v>0</v>
      </c>
      <c r="E3783">
        <v>15.7</v>
      </c>
      <c r="F3783">
        <v>1.38</v>
      </c>
      <c r="G3783">
        <v>0</v>
      </c>
    </row>
    <row r="3784" spans="1:7">
      <c r="A3784" t="s">
        <v>4203</v>
      </c>
      <c r="B3784">
        <v>0</v>
      </c>
      <c r="C3784">
        <v>0</v>
      </c>
      <c r="D3784">
        <v>0</v>
      </c>
      <c r="E3784">
        <v>16.82</v>
      </c>
      <c r="F3784">
        <v>0.76</v>
      </c>
      <c r="G3784">
        <v>0</v>
      </c>
    </row>
    <row r="3785" spans="1:7">
      <c r="A3785" t="s">
        <v>4204</v>
      </c>
      <c r="B3785">
        <v>0</v>
      </c>
      <c r="C3785">
        <v>0</v>
      </c>
      <c r="D3785">
        <v>0</v>
      </c>
      <c r="E3785">
        <v>16.27</v>
      </c>
      <c r="F3785">
        <v>0.34</v>
      </c>
      <c r="G3785">
        <v>0</v>
      </c>
    </row>
    <row r="3786" spans="1:7">
      <c r="A3786" t="s">
        <v>4205</v>
      </c>
      <c r="B3786">
        <v>22.97</v>
      </c>
      <c r="C3786">
        <v>42.04</v>
      </c>
      <c r="D3786">
        <v>6.82</v>
      </c>
      <c r="E3786">
        <v>15.73</v>
      </c>
      <c r="F3786">
        <v>7.0000000000000007E-2</v>
      </c>
      <c r="G3786">
        <v>0</v>
      </c>
    </row>
    <row r="3787" spans="1:7">
      <c r="A3787" t="s">
        <v>4206</v>
      </c>
      <c r="B3787">
        <v>112.26</v>
      </c>
      <c r="C3787">
        <v>177.89</v>
      </c>
      <c r="D3787">
        <v>17.36</v>
      </c>
      <c r="E3787">
        <v>16.45</v>
      </c>
      <c r="F3787">
        <v>0.21</v>
      </c>
      <c r="G3787">
        <v>0</v>
      </c>
    </row>
    <row r="3788" spans="1:7">
      <c r="A3788" t="s">
        <v>4207</v>
      </c>
      <c r="B3788">
        <v>296.39</v>
      </c>
      <c r="C3788">
        <v>386.69</v>
      </c>
      <c r="D3788">
        <v>28.37</v>
      </c>
      <c r="E3788">
        <v>18.43</v>
      </c>
      <c r="F3788">
        <v>0.83</v>
      </c>
      <c r="G3788">
        <v>0</v>
      </c>
    </row>
    <row r="3789" spans="1:7">
      <c r="A3789" t="s">
        <v>4208</v>
      </c>
      <c r="B3789">
        <v>464.26</v>
      </c>
      <c r="C3789">
        <v>594.84</v>
      </c>
      <c r="D3789">
        <v>39.56</v>
      </c>
      <c r="E3789">
        <v>20.13</v>
      </c>
      <c r="F3789">
        <v>0.83</v>
      </c>
      <c r="G3789">
        <v>0</v>
      </c>
    </row>
    <row r="3790" spans="1:7">
      <c r="A3790" t="s">
        <v>4209</v>
      </c>
      <c r="B3790">
        <v>599.65</v>
      </c>
      <c r="C3790">
        <v>786.21</v>
      </c>
      <c r="D3790">
        <v>50.6</v>
      </c>
      <c r="E3790">
        <v>21.94</v>
      </c>
      <c r="F3790">
        <v>0.9</v>
      </c>
      <c r="G3790">
        <v>0</v>
      </c>
    </row>
    <row r="3791" spans="1:7">
      <c r="A3791" t="s">
        <v>4210</v>
      </c>
      <c r="B3791">
        <v>688.61</v>
      </c>
      <c r="C3791">
        <v>930.9</v>
      </c>
      <c r="D3791">
        <v>60.85</v>
      </c>
      <c r="E3791">
        <v>23.67</v>
      </c>
      <c r="F3791">
        <v>0.83</v>
      </c>
      <c r="G3791">
        <v>0</v>
      </c>
    </row>
    <row r="3792" spans="1:7">
      <c r="A3792" t="s">
        <v>4211</v>
      </c>
      <c r="B3792">
        <v>738.88</v>
      </c>
      <c r="C3792">
        <v>1021.36</v>
      </c>
      <c r="D3792">
        <v>68.73</v>
      </c>
      <c r="E3792">
        <v>25.18</v>
      </c>
      <c r="F3792">
        <v>0.83</v>
      </c>
      <c r="G3792">
        <v>0</v>
      </c>
    </row>
    <row r="3793" spans="1:7">
      <c r="A3793" t="s">
        <v>4212</v>
      </c>
      <c r="B3793">
        <v>705.43</v>
      </c>
      <c r="C3793">
        <v>964.26</v>
      </c>
      <c r="D3793">
        <v>70.790000000000006</v>
      </c>
      <c r="E3793">
        <v>26.45</v>
      </c>
      <c r="F3793">
        <v>1.38</v>
      </c>
      <c r="G3793">
        <v>0</v>
      </c>
    </row>
    <row r="3794" spans="1:7">
      <c r="A3794" t="s">
        <v>4213</v>
      </c>
      <c r="B3794">
        <v>719.74</v>
      </c>
      <c r="C3794">
        <v>977.67</v>
      </c>
      <c r="D3794">
        <v>65.48</v>
      </c>
      <c r="E3794">
        <v>27.48</v>
      </c>
      <c r="F3794">
        <v>1.93</v>
      </c>
      <c r="G3794">
        <v>0</v>
      </c>
    </row>
    <row r="3795" spans="1:7">
      <c r="A3795" t="s">
        <v>4214</v>
      </c>
      <c r="B3795">
        <v>649.77</v>
      </c>
      <c r="C3795">
        <v>865.02</v>
      </c>
      <c r="D3795">
        <v>56.18</v>
      </c>
      <c r="E3795">
        <v>28</v>
      </c>
      <c r="F3795">
        <v>2.48</v>
      </c>
      <c r="G3795">
        <v>0</v>
      </c>
    </row>
    <row r="3796" spans="1:7">
      <c r="A3796" t="s">
        <v>4215</v>
      </c>
      <c r="B3796">
        <v>537.97</v>
      </c>
      <c r="C3796">
        <v>694.26</v>
      </c>
      <c r="D3796">
        <v>45.45</v>
      </c>
      <c r="E3796">
        <v>26.94</v>
      </c>
      <c r="F3796">
        <v>3.66</v>
      </c>
      <c r="G3796">
        <v>0</v>
      </c>
    </row>
    <row r="3797" spans="1:7">
      <c r="A3797" t="s">
        <v>4216</v>
      </c>
      <c r="B3797">
        <v>387.95</v>
      </c>
      <c r="C3797">
        <v>501.39</v>
      </c>
      <c r="D3797">
        <v>34.28</v>
      </c>
      <c r="E3797">
        <v>25.75</v>
      </c>
      <c r="F3797">
        <v>3.52</v>
      </c>
      <c r="G3797">
        <v>0</v>
      </c>
    </row>
    <row r="3798" spans="1:7">
      <c r="A3798" t="s">
        <v>4217</v>
      </c>
      <c r="B3798">
        <v>205.16</v>
      </c>
      <c r="C3798">
        <v>291.51</v>
      </c>
      <c r="D3798">
        <v>23.14</v>
      </c>
      <c r="E3798">
        <v>25.03</v>
      </c>
      <c r="F3798">
        <v>2.69</v>
      </c>
      <c r="G3798">
        <v>0</v>
      </c>
    </row>
    <row r="3799" spans="1:7">
      <c r="A3799" t="s">
        <v>4218</v>
      </c>
      <c r="B3799">
        <v>9.8800000000000008</v>
      </c>
      <c r="C3799">
        <v>24.39</v>
      </c>
      <c r="D3799">
        <v>12.32</v>
      </c>
      <c r="E3799">
        <v>24.54</v>
      </c>
      <c r="F3799">
        <v>1.86</v>
      </c>
      <c r="G3799">
        <v>0</v>
      </c>
    </row>
    <row r="3800" spans="1:7">
      <c r="A3800" t="s">
        <v>4219</v>
      </c>
      <c r="B3800">
        <v>0</v>
      </c>
      <c r="C3800">
        <v>0</v>
      </c>
      <c r="D3800">
        <v>0</v>
      </c>
      <c r="E3800">
        <v>23.59</v>
      </c>
      <c r="F3800">
        <v>1.93</v>
      </c>
      <c r="G3800">
        <v>0</v>
      </c>
    </row>
    <row r="3801" spans="1:7">
      <c r="A3801" t="s">
        <v>4220</v>
      </c>
      <c r="B3801">
        <v>0</v>
      </c>
      <c r="C3801">
        <v>0</v>
      </c>
      <c r="D3801">
        <v>0</v>
      </c>
      <c r="E3801">
        <v>21.92</v>
      </c>
      <c r="F3801">
        <v>2.34</v>
      </c>
      <c r="G3801">
        <v>0</v>
      </c>
    </row>
    <row r="3802" spans="1:7">
      <c r="A3802" t="s">
        <v>4221</v>
      </c>
      <c r="B3802">
        <v>0</v>
      </c>
      <c r="C3802">
        <v>0</v>
      </c>
      <c r="D3802">
        <v>0</v>
      </c>
      <c r="E3802">
        <v>20.88</v>
      </c>
      <c r="F3802">
        <v>2.9</v>
      </c>
      <c r="G3802">
        <v>0</v>
      </c>
    </row>
    <row r="3803" spans="1:7">
      <c r="A3803" t="s">
        <v>4222</v>
      </c>
      <c r="B3803">
        <v>0</v>
      </c>
      <c r="C3803">
        <v>0</v>
      </c>
      <c r="D3803">
        <v>0</v>
      </c>
      <c r="E3803">
        <v>19.96</v>
      </c>
      <c r="F3803">
        <v>2.21</v>
      </c>
      <c r="G3803">
        <v>0</v>
      </c>
    </row>
    <row r="3804" spans="1:7">
      <c r="A3804" t="s">
        <v>4223</v>
      </c>
      <c r="B3804">
        <v>0</v>
      </c>
      <c r="C3804">
        <v>0</v>
      </c>
      <c r="D3804">
        <v>0</v>
      </c>
      <c r="E3804">
        <v>18.86</v>
      </c>
      <c r="F3804">
        <v>0.83</v>
      </c>
      <c r="G3804">
        <v>0</v>
      </c>
    </row>
    <row r="3805" spans="1:7">
      <c r="A3805" t="s">
        <v>4224</v>
      </c>
      <c r="B3805">
        <v>0</v>
      </c>
      <c r="C3805">
        <v>0</v>
      </c>
      <c r="D3805">
        <v>0</v>
      </c>
      <c r="E3805">
        <v>18.18</v>
      </c>
      <c r="F3805">
        <v>1.79</v>
      </c>
      <c r="G3805">
        <v>0</v>
      </c>
    </row>
    <row r="3806" spans="1:7">
      <c r="A3806" t="s">
        <v>4225</v>
      </c>
      <c r="B3806">
        <v>0</v>
      </c>
      <c r="C3806">
        <v>0</v>
      </c>
      <c r="D3806">
        <v>0</v>
      </c>
      <c r="E3806">
        <v>17.79</v>
      </c>
      <c r="F3806">
        <v>1.86</v>
      </c>
      <c r="G3806">
        <v>0</v>
      </c>
    </row>
    <row r="3807" spans="1:7">
      <c r="A3807" t="s">
        <v>4226</v>
      </c>
      <c r="B3807">
        <v>0</v>
      </c>
      <c r="C3807">
        <v>0</v>
      </c>
      <c r="D3807">
        <v>0</v>
      </c>
      <c r="E3807">
        <v>17.36</v>
      </c>
      <c r="F3807">
        <v>1.72</v>
      </c>
      <c r="G3807">
        <v>0</v>
      </c>
    </row>
    <row r="3808" spans="1:7">
      <c r="A3808" t="s">
        <v>4227</v>
      </c>
      <c r="B3808">
        <v>0</v>
      </c>
      <c r="C3808">
        <v>0</v>
      </c>
      <c r="D3808">
        <v>0</v>
      </c>
      <c r="E3808">
        <v>16.760000000000002</v>
      </c>
      <c r="F3808">
        <v>2.0699999999999998</v>
      </c>
      <c r="G3808">
        <v>0</v>
      </c>
    </row>
    <row r="3809" spans="1:7">
      <c r="A3809" t="s">
        <v>4228</v>
      </c>
      <c r="B3809">
        <v>0</v>
      </c>
      <c r="C3809">
        <v>0</v>
      </c>
      <c r="D3809">
        <v>0</v>
      </c>
      <c r="E3809">
        <v>16.399999999999999</v>
      </c>
      <c r="F3809">
        <v>2.41</v>
      </c>
      <c r="G3809">
        <v>0</v>
      </c>
    </row>
    <row r="3810" spans="1:7">
      <c r="A3810" t="s">
        <v>4229</v>
      </c>
      <c r="B3810">
        <v>21.54</v>
      </c>
      <c r="C3810">
        <v>40.130000000000003</v>
      </c>
      <c r="D3810">
        <v>6.85</v>
      </c>
      <c r="E3810">
        <v>16.27</v>
      </c>
      <c r="F3810">
        <v>2.62</v>
      </c>
      <c r="G3810">
        <v>0</v>
      </c>
    </row>
    <row r="3811" spans="1:7">
      <c r="A3811" t="s">
        <v>4230</v>
      </c>
      <c r="B3811">
        <v>112.41</v>
      </c>
      <c r="C3811">
        <v>165.04</v>
      </c>
      <c r="D3811">
        <v>17.39</v>
      </c>
      <c r="E3811">
        <v>16.43</v>
      </c>
      <c r="F3811">
        <v>2.9</v>
      </c>
      <c r="G3811">
        <v>0</v>
      </c>
    </row>
    <row r="3812" spans="1:7">
      <c r="A3812" t="s">
        <v>4231</v>
      </c>
      <c r="B3812">
        <v>285.86</v>
      </c>
      <c r="C3812">
        <v>365.72</v>
      </c>
      <c r="D3812">
        <v>28.39</v>
      </c>
      <c r="E3812">
        <v>17.07</v>
      </c>
      <c r="F3812">
        <v>2.41</v>
      </c>
      <c r="G3812">
        <v>0</v>
      </c>
    </row>
    <row r="3813" spans="1:7">
      <c r="A3813" t="s">
        <v>4232</v>
      </c>
      <c r="B3813">
        <v>315.16000000000003</v>
      </c>
      <c r="C3813">
        <v>395.71</v>
      </c>
      <c r="D3813">
        <v>39.590000000000003</v>
      </c>
      <c r="E3813">
        <v>18.010000000000002</v>
      </c>
      <c r="F3813">
        <v>2.14</v>
      </c>
      <c r="G3813">
        <v>0</v>
      </c>
    </row>
    <row r="3814" spans="1:7">
      <c r="A3814" t="s">
        <v>4233</v>
      </c>
      <c r="B3814">
        <v>149.31</v>
      </c>
      <c r="C3814">
        <v>198.06</v>
      </c>
      <c r="D3814">
        <v>50.63</v>
      </c>
      <c r="E3814">
        <v>19.95</v>
      </c>
      <c r="F3814">
        <v>2.41</v>
      </c>
      <c r="G3814">
        <v>0</v>
      </c>
    </row>
    <row r="3815" spans="1:7">
      <c r="A3815" t="s">
        <v>4234</v>
      </c>
      <c r="B3815">
        <v>563.13</v>
      </c>
      <c r="C3815">
        <v>719.37</v>
      </c>
      <c r="D3815">
        <v>60.89</v>
      </c>
      <c r="E3815">
        <v>21.3</v>
      </c>
      <c r="F3815">
        <v>2.69</v>
      </c>
      <c r="G3815">
        <v>0</v>
      </c>
    </row>
    <row r="3816" spans="1:7">
      <c r="A3816" t="s">
        <v>4235</v>
      </c>
      <c r="B3816">
        <v>758.22</v>
      </c>
      <c r="C3816">
        <v>988.56</v>
      </c>
      <c r="D3816">
        <v>68.8</v>
      </c>
      <c r="E3816">
        <v>22.33</v>
      </c>
      <c r="F3816">
        <v>3.1</v>
      </c>
      <c r="G3816">
        <v>0</v>
      </c>
    </row>
    <row r="3817" spans="1:7">
      <c r="A3817" t="s">
        <v>4236</v>
      </c>
      <c r="B3817">
        <v>778.16</v>
      </c>
      <c r="C3817">
        <v>1012.3</v>
      </c>
      <c r="D3817">
        <v>70.89</v>
      </c>
      <c r="E3817">
        <v>23.55</v>
      </c>
      <c r="F3817">
        <v>4</v>
      </c>
      <c r="G3817">
        <v>0</v>
      </c>
    </row>
    <row r="3818" spans="1:7">
      <c r="A3818" t="s">
        <v>4237</v>
      </c>
      <c r="B3818">
        <v>715.82</v>
      </c>
      <c r="C3818">
        <v>919.13</v>
      </c>
      <c r="D3818">
        <v>65.59</v>
      </c>
      <c r="E3818">
        <v>24.27</v>
      </c>
      <c r="F3818">
        <v>4.97</v>
      </c>
      <c r="G3818">
        <v>0</v>
      </c>
    </row>
    <row r="3819" spans="1:7">
      <c r="A3819" t="s">
        <v>4238</v>
      </c>
      <c r="B3819">
        <v>287.91000000000003</v>
      </c>
      <c r="C3819">
        <v>369.82</v>
      </c>
      <c r="D3819">
        <v>56.28</v>
      </c>
      <c r="E3819">
        <v>24.41</v>
      </c>
      <c r="F3819">
        <v>5.31</v>
      </c>
      <c r="G3819">
        <v>0</v>
      </c>
    </row>
    <row r="3820" spans="1:7">
      <c r="A3820" t="s">
        <v>4239</v>
      </c>
      <c r="B3820">
        <v>76.19</v>
      </c>
      <c r="C3820">
        <v>111.23</v>
      </c>
      <c r="D3820">
        <v>45.54</v>
      </c>
      <c r="E3820">
        <v>23.51</v>
      </c>
      <c r="F3820">
        <v>5.52</v>
      </c>
      <c r="G3820">
        <v>0</v>
      </c>
    </row>
    <row r="3821" spans="1:7">
      <c r="A3821" t="s">
        <v>4240</v>
      </c>
      <c r="B3821">
        <v>24.94</v>
      </c>
      <c r="C3821">
        <v>45.86</v>
      </c>
      <c r="D3821">
        <v>34.369999999999997</v>
      </c>
      <c r="E3821">
        <v>23.27</v>
      </c>
      <c r="F3821">
        <v>5.38</v>
      </c>
      <c r="G3821">
        <v>0</v>
      </c>
    </row>
    <row r="3822" spans="1:7">
      <c r="A3822" t="s">
        <v>4241</v>
      </c>
      <c r="B3822">
        <v>135.46</v>
      </c>
      <c r="C3822">
        <v>184.73</v>
      </c>
      <c r="D3822">
        <v>23.23</v>
      </c>
      <c r="E3822">
        <v>22.7</v>
      </c>
      <c r="F3822">
        <v>4.9000000000000004</v>
      </c>
      <c r="G3822">
        <v>0</v>
      </c>
    </row>
    <row r="3823" spans="1:7">
      <c r="A3823" t="s">
        <v>4242</v>
      </c>
      <c r="B3823">
        <v>25.86</v>
      </c>
      <c r="C3823">
        <v>46.83</v>
      </c>
      <c r="D3823">
        <v>12.41</v>
      </c>
      <c r="E3823">
        <v>21.69</v>
      </c>
      <c r="F3823">
        <v>4.41</v>
      </c>
      <c r="G3823">
        <v>0</v>
      </c>
    </row>
    <row r="3824" spans="1:7">
      <c r="A3824" t="s">
        <v>4243</v>
      </c>
      <c r="B3824">
        <v>0</v>
      </c>
      <c r="C3824">
        <v>0</v>
      </c>
      <c r="D3824">
        <v>0</v>
      </c>
      <c r="E3824">
        <v>20.13</v>
      </c>
      <c r="F3824">
        <v>3.66</v>
      </c>
      <c r="G3824">
        <v>0</v>
      </c>
    </row>
    <row r="3825" spans="1:7">
      <c r="A3825" t="s">
        <v>4244</v>
      </c>
      <c r="B3825">
        <v>0</v>
      </c>
      <c r="C3825">
        <v>0</v>
      </c>
      <c r="D3825">
        <v>0</v>
      </c>
      <c r="E3825">
        <v>19.05</v>
      </c>
      <c r="F3825">
        <v>3.31</v>
      </c>
      <c r="G3825">
        <v>0</v>
      </c>
    </row>
    <row r="3826" spans="1:7">
      <c r="A3826" t="s">
        <v>4245</v>
      </c>
      <c r="B3826">
        <v>0</v>
      </c>
      <c r="C3826">
        <v>0</v>
      </c>
      <c r="D3826">
        <v>0</v>
      </c>
      <c r="E3826">
        <v>17.84</v>
      </c>
      <c r="F3826">
        <v>3.24</v>
      </c>
      <c r="G3826">
        <v>0</v>
      </c>
    </row>
    <row r="3827" spans="1:7">
      <c r="A3827" t="s">
        <v>4246</v>
      </c>
      <c r="B3827">
        <v>0</v>
      </c>
      <c r="C3827">
        <v>0</v>
      </c>
      <c r="D3827">
        <v>0</v>
      </c>
      <c r="E3827">
        <v>16.5</v>
      </c>
      <c r="F3827">
        <v>3.31</v>
      </c>
      <c r="G3827">
        <v>0</v>
      </c>
    </row>
    <row r="3828" spans="1:7">
      <c r="A3828" t="s">
        <v>4247</v>
      </c>
      <c r="B3828">
        <v>0</v>
      </c>
      <c r="C3828">
        <v>0</v>
      </c>
      <c r="D3828">
        <v>0</v>
      </c>
      <c r="E3828">
        <v>15.41</v>
      </c>
      <c r="F3828">
        <v>3.31</v>
      </c>
      <c r="G3828">
        <v>0</v>
      </c>
    </row>
    <row r="3829" spans="1:7">
      <c r="A3829" t="s">
        <v>4248</v>
      </c>
      <c r="B3829">
        <v>0</v>
      </c>
      <c r="C3829">
        <v>0</v>
      </c>
      <c r="D3829">
        <v>0</v>
      </c>
      <c r="E3829">
        <v>14.54</v>
      </c>
      <c r="F3829">
        <v>3.31</v>
      </c>
      <c r="G3829">
        <v>0</v>
      </c>
    </row>
    <row r="3830" spans="1:7">
      <c r="A3830" t="s">
        <v>4249</v>
      </c>
      <c r="B3830">
        <v>0</v>
      </c>
      <c r="C3830">
        <v>0</v>
      </c>
      <c r="D3830">
        <v>0</v>
      </c>
      <c r="E3830">
        <v>13.87</v>
      </c>
      <c r="F3830">
        <v>3.1</v>
      </c>
      <c r="G3830">
        <v>0</v>
      </c>
    </row>
    <row r="3831" spans="1:7">
      <c r="A3831" t="s">
        <v>4250</v>
      </c>
      <c r="B3831">
        <v>0</v>
      </c>
      <c r="C3831">
        <v>0</v>
      </c>
      <c r="D3831">
        <v>0</v>
      </c>
      <c r="E3831">
        <v>13.33</v>
      </c>
      <c r="F3831">
        <v>2.97</v>
      </c>
      <c r="G3831">
        <v>0</v>
      </c>
    </row>
    <row r="3832" spans="1:7">
      <c r="A3832" t="s">
        <v>4251</v>
      </c>
      <c r="B3832">
        <v>0</v>
      </c>
      <c r="C3832">
        <v>0</v>
      </c>
      <c r="D3832">
        <v>0</v>
      </c>
      <c r="E3832">
        <v>12.76</v>
      </c>
      <c r="F3832">
        <v>2.83</v>
      </c>
      <c r="G3832">
        <v>0</v>
      </c>
    </row>
    <row r="3833" spans="1:7">
      <c r="A3833" t="s">
        <v>4252</v>
      </c>
      <c r="B3833">
        <v>0</v>
      </c>
      <c r="C3833">
        <v>0</v>
      </c>
      <c r="D3833">
        <v>0</v>
      </c>
      <c r="E3833">
        <v>12.4</v>
      </c>
      <c r="F3833">
        <v>2.83</v>
      </c>
      <c r="G3833">
        <v>0</v>
      </c>
    </row>
    <row r="3834" spans="1:7">
      <c r="A3834" t="s">
        <v>4253</v>
      </c>
      <c r="B3834">
        <v>22.01</v>
      </c>
      <c r="C3834">
        <v>40.130000000000003</v>
      </c>
      <c r="D3834">
        <v>6.89</v>
      </c>
      <c r="E3834">
        <v>12.15</v>
      </c>
      <c r="F3834">
        <v>2.76</v>
      </c>
      <c r="G3834">
        <v>0</v>
      </c>
    </row>
    <row r="3835" spans="1:7">
      <c r="A3835" t="s">
        <v>4254</v>
      </c>
      <c r="B3835">
        <v>117.46</v>
      </c>
      <c r="C3835">
        <v>181.19</v>
      </c>
      <c r="D3835">
        <v>17.41</v>
      </c>
      <c r="E3835">
        <v>12.71</v>
      </c>
      <c r="F3835">
        <v>3.24</v>
      </c>
      <c r="G3835">
        <v>0</v>
      </c>
    </row>
    <row r="3836" spans="1:7">
      <c r="A3836" t="s">
        <v>4255</v>
      </c>
      <c r="B3836">
        <v>307.83999999999997</v>
      </c>
      <c r="C3836">
        <v>387.1</v>
      </c>
      <c r="D3836">
        <v>28.41</v>
      </c>
      <c r="E3836">
        <v>13.93</v>
      </c>
      <c r="F3836">
        <v>3.1</v>
      </c>
      <c r="G3836">
        <v>0</v>
      </c>
    </row>
    <row r="3837" spans="1:7">
      <c r="A3837" t="s">
        <v>4256</v>
      </c>
      <c r="B3837">
        <v>496.41</v>
      </c>
      <c r="C3837">
        <v>608.29</v>
      </c>
      <c r="D3837">
        <v>39.61</v>
      </c>
      <c r="E3837">
        <v>15.53</v>
      </c>
      <c r="F3837">
        <v>3.1</v>
      </c>
      <c r="G3837">
        <v>0</v>
      </c>
    </row>
    <row r="3838" spans="1:7">
      <c r="A3838" t="s">
        <v>4257</v>
      </c>
      <c r="B3838">
        <v>642.16999999999996</v>
      </c>
      <c r="C3838">
        <v>799.38</v>
      </c>
      <c r="D3838">
        <v>50.65</v>
      </c>
      <c r="E3838">
        <v>17.309999999999999</v>
      </c>
      <c r="F3838">
        <v>3.17</v>
      </c>
      <c r="G3838">
        <v>0</v>
      </c>
    </row>
    <row r="3839" spans="1:7">
      <c r="A3839" t="s">
        <v>4258</v>
      </c>
      <c r="B3839">
        <v>661.77</v>
      </c>
      <c r="C3839">
        <v>837.35</v>
      </c>
      <c r="D3839">
        <v>60.93</v>
      </c>
      <c r="E3839">
        <v>18.98</v>
      </c>
      <c r="F3839">
        <v>3.17</v>
      </c>
      <c r="G3839">
        <v>0</v>
      </c>
    </row>
    <row r="3840" spans="1:7">
      <c r="A3840" t="s">
        <v>4259</v>
      </c>
      <c r="B3840">
        <v>778.13</v>
      </c>
      <c r="C3840">
        <v>1008.37</v>
      </c>
      <c r="D3840">
        <v>68.87</v>
      </c>
      <c r="E3840">
        <v>20.22</v>
      </c>
      <c r="F3840">
        <v>2.97</v>
      </c>
      <c r="G3840">
        <v>0</v>
      </c>
    </row>
    <row r="3841" spans="1:7">
      <c r="A3841" t="s">
        <v>4260</v>
      </c>
      <c r="B3841">
        <v>784.7</v>
      </c>
      <c r="C3841">
        <v>1026.57</v>
      </c>
      <c r="D3841">
        <v>70.989999999999995</v>
      </c>
      <c r="E3841">
        <v>21.27</v>
      </c>
      <c r="F3841">
        <v>2.83</v>
      </c>
      <c r="G3841">
        <v>0</v>
      </c>
    </row>
    <row r="3842" spans="1:7">
      <c r="A3842" t="s">
        <v>4261</v>
      </c>
      <c r="B3842">
        <v>747.3</v>
      </c>
      <c r="C3842">
        <v>971.44</v>
      </c>
      <c r="D3842">
        <v>65.69</v>
      </c>
      <c r="E3842">
        <v>22.08</v>
      </c>
      <c r="F3842">
        <v>3.1</v>
      </c>
      <c r="G3842">
        <v>0</v>
      </c>
    </row>
    <row r="3843" spans="1:7">
      <c r="A3843" t="s">
        <v>4262</v>
      </c>
      <c r="B3843">
        <v>686.61</v>
      </c>
      <c r="C3843">
        <v>880.7</v>
      </c>
      <c r="D3843">
        <v>56.37</v>
      </c>
      <c r="E3843">
        <v>22.6</v>
      </c>
      <c r="F3843">
        <v>3.52</v>
      </c>
      <c r="G3843">
        <v>0</v>
      </c>
    </row>
    <row r="3844" spans="1:7">
      <c r="A3844" t="s">
        <v>4263</v>
      </c>
      <c r="B3844">
        <v>551.04999999999995</v>
      </c>
      <c r="C3844">
        <v>696.64</v>
      </c>
      <c r="D3844">
        <v>45.63</v>
      </c>
      <c r="E3844">
        <v>22.85</v>
      </c>
      <c r="F3844">
        <v>3.86</v>
      </c>
      <c r="G3844">
        <v>0</v>
      </c>
    </row>
    <row r="3845" spans="1:7">
      <c r="A3845" t="s">
        <v>4264</v>
      </c>
      <c r="B3845">
        <v>360.08</v>
      </c>
      <c r="C3845">
        <v>457.31</v>
      </c>
      <c r="D3845">
        <v>34.46</v>
      </c>
      <c r="E3845">
        <v>22.73</v>
      </c>
      <c r="F3845">
        <v>4.28</v>
      </c>
      <c r="G3845">
        <v>0</v>
      </c>
    </row>
    <row r="3846" spans="1:7">
      <c r="A3846" t="s">
        <v>4265</v>
      </c>
      <c r="B3846">
        <v>101.41</v>
      </c>
      <c r="C3846">
        <v>141.62</v>
      </c>
      <c r="D3846">
        <v>23.32</v>
      </c>
      <c r="E3846">
        <v>22.11</v>
      </c>
      <c r="F3846">
        <v>4.62</v>
      </c>
      <c r="G3846">
        <v>0</v>
      </c>
    </row>
    <row r="3847" spans="1:7">
      <c r="A3847" t="s">
        <v>4266</v>
      </c>
      <c r="B3847">
        <v>3.6</v>
      </c>
      <c r="C3847">
        <v>13.66</v>
      </c>
      <c r="D3847">
        <v>12.51</v>
      </c>
      <c r="E3847">
        <v>21.31</v>
      </c>
      <c r="F3847">
        <v>4.41</v>
      </c>
      <c r="G3847">
        <v>0</v>
      </c>
    </row>
    <row r="3848" spans="1:7">
      <c r="A3848" t="s">
        <v>4267</v>
      </c>
      <c r="B3848">
        <v>0</v>
      </c>
      <c r="C3848">
        <v>3.82</v>
      </c>
      <c r="D3848">
        <v>2.29</v>
      </c>
      <c r="E3848">
        <v>20.49</v>
      </c>
      <c r="F3848">
        <v>4.07</v>
      </c>
      <c r="G3848">
        <v>0</v>
      </c>
    </row>
    <row r="3849" spans="1:7">
      <c r="A3849" t="s">
        <v>4268</v>
      </c>
      <c r="B3849">
        <v>0</v>
      </c>
      <c r="C3849">
        <v>0</v>
      </c>
      <c r="D3849">
        <v>0</v>
      </c>
      <c r="E3849">
        <v>18.899999999999999</v>
      </c>
      <c r="F3849">
        <v>4</v>
      </c>
      <c r="G3849">
        <v>0</v>
      </c>
    </row>
    <row r="3850" spans="1:7">
      <c r="A3850" t="s">
        <v>4269</v>
      </c>
      <c r="B3850">
        <v>0</v>
      </c>
      <c r="C3850">
        <v>0</v>
      </c>
      <c r="D3850">
        <v>0</v>
      </c>
      <c r="E3850">
        <v>17.690000000000001</v>
      </c>
      <c r="F3850">
        <v>3.72</v>
      </c>
      <c r="G3850">
        <v>0</v>
      </c>
    </row>
    <row r="3851" spans="1:7">
      <c r="A3851" t="s">
        <v>4270</v>
      </c>
      <c r="B3851">
        <v>0</v>
      </c>
      <c r="C3851">
        <v>0</v>
      </c>
      <c r="D3851">
        <v>0</v>
      </c>
      <c r="E3851">
        <v>16.52</v>
      </c>
      <c r="F3851">
        <v>3.52</v>
      </c>
      <c r="G3851">
        <v>0</v>
      </c>
    </row>
    <row r="3852" spans="1:7">
      <c r="A3852" t="s">
        <v>4271</v>
      </c>
      <c r="B3852">
        <v>0</v>
      </c>
      <c r="C3852">
        <v>0</v>
      </c>
      <c r="D3852">
        <v>0</v>
      </c>
      <c r="E3852">
        <v>15.46</v>
      </c>
      <c r="F3852">
        <v>3.24</v>
      </c>
      <c r="G3852">
        <v>0</v>
      </c>
    </row>
    <row r="3853" spans="1:7">
      <c r="A3853" t="s">
        <v>4272</v>
      </c>
      <c r="B3853">
        <v>0</v>
      </c>
      <c r="C3853">
        <v>0</v>
      </c>
      <c r="D3853">
        <v>0</v>
      </c>
      <c r="E3853">
        <v>14.62</v>
      </c>
      <c r="F3853">
        <v>2.97</v>
      </c>
      <c r="G3853">
        <v>0</v>
      </c>
    </row>
    <row r="3854" spans="1:7">
      <c r="A3854" t="s">
        <v>4273</v>
      </c>
      <c r="B3854">
        <v>0</v>
      </c>
      <c r="C3854">
        <v>0</v>
      </c>
      <c r="D3854">
        <v>0</v>
      </c>
      <c r="E3854">
        <v>13.92</v>
      </c>
      <c r="F3854">
        <v>2.83</v>
      </c>
      <c r="G3854">
        <v>0</v>
      </c>
    </row>
    <row r="3855" spans="1:7">
      <c r="A3855" t="s">
        <v>4274</v>
      </c>
      <c r="B3855">
        <v>0</v>
      </c>
      <c r="C3855">
        <v>0</v>
      </c>
      <c r="D3855">
        <v>0</v>
      </c>
      <c r="E3855">
        <v>13.23</v>
      </c>
      <c r="F3855">
        <v>2.97</v>
      </c>
      <c r="G3855">
        <v>0</v>
      </c>
    </row>
    <row r="3856" spans="1:7">
      <c r="A3856" t="s">
        <v>4275</v>
      </c>
      <c r="B3856">
        <v>0</v>
      </c>
      <c r="C3856">
        <v>0</v>
      </c>
      <c r="D3856">
        <v>0</v>
      </c>
      <c r="E3856">
        <v>12.69</v>
      </c>
      <c r="F3856">
        <v>2.97</v>
      </c>
      <c r="G3856">
        <v>0</v>
      </c>
    </row>
    <row r="3857" spans="1:7">
      <c r="A3857" t="s">
        <v>4276</v>
      </c>
      <c r="B3857">
        <v>0</v>
      </c>
      <c r="C3857">
        <v>0</v>
      </c>
      <c r="D3857">
        <v>0</v>
      </c>
      <c r="E3857">
        <v>12.24</v>
      </c>
      <c r="F3857">
        <v>2.9</v>
      </c>
      <c r="G3857">
        <v>0</v>
      </c>
    </row>
    <row r="3858" spans="1:7">
      <c r="A3858" t="s">
        <v>4277</v>
      </c>
      <c r="B3858">
        <v>21.3</v>
      </c>
      <c r="C3858">
        <v>39.18</v>
      </c>
      <c r="D3858">
        <v>6.91</v>
      </c>
      <c r="E3858">
        <v>12.01</v>
      </c>
      <c r="F3858">
        <v>2.76</v>
      </c>
      <c r="G3858">
        <v>0</v>
      </c>
    </row>
    <row r="3859" spans="1:7">
      <c r="A3859" t="s">
        <v>4278</v>
      </c>
      <c r="B3859">
        <v>115.81</v>
      </c>
      <c r="C3859">
        <v>180.74</v>
      </c>
      <c r="D3859">
        <v>17.43</v>
      </c>
      <c r="E3859">
        <v>13.1</v>
      </c>
      <c r="F3859">
        <v>2.97</v>
      </c>
      <c r="G3859">
        <v>0</v>
      </c>
    </row>
    <row r="3860" spans="1:7">
      <c r="A3860" t="s">
        <v>4279</v>
      </c>
      <c r="B3860">
        <v>307.72000000000003</v>
      </c>
      <c r="C3860">
        <v>388.73</v>
      </c>
      <c r="D3860">
        <v>28.43</v>
      </c>
      <c r="E3860">
        <v>14.85</v>
      </c>
      <c r="F3860">
        <v>3.17</v>
      </c>
      <c r="G3860">
        <v>0</v>
      </c>
    </row>
    <row r="3861" spans="1:7">
      <c r="A3861" t="s">
        <v>4280</v>
      </c>
      <c r="B3861">
        <v>451.12</v>
      </c>
      <c r="C3861">
        <v>554.99</v>
      </c>
      <c r="D3861">
        <v>39.619999999999997</v>
      </c>
      <c r="E3861">
        <v>16.600000000000001</v>
      </c>
      <c r="F3861">
        <v>3.31</v>
      </c>
      <c r="G3861">
        <v>0</v>
      </c>
    </row>
    <row r="3862" spans="1:7">
      <c r="A3862" t="s">
        <v>4281</v>
      </c>
      <c r="B3862">
        <v>627.75</v>
      </c>
      <c r="C3862">
        <v>782.37</v>
      </c>
      <c r="D3862">
        <v>50.67</v>
      </c>
      <c r="E3862">
        <v>18.260000000000002</v>
      </c>
      <c r="F3862">
        <v>3.45</v>
      </c>
      <c r="G3862">
        <v>0</v>
      </c>
    </row>
    <row r="3863" spans="1:7">
      <c r="A3863" t="s">
        <v>4282</v>
      </c>
      <c r="B3863">
        <v>735.04</v>
      </c>
      <c r="C3863">
        <v>935.25</v>
      </c>
      <c r="D3863">
        <v>60.96</v>
      </c>
      <c r="E3863">
        <v>19.829999999999998</v>
      </c>
      <c r="F3863">
        <v>3.52</v>
      </c>
      <c r="G3863">
        <v>0</v>
      </c>
    </row>
    <row r="3864" spans="1:7">
      <c r="A3864" t="s">
        <v>4283</v>
      </c>
      <c r="B3864">
        <v>797.02</v>
      </c>
      <c r="C3864">
        <v>1032.26</v>
      </c>
      <c r="D3864">
        <v>68.930000000000007</v>
      </c>
      <c r="E3864">
        <v>21.12</v>
      </c>
      <c r="F3864">
        <v>3.45</v>
      </c>
      <c r="G3864">
        <v>0</v>
      </c>
    </row>
    <row r="3865" spans="1:7">
      <c r="A3865" t="s">
        <v>4284</v>
      </c>
      <c r="B3865">
        <v>798.75</v>
      </c>
      <c r="C3865">
        <v>1040.5999999999999</v>
      </c>
      <c r="D3865">
        <v>71.08</v>
      </c>
      <c r="E3865">
        <v>21.96</v>
      </c>
      <c r="F3865">
        <v>3.45</v>
      </c>
      <c r="G3865">
        <v>0</v>
      </c>
    </row>
    <row r="3866" spans="1:7">
      <c r="A3866" t="s">
        <v>4285</v>
      </c>
      <c r="B3866">
        <v>760.05</v>
      </c>
      <c r="C3866">
        <v>984.32</v>
      </c>
      <c r="D3866">
        <v>65.790000000000006</v>
      </c>
      <c r="E3866">
        <v>22.4</v>
      </c>
      <c r="F3866">
        <v>3.59</v>
      </c>
      <c r="G3866">
        <v>0</v>
      </c>
    </row>
    <row r="3867" spans="1:7">
      <c r="A3867" t="s">
        <v>4286</v>
      </c>
      <c r="B3867">
        <v>682.5</v>
      </c>
      <c r="C3867">
        <v>871.85</v>
      </c>
      <c r="D3867">
        <v>56.46</v>
      </c>
      <c r="E3867">
        <v>23.01</v>
      </c>
      <c r="F3867">
        <v>4.07</v>
      </c>
      <c r="G3867">
        <v>0</v>
      </c>
    </row>
    <row r="3868" spans="1:7">
      <c r="A3868" t="s">
        <v>4287</v>
      </c>
      <c r="B3868">
        <v>548.04999999999995</v>
      </c>
      <c r="C3868">
        <v>690.3</v>
      </c>
      <c r="D3868">
        <v>45.72</v>
      </c>
      <c r="E3868">
        <v>23.24</v>
      </c>
      <c r="F3868">
        <v>4.62</v>
      </c>
      <c r="G3868">
        <v>0</v>
      </c>
    </row>
    <row r="3869" spans="1:7">
      <c r="A3869" t="s">
        <v>4288</v>
      </c>
      <c r="B3869">
        <v>400.66</v>
      </c>
      <c r="C3869">
        <v>506.86</v>
      </c>
      <c r="D3869">
        <v>34.549999999999997</v>
      </c>
      <c r="E3869">
        <v>23.09</v>
      </c>
      <c r="F3869">
        <v>5.17</v>
      </c>
      <c r="G3869">
        <v>0</v>
      </c>
    </row>
    <row r="3870" spans="1:7">
      <c r="A3870" t="s">
        <v>4289</v>
      </c>
      <c r="B3870">
        <v>217.28</v>
      </c>
      <c r="C3870">
        <v>301.29000000000002</v>
      </c>
      <c r="D3870">
        <v>23.41</v>
      </c>
      <c r="E3870">
        <v>22.21</v>
      </c>
      <c r="F3870">
        <v>5.31</v>
      </c>
      <c r="G3870">
        <v>0</v>
      </c>
    </row>
    <row r="3871" spans="1:7">
      <c r="A3871" t="s">
        <v>4290</v>
      </c>
      <c r="B3871">
        <v>53.4</v>
      </c>
      <c r="C3871">
        <v>98.85</v>
      </c>
      <c r="D3871">
        <v>12.59</v>
      </c>
      <c r="E3871">
        <v>21.6</v>
      </c>
      <c r="F3871">
        <v>4.9000000000000004</v>
      </c>
      <c r="G3871">
        <v>0</v>
      </c>
    </row>
    <row r="3872" spans="1:7">
      <c r="A3872" t="s">
        <v>4291</v>
      </c>
      <c r="B3872">
        <v>0.33</v>
      </c>
      <c r="C3872">
        <v>6.69</v>
      </c>
      <c r="D3872">
        <v>2.38</v>
      </c>
      <c r="E3872">
        <v>20.62</v>
      </c>
      <c r="F3872">
        <v>3.72</v>
      </c>
      <c r="G3872">
        <v>0</v>
      </c>
    </row>
    <row r="3873" spans="1:7">
      <c r="A3873" t="s">
        <v>4292</v>
      </c>
      <c r="B3873">
        <v>0</v>
      </c>
      <c r="C3873">
        <v>0</v>
      </c>
      <c r="D3873">
        <v>0</v>
      </c>
      <c r="E3873">
        <v>18.82</v>
      </c>
      <c r="F3873">
        <v>3.17</v>
      </c>
      <c r="G3873">
        <v>0</v>
      </c>
    </row>
    <row r="3874" spans="1:7">
      <c r="A3874" t="s">
        <v>4293</v>
      </c>
      <c r="B3874">
        <v>0</v>
      </c>
      <c r="C3874">
        <v>0</v>
      </c>
      <c r="D3874">
        <v>0</v>
      </c>
      <c r="E3874">
        <v>17.600000000000001</v>
      </c>
      <c r="F3874">
        <v>2.48</v>
      </c>
      <c r="G3874">
        <v>0</v>
      </c>
    </row>
    <row r="3875" spans="1:7">
      <c r="A3875" t="s">
        <v>4294</v>
      </c>
      <c r="B3875">
        <v>0</v>
      </c>
      <c r="C3875">
        <v>0</v>
      </c>
      <c r="D3875">
        <v>0</v>
      </c>
      <c r="E3875">
        <v>16.37</v>
      </c>
      <c r="F3875">
        <v>1.93</v>
      </c>
      <c r="G3875">
        <v>0</v>
      </c>
    </row>
    <row r="3876" spans="1:7">
      <c r="A3876" t="s">
        <v>4295</v>
      </c>
      <c r="B3876">
        <v>0</v>
      </c>
      <c r="C3876">
        <v>0</v>
      </c>
      <c r="D3876">
        <v>0</v>
      </c>
      <c r="E3876">
        <v>15.29</v>
      </c>
      <c r="F3876">
        <v>1.93</v>
      </c>
      <c r="G3876">
        <v>0</v>
      </c>
    </row>
    <row r="3877" spans="1:7">
      <c r="A3877" t="s">
        <v>4296</v>
      </c>
      <c r="B3877">
        <v>0</v>
      </c>
      <c r="C3877">
        <v>0</v>
      </c>
      <c r="D3877">
        <v>0</v>
      </c>
      <c r="E3877">
        <v>14.18</v>
      </c>
      <c r="F3877">
        <v>1.86</v>
      </c>
      <c r="G3877">
        <v>0</v>
      </c>
    </row>
    <row r="3878" spans="1:7">
      <c r="A3878" t="s">
        <v>4297</v>
      </c>
      <c r="B3878">
        <v>0</v>
      </c>
      <c r="C3878">
        <v>0</v>
      </c>
      <c r="D3878">
        <v>0</v>
      </c>
      <c r="E3878">
        <v>13.17</v>
      </c>
      <c r="F3878">
        <v>1.72</v>
      </c>
      <c r="G3878">
        <v>0</v>
      </c>
    </row>
    <row r="3879" spans="1:7">
      <c r="A3879" t="s">
        <v>4298</v>
      </c>
      <c r="B3879">
        <v>0</v>
      </c>
      <c r="C3879">
        <v>0</v>
      </c>
      <c r="D3879">
        <v>0</v>
      </c>
      <c r="E3879">
        <v>12.35</v>
      </c>
      <c r="F3879">
        <v>1.79</v>
      </c>
      <c r="G3879">
        <v>0</v>
      </c>
    </row>
    <row r="3880" spans="1:7">
      <c r="A3880" t="s">
        <v>4299</v>
      </c>
      <c r="B3880">
        <v>0</v>
      </c>
      <c r="C3880">
        <v>0</v>
      </c>
      <c r="D3880">
        <v>0</v>
      </c>
      <c r="E3880">
        <v>11.9</v>
      </c>
      <c r="F3880">
        <v>2.0699999999999998</v>
      </c>
      <c r="G3880">
        <v>0</v>
      </c>
    </row>
    <row r="3881" spans="1:7">
      <c r="A3881" t="s">
        <v>4300</v>
      </c>
      <c r="B3881">
        <v>0</v>
      </c>
      <c r="C3881">
        <v>0</v>
      </c>
      <c r="D3881">
        <v>0</v>
      </c>
      <c r="E3881">
        <v>11.52</v>
      </c>
      <c r="F3881">
        <v>2.2799999999999998</v>
      </c>
      <c r="G3881">
        <v>0</v>
      </c>
    </row>
    <row r="3882" spans="1:7">
      <c r="A3882" t="s">
        <v>4301</v>
      </c>
      <c r="B3882">
        <v>21.37</v>
      </c>
      <c r="C3882">
        <v>39.18</v>
      </c>
      <c r="D3882">
        <v>6.93</v>
      </c>
      <c r="E3882">
        <v>11.38</v>
      </c>
      <c r="F3882">
        <v>2.34</v>
      </c>
      <c r="G3882">
        <v>0</v>
      </c>
    </row>
    <row r="3883" spans="1:7">
      <c r="A3883" t="s">
        <v>4302</v>
      </c>
      <c r="B3883">
        <v>103.6</v>
      </c>
      <c r="C3883">
        <v>144.57</v>
      </c>
      <c r="D3883">
        <v>17.45</v>
      </c>
      <c r="E3883">
        <v>13.3</v>
      </c>
      <c r="F3883">
        <v>2.41</v>
      </c>
      <c r="G3883">
        <v>0</v>
      </c>
    </row>
    <row r="3884" spans="1:7">
      <c r="A3884" t="s">
        <v>4303</v>
      </c>
      <c r="B3884">
        <v>304.14</v>
      </c>
      <c r="C3884">
        <v>385.25</v>
      </c>
      <c r="D3884">
        <v>28.44</v>
      </c>
      <c r="E3884">
        <v>15.16</v>
      </c>
      <c r="F3884">
        <v>2.9</v>
      </c>
      <c r="G3884">
        <v>0</v>
      </c>
    </row>
    <row r="3885" spans="1:7">
      <c r="A3885" t="s">
        <v>4304</v>
      </c>
      <c r="B3885">
        <v>469.51</v>
      </c>
      <c r="C3885">
        <v>580.1</v>
      </c>
      <c r="D3885">
        <v>39.630000000000003</v>
      </c>
      <c r="E3885">
        <v>16.95</v>
      </c>
      <c r="F3885">
        <v>2.9</v>
      </c>
      <c r="G3885">
        <v>0</v>
      </c>
    </row>
    <row r="3886" spans="1:7">
      <c r="A3886" t="s">
        <v>4305</v>
      </c>
      <c r="B3886">
        <v>551.28</v>
      </c>
      <c r="C3886">
        <v>690.39</v>
      </c>
      <c r="D3886">
        <v>50.69</v>
      </c>
      <c r="E3886">
        <v>18.670000000000002</v>
      </c>
      <c r="F3886">
        <v>2.83</v>
      </c>
      <c r="G3886">
        <v>0</v>
      </c>
    </row>
    <row r="3887" spans="1:7">
      <c r="A3887" t="s">
        <v>4306</v>
      </c>
      <c r="B3887">
        <v>682.52</v>
      </c>
      <c r="C3887">
        <v>873.63</v>
      </c>
      <c r="D3887">
        <v>60.99</v>
      </c>
      <c r="E3887">
        <v>20.34</v>
      </c>
      <c r="F3887">
        <v>2.9</v>
      </c>
      <c r="G3887">
        <v>0</v>
      </c>
    </row>
    <row r="3888" spans="1:7">
      <c r="A3888" t="s">
        <v>4307</v>
      </c>
      <c r="B3888">
        <v>777.68</v>
      </c>
      <c r="C3888">
        <v>1016.48</v>
      </c>
      <c r="D3888">
        <v>68.98</v>
      </c>
      <c r="E3888">
        <v>21.75</v>
      </c>
      <c r="F3888">
        <v>2.9</v>
      </c>
      <c r="G3888">
        <v>0</v>
      </c>
    </row>
    <row r="3889" spans="1:7">
      <c r="A3889" t="s">
        <v>4308</v>
      </c>
      <c r="B3889">
        <v>778.35</v>
      </c>
      <c r="C3889">
        <v>1023.66</v>
      </c>
      <c r="D3889">
        <v>71.17</v>
      </c>
      <c r="E3889">
        <v>22.67</v>
      </c>
      <c r="F3889">
        <v>2.9</v>
      </c>
      <c r="G3889">
        <v>0</v>
      </c>
    </row>
    <row r="3890" spans="1:7">
      <c r="A3890" t="s">
        <v>4309</v>
      </c>
      <c r="B3890">
        <v>720.79</v>
      </c>
      <c r="C3890">
        <v>941.93</v>
      </c>
      <c r="D3890">
        <v>65.88</v>
      </c>
      <c r="E3890">
        <v>23.45</v>
      </c>
      <c r="F3890">
        <v>3.03</v>
      </c>
      <c r="G3890">
        <v>0</v>
      </c>
    </row>
    <row r="3891" spans="1:7">
      <c r="A3891" t="s">
        <v>4310</v>
      </c>
      <c r="B3891">
        <v>602.34</v>
      </c>
      <c r="C3891">
        <v>774.99</v>
      </c>
      <c r="D3891">
        <v>56.55</v>
      </c>
      <c r="E3891">
        <v>23.96</v>
      </c>
      <c r="F3891">
        <v>3.38</v>
      </c>
      <c r="G3891">
        <v>0</v>
      </c>
    </row>
    <row r="3892" spans="1:7">
      <c r="A3892" t="s">
        <v>4311</v>
      </c>
      <c r="B3892">
        <v>470.26</v>
      </c>
      <c r="C3892">
        <v>599.16</v>
      </c>
      <c r="D3892">
        <v>45.8</v>
      </c>
      <c r="E3892">
        <v>24.34</v>
      </c>
      <c r="F3892">
        <v>3.72</v>
      </c>
      <c r="G3892">
        <v>0</v>
      </c>
    </row>
    <row r="3893" spans="1:7">
      <c r="A3893" t="s">
        <v>4312</v>
      </c>
      <c r="B3893">
        <v>118.84</v>
      </c>
      <c r="C3893">
        <v>163.91</v>
      </c>
      <c r="D3893">
        <v>34.630000000000003</v>
      </c>
      <c r="E3893">
        <v>24.12</v>
      </c>
      <c r="F3893">
        <v>4.1399999999999997</v>
      </c>
      <c r="G3893">
        <v>0</v>
      </c>
    </row>
    <row r="3894" spans="1:7">
      <c r="A3894" t="s">
        <v>4313</v>
      </c>
      <c r="B3894">
        <v>70.599999999999994</v>
      </c>
      <c r="C3894">
        <v>104.4</v>
      </c>
      <c r="D3894">
        <v>23.49</v>
      </c>
      <c r="E3894">
        <v>23.31</v>
      </c>
      <c r="F3894">
        <v>3.79</v>
      </c>
      <c r="G3894">
        <v>0</v>
      </c>
    </row>
    <row r="3895" spans="1:7">
      <c r="A3895" t="s">
        <v>4314</v>
      </c>
      <c r="B3895">
        <v>18.64</v>
      </c>
      <c r="C3895">
        <v>37.08</v>
      </c>
      <c r="D3895">
        <v>12.68</v>
      </c>
      <c r="E3895">
        <v>22.6</v>
      </c>
      <c r="F3895">
        <v>2.97</v>
      </c>
      <c r="G3895">
        <v>0</v>
      </c>
    </row>
    <row r="3896" spans="1:7">
      <c r="A3896" t="s">
        <v>4315</v>
      </c>
      <c r="B3896">
        <v>0</v>
      </c>
      <c r="C3896">
        <v>3.82</v>
      </c>
      <c r="D3896">
        <v>2.4700000000000002</v>
      </c>
      <c r="E3896">
        <v>21.68</v>
      </c>
      <c r="F3896">
        <v>3.03</v>
      </c>
      <c r="G3896">
        <v>0</v>
      </c>
    </row>
    <row r="3897" spans="1:7">
      <c r="A3897" t="s">
        <v>4316</v>
      </c>
      <c r="B3897">
        <v>0</v>
      </c>
      <c r="C3897">
        <v>0</v>
      </c>
      <c r="D3897">
        <v>0</v>
      </c>
      <c r="E3897">
        <v>20.58</v>
      </c>
      <c r="F3897">
        <v>2.48</v>
      </c>
      <c r="G3897">
        <v>0</v>
      </c>
    </row>
    <row r="3898" spans="1:7">
      <c r="A3898" t="s">
        <v>4317</v>
      </c>
      <c r="B3898">
        <v>0</v>
      </c>
      <c r="C3898">
        <v>0</v>
      </c>
      <c r="D3898">
        <v>0</v>
      </c>
      <c r="E3898">
        <v>19.66</v>
      </c>
      <c r="F3898">
        <v>1.93</v>
      </c>
      <c r="G3898">
        <v>0</v>
      </c>
    </row>
    <row r="3899" spans="1:7">
      <c r="A3899" t="s">
        <v>4318</v>
      </c>
      <c r="B3899">
        <v>0</v>
      </c>
      <c r="C3899">
        <v>0</v>
      </c>
      <c r="D3899">
        <v>0</v>
      </c>
      <c r="E3899">
        <v>18.87</v>
      </c>
      <c r="F3899">
        <v>2.0699999999999998</v>
      </c>
      <c r="G3899">
        <v>0</v>
      </c>
    </row>
    <row r="3900" spans="1:7">
      <c r="A3900" t="s">
        <v>4319</v>
      </c>
      <c r="B3900">
        <v>0</v>
      </c>
      <c r="C3900">
        <v>0</v>
      </c>
      <c r="D3900">
        <v>0</v>
      </c>
      <c r="E3900">
        <v>18.36</v>
      </c>
      <c r="F3900">
        <v>2.5499999999999998</v>
      </c>
      <c r="G3900">
        <v>0</v>
      </c>
    </row>
    <row r="3901" spans="1:7">
      <c r="A3901" t="s">
        <v>4320</v>
      </c>
      <c r="B3901">
        <v>0</v>
      </c>
      <c r="C3901">
        <v>0</v>
      </c>
      <c r="D3901">
        <v>0</v>
      </c>
      <c r="E3901">
        <v>17.8</v>
      </c>
      <c r="F3901">
        <v>2.9</v>
      </c>
      <c r="G3901">
        <v>0</v>
      </c>
    </row>
    <row r="3902" spans="1:7">
      <c r="A3902" t="s">
        <v>4321</v>
      </c>
      <c r="B3902">
        <v>0</v>
      </c>
      <c r="C3902">
        <v>0</v>
      </c>
      <c r="D3902">
        <v>0</v>
      </c>
      <c r="E3902">
        <v>16.8</v>
      </c>
      <c r="F3902">
        <v>2.34</v>
      </c>
      <c r="G3902">
        <v>0</v>
      </c>
    </row>
    <row r="3903" spans="1:7">
      <c r="A3903" t="s">
        <v>4322</v>
      </c>
      <c r="B3903">
        <v>0</v>
      </c>
      <c r="C3903">
        <v>0</v>
      </c>
      <c r="D3903">
        <v>0</v>
      </c>
      <c r="E3903">
        <v>15.33</v>
      </c>
      <c r="F3903">
        <v>1.66</v>
      </c>
      <c r="G3903">
        <v>0</v>
      </c>
    </row>
    <row r="3904" spans="1:7">
      <c r="A3904" t="s">
        <v>4323</v>
      </c>
      <c r="B3904">
        <v>0</v>
      </c>
      <c r="C3904">
        <v>0</v>
      </c>
      <c r="D3904">
        <v>0</v>
      </c>
      <c r="E3904">
        <v>16.37</v>
      </c>
      <c r="F3904">
        <v>0.41</v>
      </c>
      <c r="G3904">
        <v>0</v>
      </c>
    </row>
    <row r="3905" spans="1:7">
      <c r="A3905" t="s">
        <v>4324</v>
      </c>
      <c r="B3905">
        <v>0</v>
      </c>
      <c r="C3905">
        <v>0</v>
      </c>
      <c r="D3905">
        <v>0</v>
      </c>
      <c r="E3905">
        <v>14.49</v>
      </c>
      <c r="F3905">
        <v>1.31</v>
      </c>
      <c r="G3905">
        <v>0</v>
      </c>
    </row>
    <row r="3906" spans="1:7">
      <c r="A3906" t="s">
        <v>4325</v>
      </c>
      <c r="B3906">
        <v>21.79</v>
      </c>
      <c r="C3906">
        <v>40.130000000000003</v>
      </c>
      <c r="D3906">
        <v>6.95</v>
      </c>
      <c r="E3906">
        <v>13.89</v>
      </c>
      <c r="F3906">
        <v>1.59</v>
      </c>
      <c r="G3906">
        <v>0</v>
      </c>
    </row>
    <row r="3907" spans="1:7">
      <c r="A3907" t="s">
        <v>4326</v>
      </c>
      <c r="B3907">
        <v>30.31</v>
      </c>
      <c r="C3907">
        <v>51.71</v>
      </c>
      <c r="D3907">
        <v>17.46</v>
      </c>
      <c r="E3907">
        <v>16.23</v>
      </c>
      <c r="F3907">
        <v>1.79</v>
      </c>
      <c r="G3907">
        <v>0</v>
      </c>
    </row>
    <row r="3908" spans="1:7">
      <c r="A3908" t="s">
        <v>4327</v>
      </c>
      <c r="B3908">
        <v>51.5</v>
      </c>
      <c r="C3908">
        <v>79.03</v>
      </c>
      <c r="D3908">
        <v>28.45</v>
      </c>
      <c r="E3908">
        <v>18.37</v>
      </c>
      <c r="F3908">
        <v>1.93</v>
      </c>
      <c r="G3908">
        <v>0</v>
      </c>
    </row>
    <row r="3909" spans="1:7">
      <c r="A3909" t="s">
        <v>4328</v>
      </c>
      <c r="B3909">
        <v>285.16000000000003</v>
      </c>
      <c r="C3909">
        <v>361.73</v>
      </c>
      <c r="D3909">
        <v>39.64</v>
      </c>
      <c r="E3909">
        <v>20.07</v>
      </c>
      <c r="F3909">
        <v>2.69</v>
      </c>
      <c r="G3909">
        <v>0</v>
      </c>
    </row>
    <row r="3910" spans="1:7">
      <c r="A3910" t="s">
        <v>4329</v>
      </c>
      <c r="B3910">
        <v>454.05</v>
      </c>
      <c r="C3910">
        <v>573.25</v>
      </c>
      <c r="D3910">
        <v>50.7</v>
      </c>
      <c r="E3910">
        <v>21.58</v>
      </c>
      <c r="F3910">
        <v>3.31</v>
      </c>
      <c r="G3910">
        <v>0</v>
      </c>
    </row>
    <row r="3911" spans="1:7">
      <c r="A3911" t="s">
        <v>4330</v>
      </c>
      <c r="B3911">
        <v>480.86</v>
      </c>
      <c r="C3911">
        <v>614.01</v>
      </c>
      <c r="D3911">
        <v>61.01</v>
      </c>
      <c r="E3911">
        <v>23.29</v>
      </c>
      <c r="F3911">
        <v>3.45</v>
      </c>
      <c r="G3911">
        <v>0</v>
      </c>
    </row>
    <row r="3912" spans="1:7">
      <c r="A3912" t="s">
        <v>4331</v>
      </c>
      <c r="B3912">
        <v>610.30999999999995</v>
      </c>
      <c r="C3912">
        <v>790.5</v>
      </c>
      <c r="D3912">
        <v>69.03</v>
      </c>
      <c r="E3912">
        <v>24.23</v>
      </c>
      <c r="F3912">
        <v>3.38</v>
      </c>
      <c r="G3912">
        <v>0</v>
      </c>
    </row>
    <row r="3913" spans="1:7">
      <c r="A3913" t="s">
        <v>4332</v>
      </c>
      <c r="B3913">
        <v>137.88999999999999</v>
      </c>
      <c r="C3913">
        <v>187.33</v>
      </c>
      <c r="D3913">
        <v>71.25</v>
      </c>
      <c r="E3913">
        <v>24.23</v>
      </c>
      <c r="F3913">
        <v>3.72</v>
      </c>
      <c r="G3913">
        <v>0</v>
      </c>
    </row>
    <row r="3914" spans="1:7">
      <c r="A3914" t="s">
        <v>4333</v>
      </c>
      <c r="B3914">
        <v>273.25</v>
      </c>
      <c r="C3914">
        <v>351.2</v>
      </c>
      <c r="D3914">
        <v>65.959999999999994</v>
      </c>
      <c r="E3914">
        <v>22.44</v>
      </c>
      <c r="F3914">
        <v>3.31</v>
      </c>
      <c r="G3914">
        <v>0</v>
      </c>
    </row>
    <row r="3915" spans="1:7">
      <c r="A3915" t="s">
        <v>4334</v>
      </c>
      <c r="B3915">
        <v>169.87</v>
      </c>
      <c r="C3915">
        <v>224.4</v>
      </c>
      <c r="D3915">
        <v>56.63</v>
      </c>
      <c r="E3915">
        <v>22.1</v>
      </c>
      <c r="F3915">
        <v>3.31</v>
      </c>
      <c r="G3915">
        <v>0</v>
      </c>
    </row>
    <row r="3916" spans="1:7">
      <c r="A3916" t="s">
        <v>4335</v>
      </c>
      <c r="B3916">
        <v>83.5</v>
      </c>
      <c r="C3916">
        <v>120.01</v>
      </c>
      <c r="D3916">
        <v>45.88</v>
      </c>
      <c r="E3916">
        <v>22.68</v>
      </c>
      <c r="F3916">
        <v>3.52</v>
      </c>
      <c r="G3916">
        <v>0</v>
      </c>
    </row>
    <row r="3917" spans="1:7">
      <c r="A3917" t="s">
        <v>4336</v>
      </c>
      <c r="B3917">
        <v>71.709999999999994</v>
      </c>
      <c r="C3917">
        <v>105.37</v>
      </c>
      <c r="D3917">
        <v>34.71</v>
      </c>
      <c r="E3917">
        <v>22.23</v>
      </c>
      <c r="F3917">
        <v>3.03</v>
      </c>
      <c r="G3917">
        <v>0</v>
      </c>
    </row>
    <row r="3918" spans="1:7">
      <c r="A3918" t="s">
        <v>4337</v>
      </c>
      <c r="B3918">
        <v>82.75</v>
      </c>
      <c r="C3918">
        <v>118.83</v>
      </c>
      <c r="D3918">
        <v>23.57</v>
      </c>
      <c r="E3918">
        <v>21.58</v>
      </c>
      <c r="F3918">
        <v>2.21</v>
      </c>
      <c r="G3918">
        <v>0</v>
      </c>
    </row>
    <row r="3919" spans="1:7">
      <c r="A3919" t="s">
        <v>4338</v>
      </c>
      <c r="B3919">
        <v>49.78</v>
      </c>
      <c r="C3919">
        <v>98.35</v>
      </c>
      <c r="D3919">
        <v>12.76</v>
      </c>
      <c r="E3919">
        <v>21.08</v>
      </c>
      <c r="F3919">
        <v>1.66</v>
      </c>
      <c r="G3919">
        <v>0</v>
      </c>
    </row>
    <row r="3920" spans="1:7">
      <c r="A3920" t="s">
        <v>4339</v>
      </c>
      <c r="B3920">
        <v>1.1200000000000001</v>
      </c>
      <c r="C3920">
        <v>8.6</v>
      </c>
      <c r="D3920">
        <v>2.5499999999999998</v>
      </c>
      <c r="E3920">
        <v>19.98</v>
      </c>
      <c r="F3920">
        <v>2.21</v>
      </c>
      <c r="G3920">
        <v>0</v>
      </c>
    </row>
    <row r="3921" spans="1:7">
      <c r="A3921" t="s">
        <v>4340</v>
      </c>
      <c r="B3921">
        <v>0</v>
      </c>
      <c r="C3921">
        <v>0</v>
      </c>
      <c r="D3921">
        <v>0</v>
      </c>
      <c r="E3921">
        <v>19.45</v>
      </c>
      <c r="F3921">
        <v>2.34</v>
      </c>
      <c r="G3921">
        <v>0</v>
      </c>
    </row>
    <row r="3922" spans="1:7">
      <c r="A3922" t="s">
        <v>4341</v>
      </c>
      <c r="B3922">
        <v>0</v>
      </c>
      <c r="C3922">
        <v>0</v>
      </c>
      <c r="D3922">
        <v>0</v>
      </c>
      <c r="E3922">
        <v>18.72</v>
      </c>
      <c r="F3922">
        <v>1.86</v>
      </c>
      <c r="G3922">
        <v>0</v>
      </c>
    </row>
    <row r="3923" spans="1:7">
      <c r="A3923" t="s">
        <v>4342</v>
      </c>
      <c r="B3923">
        <v>0</v>
      </c>
      <c r="C3923">
        <v>0</v>
      </c>
      <c r="D3923">
        <v>0</v>
      </c>
      <c r="E3923">
        <v>18.14</v>
      </c>
      <c r="F3923">
        <v>1.52</v>
      </c>
      <c r="G3923">
        <v>0</v>
      </c>
    </row>
    <row r="3924" spans="1:7">
      <c r="A3924" t="s">
        <v>4343</v>
      </c>
      <c r="B3924">
        <v>0</v>
      </c>
      <c r="C3924">
        <v>0</v>
      </c>
      <c r="D3924">
        <v>0</v>
      </c>
      <c r="E3924">
        <v>17.61</v>
      </c>
      <c r="F3924">
        <v>1.59</v>
      </c>
      <c r="G3924">
        <v>0</v>
      </c>
    </row>
    <row r="3925" spans="1:7">
      <c r="A3925" t="s">
        <v>4344</v>
      </c>
      <c r="B3925">
        <v>0</v>
      </c>
      <c r="C3925">
        <v>0</v>
      </c>
      <c r="D3925">
        <v>0</v>
      </c>
      <c r="E3925">
        <v>16.8</v>
      </c>
      <c r="F3925">
        <v>1.66</v>
      </c>
      <c r="G3925">
        <v>0</v>
      </c>
    </row>
    <row r="3926" spans="1:7">
      <c r="A3926" t="s">
        <v>4345</v>
      </c>
      <c r="B3926">
        <v>0</v>
      </c>
      <c r="C3926">
        <v>0</v>
      </c>
      <c r="D3926">
        <v>0</v>
      </c>
      <c r="E3926">
        <v>16.190000000000001</v>
      </c>
      <c r="F3926">
        <v>1.45</v>
      </c>
      <c r="G3926">
        <v>0</v>
      </c>
    </row>
    <row r="3927" spans="1:7">
      <c r="A3927" t="s">
        <v>4346</v>
      </c>
      <c r="B3927">
        <v>0</v>
      </c>
      <c r="C3927">
        <v>0</v>
      </c>
      <c r="D3927">
        <v>0</v>
      </c>
      <c r="E3927">
        <v>15.73</v>
      </c>
      <c r="F3927">
        <v>1.31</v>
      </c>
      <c r="G3927">
        <v>0</v>
      </c>
    </row>
    <row r="3928" spans="1:7">
      <c r="A3928" t="s">
        <v>4347</v>
      </c>
      <c r="B3928">
        <v>0</v>
      </c>
      <c r="C3928">
        <v>0</v>
      </c>
      <c r="D3928">
        <v>0</v>
      </c>
      <c r="E3928">
        <v>15.53</v>
      </c>
      <c r="F3928">
        <v>1.24</v>
      </c>
      <c r="G3928">
        <v>0</v>
      </c>
    </row>
    <row r="3929" spans="1:7">
      <c r="A3929" t="s">
        <v>4348</v>
      </c>
      <c r="B3929">
        <v>0</v>
      </c>
      <c r="C3929">
        <v>0</v>
      </c>
      <c r="D3929">
        <v>0</v>
      </c>
      <c r="E3929">
        <v>15.26</v>
      </c>
      <c r="F3929">
        <v>1.52</v>
      </c>
      <c r="G3929">
        <v>0</v>
      </c>
    </row>
    <row r="3930" spans="1:7">
      <c r="A3930" t="s">
        <v>4349</v>
      </c>
      <c r="B3930">
        <v>23.12</v>
      </c>
      <c r="C3930">
        <v>42.04</v>
      </c>
      <c r="D3930">
        <v>6.96</v>
      </c>
      <c r="E3930">
        <v>14.79</v>
      </c>
      <c r="F3930">
        <v>1.45</v>
      </c>
      <c r="G3930">
        <v>0</v>
      </c>
    </row>
    <row r="3931" spans="1:7">
      <c r="A3931" t="s">
        <v>4350</v>
      </c>
      <c r="B3931">
        <v>114.07</v>
      </c>
      <c r="C3931">
        <v>181.05</v>
      </c>
      <c r="D3931">
        <v>17.47</v>
      </c>
      <c r="E3931">
        <v>15.39</v>
      </c>
      <c r="F3931">
        <v>1.38</v>
      </c>
      <c r="G3931">
        <v>0</v>
      </c>
    </row>
    <row r="3932" spans="1:7">
      <c r="A3932" t="s">
        <v>4351</v>
      </c>
      <c r="B3932">
        <v>308.52999999999997</v>
      </c>
      <c r="C3932">
        <v>395.13</v>
      </c>
      <c r="D3932">
        <v>28.45</v>
      </c>
      <c r="E3932">
        <v>16.440000000000001</v>
      </c>
      <c r="F3932">
        <v>2.21</v>
      </c>
      <c r="G3932">
        <v>0</v>
      </c>
    </row>
    <row r="3933" spans="1:7">
      <c r="A3933" t="s">
        <v>4352</v>
      </c>
      <c r="B3933">
        <v>492.36</v>
      </c>
      <c r="C3933">
        <v>612.86</v>
      </c>
      <c r="D3933">
        <v>39.64</v>
      </c>
      <c r="E3933">
        <v>18.2</v>
      </c>
      <c r="F3933">
        <v>2.76</v>
      </c>
      <c r="G3933">
        <v>0</v>
      </c>
    </row>
    <row r="3934" spans="1:7">
      <c r="A3934" t="s">
        <v>4353</v>
      </c>
      <c r="B3934">
        <v>595.97</v>
      </c>
      <c r="C3934">
        <v>745.64</v>
      </c>
      <c r="D3934">
        <v>50.7</v>
      </c>
      <c r="E3934">
        <v>19.72</v>
      </c>
      <c r="F3934">
        <v>3.72</v>
      </c>
      <c r="G3934">
        <v>0</v>
      </c>
    </row>
    <row r="3935" spans="1:7">
      <c r="A3935" t="s">
        <v>4354</v>
      </c>
      <c r="B3935">
        <v>503.79</v>
      </c>
      <c r="C3935">
        <v>633.91999999999996</v>
      </c>
      <c r="D3935">
        <v>61.03</v>
      </c>
      <c r="E3935">
        <v>20.96</v>
      </c>
      <c r="F3935">
        <v>4.07</v>
      </c>
      <c r="G3935">
        <v>0</v>
      </c>
    </row>
    <row r="3936" spans="1:7">
      <c r="A3936" t="s">
        <v>4355</v>
      </c>
      <c r="B3936">
        <v>793.6</v>
      </c>
      <c r="C3936">
        <v>1025.19</v>
      </c>
      <c r="D3936">
        <v>69.069999999999993</v>
      </c>
      <c r="E3936">
        <v>22.27</v>
      </c>
      <c r="F3936">
        <v>4.1399999999999997</v>
      </c>
      <c r="G3936">
        <v>0</v>
      </c>
    </row>
    <row r="3937" spans="1:7">
      <c r="A3937" t="s">
        <v>4356</v>
      </c>
      <c r="B3937">
        <v>805.34</v>
      </c>
      <c r="C3937">
        <v>1050.17</v>
      </c>
      <c r="D3937">
        <v>71.319999999999993</v>
      </c>
      <c r="E3937">
        <v>23.18</v>
      </c>
      <c r="F3937">
        <v>3.93</v>
      </c>
      <c r="G3937">
        <v>0</v>
      </c>
    </row>
    <row r="3938" spans="1:7">
      <c r="A3938" t="s">
        <v>4357</v>
      </c>
      <c r="B3938">
        <v>697.35</v>
      </c>
      <c r="C3938">
        <v>904.74</v>
      </c>
      <c r="D3938">
        <v>66.040000000000006</v>
      </c>
      <c r="E3938">
        <v>23.68</v>
      </c>
      <c r="F3938">
        <v>3.59</v>
      </c>
      <c r="G3938">
        <v>0</v>
      </c>
    </row>
    <row r="3939" spans="1:7">
      <c r="A3939" t="s">
        <v>4358</v>
      </c>
      <c r="B3939">
        <v>679.68</v>
      </c>
      <c r="C3939">
        <v>882.35</v>
      </c>
      <c r="D3939">
        <v>56.71</v>
      </c>
      <c r="E3939">
        <v>23.9</v>
      </c>
      <c r="F3939">
        <v>3.03</v>
      </c>
      <c r="G3939">
        <v>0</v>
      </c>
    </row>
    <row r="3940" spans="1:7">
      <c r="A3940" t="s">
        <v>4359</v>
      </c>
      <c r="B3940">
        <v>459.71</v>
      </c>
      <c r="C3940">
        <v>590.36</v>
      </c>
      <c r="D3940">
        <v>45.96</v>
      </c>
      <c r="E3940">
        <v>24.16</v>
      </c>
      <c r="F3940">
        <v>2.62</v>
      </c>
      <c r="G3940">
        <v>0</v>
      </c>
    </row>
    <row r="3941" spans="1:7">
      <c r="A3941" t="s">
        <v>4360</v>
      </c>
      <c r="B3941">
        <v>274.62</v>
      </c>
      <c r="C3941">
        <v>357.48</v>
      </c>
      <c r="D3941">
        <v>34.79</v>
      </c>
      <c r="E3941">
        <v>24.6</v>
      </c>
      <c r="F3941">
        <v>2.41</v>
      </c>
      <c r="G3941">
        <v>0</v>
      </c>
    </row>
    <row r="3942" spans="1:7">
      <c r="A3942" t="s">
        <v>4361</v>
      </c>
      <c r="B3942">
        <v>174.56</v>
      </c>
      <c r="C3942">
        <v>239.55</v>
      </c>
      <c r="D3942">
        <v>23.65</v>
      </c>
      <c r="E3942">
        <v>24.47</v>
      </c>
      <c r="F3942">
        <v>1.93</v>
      </c>
      <c r="G3942">
        <v>0</v>
      </c>
    </row>
    <row r="3943" spans="1:7">
      <c r="A3943" t="s">
        <v>4362</v>
      </c>
      <c r="B3943">
        <v>54.74</v>
      </c>
      <c r="C3943">
        <v>102.09</v>
      </c>
      <c r="D3943">
        <v>12.84</v>
      </c>
      <c r="E3943">
        <v>24.16</v>
      </c>
      <c r="F3943">
        <v>0.9</v>
      </c>
      <c r="G3943">
        <v>0</v>
      </c>
    </row>
    <row r="3944" spans="1:7">
      <c r="A3944" t="s">
        <v>4363</v>
      </c>
      <c r="B3944">
        <v>0.32</v>
      </c>
      <c r="C3944">
        <v>6.69</v>
      </c>
      <c r="D3944">
        <v>2.63</v>
      </c>
      <c r="E3944">
        <v>22.1</v>
      </c>
      <c r="F3944">
        <v>1.66</v>
      </c>
      <c r="G3944">
        <v>0</v>
      </c>
    </row>
    <row r="3945" spans="1:7">
      <c r="A3945" t="s">
        <v>4364</v>
      </c>
      <c r="B3945">
        <v>0</v>
      </c>
      <c r="C3945">
        <v>0</v>
      </c>
      <c r="D3945">
        <v>0</v>
      </c>
      <c r="E3945">
        <v>19.920000000000002</v>
      </c>
      <c r="F3945">
        <v>1.38</v>
      </c>
      <c r="G3945">
        <v>0</v>
      </c>
    </row>
    <row r="3946" spans="1:7">
      <c r="A3946" t="s">
        <v>4365</v>
      </c>
      <c r="B3946">
        <v>0</v>
      </c>
      <c r="C3946">
        <v>0</v>
      </c>
      <c r="D3946">
        <v>0</v>
      </c>
      <c r="E3946">
        <v>19.760000000000002</v>
      </c>
      <c r="F3946">
        <v>0.9</v>
      </c>
      <c r="G3946">
        <v>0</v>
      </c>
    </row>
    <row r="3947" spans="1:7">
      <c r="A3947" t="s">
        <v>4366</v>
      </c>
      <c r="B3947">
        <v>0</v>
      </c>
      <c r="C3947">
        <v>0</v>
      </c>
      <c r="D3947">
        <v>0</v>
      </c>
      <c r="E3947">
        <v>19.2</v>
      </c>
      <c r="F3947">
        <v>0.48</v>
      </c>
      <c r="G3947">
        <v>0</v>
      </c>
    </row>
    <row r="3948" spans="1:7">
      <c r="A3948" t="s">
        <v>4367</v>
      </c>
      <c r="B3948">
        <v>0</v>
      </c>
      <c r="C3948">
        <v>0</v>
      </c>
      <c r="D3948">
        <v>0</v>
      </c>
      <c r="E3948">
        <v>18.46</v>
      </c>
      <c r="F3948">
        <v>0.48</v>
      </c>
      <c r="G3948">
        <v>0</v>
      </c>
    </row>
    <row r="3949" spans="1:7">
      <c r="A3949" t="s">
        <v>4368</v>
      </c>
      <c r="B3949">
        <v>0</v>
      </c>
      <c r="C3949">
        <v>0</v>
      </c>
      <c r="D3949">
        <v>0</v>
      </c>
      <c r="E3949">
        <v>17.760000000000002</v>
      </c>
      <c r="F3949">
        <v>0.34</v>
      </c>
      <c r="G3949">
        <v>0</v>
      </c>
    </row>
    <row r="3950" spans="1:7">
      <c r="A3950" t="s">
        <v>4369</v>
      </c>
      <c r="B3950">
        <v>0</v>
      </c>
      <c r="C3950">
        <v>0</v>
      </c>
      <c r="D3950">
        <v>0</v>
      </c>
      <c r="E3950">
        <v>17.07</v>
      </c>
      <c r="F3950">
        <v>0.41</v>
      </c>
      <c r="G3950">
        <v>0</v>
      </c>
    </row>
    <row r="3951" spans="1:7">
      <c r="A3951" t="s">
        <v>4370</v>
      </c>
      <c r="B3951">
        <v>0</v>
      </c>
      <c r="C3951">
        <v>0</v>
      </c>
      <c r="D3951">
        <v>0</v>
      </c>
      <c r="E3951">
        <v>16.37</v>
      </c>
      <c r="F3951">
        <v>1.03</v>
      </c>
      <c r="G3951">
        <v>0</v>
      </c>
    </row>
    <row r="3952" spans="1:7">
      <c r="A3952" t="s">
        <v>4371</v>
      </c>
      <c r="B3952">
        <v>0</v>
      </c>
      <c r="C3952">
        <v>0</v>
      </c>
      <c r="D3952">
        <v>0</v>
      </c>
      <c r="E3952">
        <v>13.32</v>
      </c>
      <c r="F3952">
        <v>1.72</v>
      </c>
      <c r="G3952">
        <v>0</v>
      </c>
    </row>
    <row r="3953" spans="1:7">
      <c r="A3953" t="s">
        <v>4372</v>
      </c>
      <c r="B3953">
        <v>0</v>
      </c>
      <c r="C3953">
        <v>0</v>
      </c>
      <c r="D3953">
        <v>0</v>
      </c>
      <c r="E3953">
        <v>12.43</v>
      </c>
      <c r="F3953">
        <v>2</v>
      </c>
      <c r="G3953">
        <v>0</v>
      </c>
    </row>
    <row r="3954" spans="1:7">
      <c r="A3954" t="s">
        <v>4373</v>
      </c>
      <c r="B3954">
        <v>23.43</v>
      </c>
      <c r="C3954">
        <v>42.04</v>
      </c>
      <c r="D3954">
        <v>6.97</v>
      </c>
      <c r="E3954">
        <v>12.31</v>
      </c>
      <c r="F3954">
        <v>2</v>
      </c>
      <c r="G3954">
        <v>0</v>
      </c>
    </row>
    <row r="3955" spans="1:7">
      <c r="A3955" t="s">
        <v>4374</v>
      </c>
      <c r="B3955">
        <v>113.94</v>
      </c>
      <c r="C3955">
        <v>180.81</v>
      </c>
      <c r="D3955">
        <v>17.47</v>
      </c>
      <c r="E3955">
        <v>14.68</v>
      </c>
      <c r="F3955">
        <v>1.79</v>
      </c>
      <c r="G3955">
        <v>0</v>
      </c>
    </row>
    <row r="3956" spans="1:7">
      <c r="A3956" t="s">
        <v>4375</v>
      </c>
      <c r="B3956">
        <v>305.11</v>
      </c>
      <c r="C3956">
        <v>391.43</v>
      </c>
      <c r="D3956">
        <v>28.45</v>
      </c>
      <c r="E3956">
        <v>18.14</v>
      </c>
      <c r="F3956">
        <v>3.52</v>
      </c>
      <c r="G3956">
        <v>0</v>
      </c>
    </row>
    <row r="3957" spans="1:7">
      <c r="A3957" t="s">
        <v>4376</v>
      </c>
      <c r="B3957">
        <v>490.37</v>
      </c>
      <c r="C3957">
        <v>607.65</v>
      </c>
      <c r="D3957">
        <v>39.64</v>
      </c>
      <c r="E3957">
        <v>19.3</v>
      </c>
      <c r="F3957">
        <v>4.07</v>
      </c>
      <c r="G3957">
        <v>0</v>
      </c>
    </row>
    <row r="3958" spans="1:7">
      <c r="A3958" t="s">
        <v>4377</v>
      </c>
      <c r="B3958">
        <v>632.83000000000004</v>
      </c>
      <c r="C3958">
        <v>791.87</v>
      </c>
      <c r="D3958">
        <v>50.71</v>
      </c>
      <c r="E3958">
        <v>20.56</v>
      </c>
      <c r="F3958">
        <v>4.28</v>
      </c>
      <c r="G3958">
        <v>0</v>
      </c>
    </row>
    <row r="3959" spans="1:7">
      <c r="A3959" t="s">
        <v>4378</v>
      </c>
      <c r="B3959">
        <v>737.22</v>
      </c>
      <c r="C3959">
        <v>936.68</v>
      </c>
      <c r="D3959">
        <v>61.04</v>
      </c>
      <c r="E3959">
        <v>21.83</v>
      </c>
      <c r="F3959">
        <v>4.62</v>
      </c>
      <c r="G3959">
        <v>0</v>
      </c>
    </row>
    <row r="3960" spans="1:7">
      <c r="A3960" t="s">
        <v>4379</v>
      </c>
      <c r="B3960">
        <v>614.04</v>
      </c>
      <c r="C3960">
        <v>779.66</v>
      </c>
      <c r="D3960">
        <v>69.099999999999994</v>
      </c>
      <c r="E3960">
        <v>22.8</v>
      </c>
      <c r="F3960">
        <v>4.97</v>
      </c>
      <c r="G3960">
        <v>0</v>
      </c>
    </row>
    <row r="3961" spans="1:7">
      <c r="A3961" t="s">
        <v>4380</v>
      </c>
      <c r="B3961">
        <v>699.14</v>
      </c>
      <c r="C3961">
        <v>893.48</v>
      </c>
      <c r="D3961">
        <v>71.38</v>
      </c>
      <c r="E3961">
        <v>23.42</v>
      </c>
      <c r="F3961">
        <v>5.24</v>
      </c>
      <c r="G3961">
        <v>0</v>
      </c>
    </row>
    <row r="3962" spans="1:7">
      <c r="A3962" t="s">
        <v>4381</v>
      </c>
      <c r="B3962">
        <v>754.44</v>
      </c>
      <c r="C3962">
        <v>966.31</v>
      </c>
      <c r="D3962">
        <v>66.12</v>
      </c>
      <c r="E3962">
        <v>24.12</v>
      </c>
      <c r="F3962">
        <v>5.52</v>
      </c>
      <c r="G3962">
        <v>0</v>
      </c>
    </row>
    <row r="3963" spans="1:7">
      <c r="A3963" t="s">
        <v>4382</v>
      </c>
      <c r="B3963">
        <v>642.80999999999995</v>
      </c>
      <c r="C3963">
        <v>817.91</v>
      </c>
      <c r="D3963">
        <v>56.78</v>
      </c>
      <c r="E3963">
        <v>24.94</v>
      </c>
      <c r="F3963">
        <v>5.59</v>
      </c>
      <c r="G3963">
        <v>0</v>
      </c>
    </row>
    <row r="3964" spans="1:7">
      <c r="A3964" t="s">
        <v>4383</v>
      </c>
      <c r="B3964">
        <v>571.51</v>
      </c>
      <c r="C3964">
        <v>723.09</v>
      </c>
      <c r="D3964">
        <v>46.03</v>
      </c>
      <c r="E3964">
        <v>25.31</v>
      </c>
      <c r="F3964">
        <v>5.52</v>
      </c>
      <c r="G3964">
        <v>0</v>
      </c>
    </row>
    <row r="3965" spans="1:7">
      <c r="A3965" t="s">
        <v>4384</v>
      </c>
      <c r="B3965">
        <v>404.07</v>
      </c>
      <c r="C3965">
        <v>515.24</v>
      </c>
      <c r="D3965">
        <v>34.86</v>
      </c>
      <c r="E3965">
        <v>25.09</v>
      </c>
      <c r="F3965">
        <v>5.45</v>
      </c>
      <c r="G3965">
        <v>0</v>
      </c>
    </row>
    <row r="3966" spans="1:7">
      <c r="A3966" t="s">
        <v>4385</v>
      </c>
      <c r="B3966">
        <v>212.73</v>
      </c>
      <c r="C3966">
        <v>295.75</v>
      </c>
      <c r="D3966">
        <v>23.72</v>
      </c>
      <c r="E3966">
        <v>24.74</v>
      </c>
      <c r="F3966">
        <v>5.03</v>
      </c>
      <c r="G3966">
        <v>0</v>
      </c>
    </row>
    <row r="3967" spans="1:7">
      <c r="A3967" t="s">
        <v>4386</v>
      </c>
      <c r="B3967">
        <v>47.99</v>
      </c>
      <c r="C3967">
        <v>100.57</v>
      </c>
      <c r="D3967">
        <v>12.91</v>
      </c>
      <c r="E3967">
        <v>23.92</v>
      </c>
      <c r="F3967">
        <v>3.86</v>
      </c>
      <c r="G3967">
        <v>0</v>
      </c>
    </row>
    <row r="3968" spans="1:7">
      <c r="A3968" t="s">
        <v>4387</v>
      </c>
      <c r="B3968">
        <v>1.52</v>
      </c>
      <c r="C3968">
        <v>9.56</v>
      </c>
      <c r="D3968">
        <v>2.71</v>
      </c>
      <c r="E3968">
        <v>22.25</v>
      </c>
      <c r="F3968">
        <v>2.34</v>
      </c>
      <c r="G3968">
        <v>0</v>
      </c>
    </row>
    <row r="3969" spans="1:7">
      <c r="A3969" t="s">
        <v>4388</v>
      </c>
      <c r="B3969">
        <v>0</v>
      </c>
      <c r="C3969">
        <v>0</v>
      </c>
      <c r="D3969">
        <v>0</v>
      </c>
      <c r="E3969">
        <v>20.39</v>
      </c>
      <c r="F3969">
        <v>1.79</v>
      </c>
      <c r="G3969">
        <v>0</v>
      </c>
    </row>
    <row r="3970" spans="1:7">
      <c r="A3970" t="s">
        <v>4389</v>
      </c>
      <c r="B3970">
        <v>0</v>
      </c>
      <c r="C3970">
        <v>0</v>
      </c>
      <c r="D3970">
        <v>0</v>
      </c>
      <c r="E3970">
        <v>19.53</v>
      </c>
      <c r="F3970">
        <v>0.97</v>
      </c>
      <c r="G3970">
        <v>0</v>
      </c>
    </row>
    <row r="3971" spans="1:7">
      <c r="A3971" t="s">
        <v>4390</v>
      </c>
      <c r="B3971">
        <v>0</v>
      </c>
      <c r="C3971">
        <v>0</v>
      </c>
      <c r="D3971">
        <v>0</v>
      </c>
      <c r="E3971">
        <v>19.43</v>
      </c>
      <c r="F3971">
        <v>0.41</v>
      </c>
      <c r="G3971">
        <v>0</v>
      </c>
    </row>
    <row r="3972" spans="1:7">
      <c r="A3972" t="s">
        <v>4391</v>
      </c>
      <c r="B3972">
        <v>0</v>
      </c>
      <c r="C3972">
        <v>0</v>
      </c>
      <c r="D3972">
        <v>0</v>
      </c>
      <c r="E3972">
        <v>17.739999999999998</v>
      </c>
      <c r="F3972">
        <v>1.1000000000000001</v>
      </c>
      <c r="G3972">
        <v>0</v>
      </c>
    </row>
    <row r="3973" spans="1:7">
      <c r="A3973" t="s">
        <v>4392</v>
      </c>
      <c r="B3973">
        <v>0</v>
      </c>
      <c r="C3973">
        <v>0</v>
      </c>
      <c r="D3973">
        <v>0</v>
      </c>
      <c r="E3973">
        <v>17.739999999999998</v>
      </c>
      <c r="F3973">
        <v>0.97</v>
      </c>
      <c r="G3973">
        <v>0</v>
      </c>
    </row>
    <row r="3974" spans="1:7">
      <c r="A3974" t="s">
        <v>4393</v>
      </c>
      <c r="B3974">
        <v>0</v>
      </c>
      <c r="C3974">
        <v>0</v>
      </c>
      <c r="D3974">
        <v>0</v>
      </c>
      <c r="E3974">
        <v>17.260000000000002</v>
      </c>
      <c r="F3974">
        <v>0.62</v>
      </c>
      <c r="G3974">
        <v>0</v>
      </c>
    </row>
    <row r="3975" spans="1:7">
      <c r="A3975" t="s">
        <v>4394</v>
      </c>
      <c r="B3975">
        <v>0</v>
      </c>
      <c r="C3975">
        <v>0</v>
      </c>
      <c r="D3975">
        <v>0</v>
      </c>
      <c r="E3975">
        <v>16.29</v>
      </c>
      <c r="F3975">
        <v>0.97</v>
      </c>
      <c r="G3975">
        <v>0</v>
      </c>
    </row>
    <row r="3976" spans="1:7">
      <c r="A3976" t="s">
        <v>4395</v>
      </c>
      <c r="B3976">
        <v>0</v>
      </c>
      <c r="C3976">
        <v>0</v>
      </c>
      <c r="D3976">
        <v>0</v>
      </c>
      <c r="E3976">
        <v>14.46</v>
      </c>
      <c r="F3976">
        <v>1.31</v>
      </c>
      <c r="G3976">
        <v>0</v>
      </c>
    </row>
    <row r="3977" spans="1:7">
      <c r="A3977" t="s">
        <v>4396</v>
      </c>
      <c r="B3977">
        <v>0</v>
      </c>
      <c r="C3977">
        <v>0</v>
      </c>
      <c r="D3977">
        <v>0</v>
      </c>
      <c r="E3977">
        <v>13.36</v>
      </c>
      <c r="F3977">
        <v>1.24</v>
      </c>
      <c r="G3977">
        <v>0</v>
      </c>
    </row>
    <row r="3978" spans="1:7">
      <c r="A3978" t="s">
        <v>4397</v>
      </c>
      <c r="B3978">
        <v>16.87</v>
      </c>
      <c r="C3978">
        <v>33.44</v>
      </c>
      <c r="D3978">
        <v>6.97</v>
      </c>
      <c r="E3978">
        <v>13.67</v>
      </c>
      <c r="F3978">
        <v>0.97</v>
      </c>
      <c r="G3978">
        <v>0</v>
      </c>
    </row>
    <row r="3979" spans="1:7">
      <c r="A3979" t="s">
        <v>4398</v>
      </c>
      <c r="B3979">
        <v>112.83</v>
      </c>
      <c r="C3979">
        <v>176.89</v>
      </c>
      <c r="D3979">
        <v>17.46</v>
      </c>
      <c r="E3979">
        <v>15.33</v>
      </c>
      <c r="F3979">
        <v>0.76</v>
      </c>
      <c r="G3979">
        <v>0</v>
      </c>
    </row>
    <row r="3980" spans="1:7">
      <c r="A3980" t="s">
        <v>4399</v>
      </c>
      <c r="B3980">
        <v>274.76</v>
      </c>
      <c r="C3980">
        <v>358.52</v>
      </c>
      <c r="D3980">
        <v>28.44</v>
      </c>
      <c r="E3980">
        <v>18.88</v>
      </c>
      <c r="F3980">
        <v>0.76</v>
      </c>
      <c r="G3980">
        <v>0</v>
      </c>
    </row>
    <row r="3981" spans="1:7">
      <c r="A3981" t="s">
        <v>4400</v>
      </c>
      <c r="B3981">
        <v>429.89</v>
      </c>
      <c r="C3981">
        <v>553.14</v>
      </c>
      <c r="D3981">
        <v>39.630000000000003</v>
      </c>
      <c r="E3981">
        <v>21.19</v>
      </c>
      <c r="F3981">
        <v>0.83</v>
      </c>
      <c r="G3981">
        <v>0</v>
      </c>
    </row>
    <row r="3982" spans="1:7">
      <c r="A3982" t="s">
        <v>4401</v>
      </c>
      <c r="B3982">
        <v>566.12</v>
      </c>
      <c r="C3982">
        <v>742.05</v>
      </c>
      <c r="D3982">
        <v>50.7</v>
      </c>
      <c r="E3982">
        <v>22.71</v>
      </c>
      <c r="F3982">
        <v>0.97</v>
      </c>
      <c r="G3982">
        <v>0</v>
      </c>
    </row>
    <row r="3983" spans="1:7">
      <c r="A3983" t="s">
        <v>4402</v>
      </c>
      <c r="B3983">
        <v>675.62</v>
      </c>
      <c r="C3983">
        <v>903.07</v>
      </c>
      <c r="D3983">
        <v>61.05</v>
      </c>
      <c r="E3983">
        <v>23.89</v>
      </c>
      <c r="F3983">
        <v>1.31</v>
      </c>
      <c r="G3983">
        <v>0</v>
      </c>
    </row>
    <row r="3984" spans="1:7">
      <c r="A3984" t="s">
        <v>4403</v>
      </c>
      <c r="B3984">
        <v>744.79</v>
      </c>
      <c r="C3984">
        <v>1009.52</v>
      </c>
      <c r="D3984">
        <v>69.13</v>
      </c>
      <c r="E3984">
        <v>24.82</v>
      </c>
      <c r="F3984">
        <v>1.59</v>
      </c>
      <c r="G3984">
        <v>0</v>
      </c>
    </row>
    <row r="3985" spans="1:7">
      <c r="A3985" t="s">
        <v>4404</v>
      </c>
      <c r="B3985">
        <v>694.71</v>
      </c>
      <c r="C3985">
        <v>935.33</v>
      </c>
      <c r="D3985">
        <v>71.44</v>
      </c>
      <c r="E3985">
        <v>25.24</v>
      </c>
      <c r="F3985">
        <v>1.72</v>
      </c>
      <c r="G3985">
        <v>0</v>
      </c>
    </row>
    <row r="3986" spans="1:7">
      <c r="A3986" t="s">
        <v>4405</v>
      </c>
      <c r="B3986">
        <v>669.71</v>
      </c>
      <c r="C3986">
        <v>892.46</v>
      </c>
      <c r="D3986">
        <v>66.19</v>
      </c>
      <c r="E3986">
        <v>26.08</v>
      </c>
      <c r="F3986">
        <v>2.2799999999999998</v>
      </c>
      <c r="G3986">
        <v>0</v>
      </c>
    </row>
    <row r="3987" spans="1:7">
      <c r="A3987" t="s">
        <v>4406</v>
      </c>
      <c r="B3987">
        <v>661.87</v>
      </c>
      <c r="C3987">
        <v>870.38</v>
      </c>
      <c r="D3987">
        <v>56.85</v>
      </c>
      <c r="E3987">
        <v>26.6</v>
      </c>
      <c r="F3987">
        <v>2.97</v>
      </c>
      <c r="G3987">
        <v>0</v>
      </c>
    </row>
    <row r="3988" spans="1:7">
      <c r="A3988" t="s">
        <v>4407</v>
      </c>
      <c r="B3988">
        <v>528.03</v>
      </c>
      <c r="C3988">
        <v>683.21</v>
      </c>
      <c r="D3988">
        <v>46.1</v>
      </c>
      <c r="E3988">
        <v>26.78</v>
      </c>
      <c r="F3988">
        <v>3.31</v>
      </c>
      <c r="G3988">
        <v>0</v>
      </c>
    </row>
    <row r="3989" spans="1:7">
      <c r="A3989" t="s">
        <v>4408</v>
      </c>
      <c r="B3989">
        <v>388.21</v>
      </c>
      <c r="C3989">
        <v>503.77</v>
      </c>
      <c r="D3989">
        <v>34.93</v>
      </c>
      <c r="E3989">
        <v>26.56</v>
      </c>
      <c r="F3989">
        <v>3.38</v>
      </c>
      <c r="G3989">
        <v>0</v>
      </c>
    </row>
    <row r="3990" spans="1:7">
      <c r="A3990" t="s">
        <v>4409</v>
      </c>
      <c r="B3990">
        <v>206.75</v>
      </c>
      <c r="C3990">
        <v>290.12</v>
      </c>
      <c r="D3990">
        <v>23.79</v>
      </c>
      <c r="E3990">
        <v>26.24</v>
      </c>
      <c r="F3990">
        <v>3.38</v>
      </c>
      <c r="G3990">
        <v>0</v>
      </c>
    </row>
    <row r="3991" spans="1:7">
      <c r="A3991" t="s">
        <v>4410</v>
      </c>
      <c r="B3991">
        <v>52.14</v>
      </c>
      <c r="C3991">
        <v>102.39</v>
      </c>
      <c r="D3991">
        <v>12.98</v>
      </c>
      <c r="E3991">
        <v>25.64</v>
      </c>
      <c r="F3991">
        <v>2.97</v>
      </c>
      <c r="G3991">
        <v>0</v>
      </c>
    </row>
    <row r="3992" spans="1:7">
      <c r="A3992" t="s">
        <v>4411</v>
      </c>
      <c r="B3992">
        <v>0.3</v>
      </c>
      <c r="C3992">
        <v>6.69</v>
      </c>
      <c r="D3992">
        <v>2.78</v>
      </c>
      <c r="E3992">
        <v>24.32</v>
      </c>
      <c r="F3992">
        <v>1.93</v>
      </c>
      <c r="G3992">
        <v>0</v>
      </c>
    </row>
    <row r="3993" spans="1:7">
      <c r="A3993" t="s">
        <v>4412</v>
      </c>
      <c r="B3993">
        <v>0</v>
      </c>
      <c r="C3993">
        <v>0</v>
      </c>
      <c r="D3993">
        <v>0</v>
      </c>
      <c r="E3993">
        <v>22.15</v>
      </c>
      <c r="F3993">
        <v>1.31</v>
      </c>
      <c r="G3993">
        <v>0</v>
      </c>
    </row>
    <row r="3994" spans="1:7">
      <c r="A3994" t="s">
        <v>4413</v>
      </c>
      <c r="B3994">
        <v>0</v>
      </c>
      <c r="C3994">
        <v>0</v>
      </c>
      <c r="D3994">
        <v>0</v>
      </c>
      <c r="E3994">
        <v>22.14</v>
      </c>
      <c r="F3994">
        <v>0.69</v>
      </c>
      <c r="G3994">
        <v>0</v>
      </c>
    </row>
    <row r="3995" spans="1:7">
      <c r="A3995" t="s">
        <v>4414</v>
      </c>
      <c r="B3995">
        <v>0</v>
      </c>
      <c r="C3995">
        <v>0</v>
      </c>
      <c r="D3995">
        <v>0</v>
      </c>
      <c r="E3995">
        <v>20.88</v>
      </c>
      <c r="F3995">
        <v>1.03</v>
      </c>
      <c r="G3995">
        <v>0</v>
      </c>
    </row>
    <row r="3996" spans="1:7">
      <c r="A3996" t="s">
        <v>4415</v>
      </c>
      <c r="B3996">
        <v>0</v>
      </c>
      <c r="C3996">
        <v>0</v>
      </c>
      <c r="D3996">
        <v>0</v>
      </c>
      <c r="E3996">
        <v>18.079999999999998</v>
      </c>
      <c r="F3996">
        <v>1.52</v>
      </c>
      <c r="G3996">
        <v>0</v>
      </c>
    </row>
    <row r="3997" spans="1:7">
      <c r="A3997" t="s">
        <v>4416</v>
      </c>
      <c r="B3997">
        <v>0</v>
      </c>
      <c r="C3997">
        <v>0</v>
      </c>
      <c r="D3997">
        <v>0</v>
      </c>
      <c r="E3997">
        <v>16.87</v>
      </c>
      <c r="F3997">
        <v>1.59</v>
      </c>
      <c r="G3997">
        <v>0</v>
      </c>
    </row>
    <row r="3998" spans="1:7">
      <c r="A3998" t="s">
        <v>4417</v>
      </c>
      <c r="B3998">
        <v>0</v>
      </c>
      <c r="C3998">
        <v>0</v>
      </c>
      <c r="D3998">
        <v>0</v>
      </c>
      <c r="E3998">
        <v>16.190000000000001</v>
      </c>
      <c r="F3998">
        <v>1.66</v>
      </c>
      <c r="G3998">
        <v>0</v>
      </c>
    </row>
    <row r="3999" spans="1:7">
      <c r="A3999" t="s">
        <v>4418</v>
      </c>
      <c r="B3999">
        <v>0</v>
      </c>
      <c r="C3999">
        <v>0</v>
      </c>
      <c r="D3999">
        <v>0</v>
      </c>
      <c r="E3999">
        <v>15.74</v>
      </c>
      <c r="F3999">
        <v>1.79</v>
      </c>
      <c r="G3999">
        <v>0</v>
      </c>
    </row>
    <row r="4000" spans="1:7">
      <c r="A4000" t="s">
        <v>4419</v>
      </c>
      <c r="B4000">
        <v>0</v>
      </c>
      <c r="C4000">
        <v>0</v>
      </c>
      <c r="D4000">
        <v>0</v>
      </c>
      <c r="E4000">
        <v>15.26</v>
      </c>
      <c r="F4000">
        <v>1.79</v>
      </c>
      <c r="G4000">
        <v>0</v>
      </c>
    </row>
    <row r="4001" spans="1:7">
      <c r="A4001" t="s">
        <v>4420</v>
      </c>
      <c r="B4001">
        <v>0</v>
      </c>
      <c r="C4001">
        <v>0</v>
      </c>
      <c r="D4001">
        <v>0</v>
      </c>
      <c r="E4001">
        <v>14.76</v>
      </c>
      <c r="F4001">
        <v>1.66</v>
      </c>
      <c r="G4001">
        <v>0</v>
      </c>
    </row>
    <row r="4002" spans="1:7">
      <c r="A4002" t="s">
        <v>4421</v>
      </c>
      <c r="B4002">
        <v>6.44</v>
      </c>
      <c r="C4002">
        <v>18.149999999999999</v>
      </c>
      <c r="D4002">
        <v>6.97</v>
      </c>
      <c r="E4002">
        <v>14.36</v>
      </c>
      <c r="F4002">
        <v>1.59</v>
      </c>
      <c r="G4002">
        <v>0</v>
      </c>
    </row>
    <row r="4003" spans="1:7">
      <c r="A4003" t="s">
        <v>4422</v>
      </c>
      <c r="B4003">
        <v>111.55</v>
      </c>
      <c r="C4003">
        <v>166.34</v>
      </c>
      <c r="D4003">
        <v>17.45</v>
      </c>
      <c r="E4003">
        <v>16.53</v>
      </c>
      <c r="F4003">
        <v>1.66</v>
      </c>
      <c r="G4003">
        <v>0</v>
      </c>
    </row>
    <row r="4004" spans="1:7">
      <c r="A4004" t="s">
        <v>4423</v>
      </c>
      <c r="B4004">
        <v>237.21</v>
      </c>
      <c r="C4004">
        <v>306.95</v>
      </c>
      <c r="D4004">
        <v>28.43</v>
      </c>
      <c r="E4004">
        <v>19.12</v>
      </c>
      <c r="F4004">
        <v>2.0699999999999998</v>
      </c>
      <c r="G4004">
        <v>0</v>
      </c>
    </row>
    <row r="4005" spans="1:7">
      <c r="A4005" t="s">
        <v>4424</v>
      </c>
      <c r="B4005">
        <v>460.58</v>
      </c>
      <c r="C4005">
        <v>583.48</v>
      </c>
      <c r="D4005">
        <v>39.619999999999997</v>
      </c>
      <c r="E4005">
        <v>20.34</v>
      </c>
      <c r="F4005">
        <v>1.86</v>
      </c>
      <c r="G4005">
        <v>0</v>
      </c>
    </row>
    <row r="4006" spans="1:7">
      <c r="A4006" t="s">
        <v>4425</v>
      </c>
      <c r="B4006">
        <v>590.39</v>
      </c>
      <c r="C4006">
        <v>759.45</v>
      </c>
      <c r="D4006">
        <v>50.69</v>
      </c>
      <c r="E4006">
        <v>22.06</v>
      </c>
      <c r="F4006">
        <v>2.0699999999999998</v>
      </c>
      <c r="G4006">
        <v>0</v>
      </c>
    </row>
    <row r="4007" spans="1:7">
      <c r="A4007" t="s">
        <v>4426</v>
      </c>
      <c r="B4007">
        <v>697.11</v>
      </c>
      <c r="C4007">
        <v>914.86</v>
      </c>
      <c r="D4007">
        <v>61.05</v>
      </c>
      <c r="E4007">
        <v>23.76</v>
      </c>
      <c r="F4007">
        <v>2.41</v>
      </c>
      <c r="G4007">
        <v>0</v>
      </c>
    </row>
    <row r="4008" spans="1:7">
      <c r="A4008" t="s">
        <v>4427</v>
      </c>
      <c r="B4008">
        <v>755.01</v>
      </c>
      <c r="C4008">
        <v>1006.18</v>
      </c>
      <c r="D4008">
        <v>69.150000000000006</v>
      </c>
      <c r="E4008">
        <v>25.36</v>
      </c>
      <c r="F4008">
        <v>2.69</v>
      </c>
      <c r="G4008">
        <v>0</v>
      </c>
    </row>
    <row r="4009" spans="1:7">
      <c r="A4009" t="s">
        <v>4428</v>
      </c>
      <c r="B4009">
        <v>754.76</v>
      </c>
      <c r="C4009">
        <v>1009.04</v>
      </c>
      <c r="D4009">
        <v>71.489999999999995</v>
      </c>
      <c r="E4009">
        <v>26.51</v>
      </c>
      <c r="F4009">
        <v>2.97</v>
      </c>
      <c r="G4009">
        <v>0</v>
      </c>
    </row>
    <row r="4010" spans="1:7">
      <c r="A4010" t="s">
        <v>4429</v>
      </c>
      <c r="B4010">
        <v>733.23</v>
      </c>
      <c r="C4010">
        <v>972.86</v>
      </c>
      <c r="D4010">
        <v>66.25</v>
      </c>
      <c r="E4010">
        <v>27.43</v>
      </c>
      <c r="F4010">
        <v>3.52</v>
      </c>
      <c r="G4010">
        <v>0</v>
      </c>
    </row>
    <row r="4011" spans="1:7">
      <c r="A4011" t="s">
        <v>4430</v>
      </c>
      <c r="B4011">
        <v>609.12</v>
      </c>
      <c r="C4011">
        <v>795.17</v>
      </c>
      <c r="D4011">
        <v>56.92</v>
      </c>
      <c r="E4011">
        <v>27.99</v>
      </c>
      <c r="F4011">
        <v>4</v>
      </c>
      <c r="G4011">
        <v>0</v>
      </c>
    </row>
    <row r="4012" spans="1:7">
      <c r="A4012" t="s">
        <v>4431</v>
      </c>
      <c r="B4012">
        <v>541.15</v>
      </c>
      <c r="C4012">
        <v>699.95</v>
      </c>
      <c r="D4012">
        <v>46.16</v>
      </c>
      <c r="E4012">
        <v>28.21</v>
      </c>
      <c r="F4012">
        <v>4.21</v>
      </c>
      <c r="G4012">
        <v>0</v>
      </c>
    </row>
    <row r="4013" spans="1:7">
      <c r="A4013" t="s">
        <v>4432</v>
      </c>
      <c r="B4013">
        <v>384.27</v>
      </c>
      <c r="C4013">
        <v>500.08</v>
      </c>
      <c r="D4013">
        <v>34.99</v>
      </c>
      <c r="E4013">
        <v>28.1</v>
      </c>
      <c r="F4013">
        <v>4.21</v>
      </c>
      <c r="G4013">
        <v>0</v>
      </c>
    </row>
    <row r="4014" spans="1:7">
      <c r="A4014" t="s">
        <v>4433</v>
      </c>
      <c r="B4014">
        <v>206.36</v>
      </c>
      <c r="C4014">
        <v>291.48</v>
      </c>
      <c r="D4014">
        <v>23.86</v>
      </c>
      <c r="E4014">
        <v>27.76</v>
      </c>
      <c r="F4014">
        <v>4.21</v>
      </c>
      <c r="G4014">
        <v>0</v>
      </c>
    </row>
    <row r="4015" spans="1:7">
      <c r="A4015" t="s">
        <v>4434</v>
      </c>
      <c r="B4015">
        <v>57.26</v>
      </c>
      <c r="C4015">
        <v>102.61</v>
      </c>
      <c r="D4015">
        <v>13.05</v>
      </c>
      <c r="E4015">
        <v>27.02</v>
      </c>
      <c r="F4015">
        <v>3.79</v>
      </c>
      <c r="G4015">
        <v>0</v>
      </c>
    </row>
    <row r="4016" spans="1:7">
      <c r="A4016" t="s">
        <v>4435</v>
      </c>
      <c r="B4016">
        <v>2.86</v>
      </c>
      <c r="C4016">
        <v>12.42</v>
      </c>
      <c r="D4016">
        <v>2.85</v>
      </c>
      <c r="E4016">
        <v>25.56</v>
      </c>
      <c r="F4016">
        <v>2.48</v>
      </c>
      <c r="G4016">
        <v>0</v>
      </c>
    </row>
    <row r="4017" spans="1:7">
      <c r="A4017" t="s">
        <v>4436</v>
      </c>
      <c r="B4017">
        <v>0</v>
      </c>
      <c r="C4017">
        <v>0</v>
      </c>
      <c r="D4017">
        <v>0</v>
      </c>
      <c r="E4017">
        <v>23.6</v>
      </c>
      <c r="F4017">
        <v>2.0699999999999998</v>
      </c>
      <c r="G4017">
        <v>0</v>
      </c>
    </row>
    <row r="4018" spans="1:7">
      <c r="A4018" t="s">
        <v>4437</v>
      </c>
      <c r="B4018">
        <v>0</v>
      </c>
      <c r="C4018">
        <v>0</v>
      </c>
      <c r="D4018">
        <v>0</v>
      </c>
      <c r="E4018">
        <v>21.63</v>
      </c>
      <c r="F4018">
        <v>1.59</v>
      </c>
      <c r="G4018">
        <v>0</v>
      </c>
    </row>
    <row r="4019" spans="1:7">
      <c r="A4019" t="s">
        <v>4438</v>
      </c>
      <c r="B4019">
        <v>0</v>
      </c>
      <c r="C4019">
        <v>0</v>
      </c>
      <c r="D4019">
        <v>0</v>
      </c>
      <c r="E4019">
        <v>21.69</v>
      </c>
      <c r="F4019">
        <v>0.97</v>
      </c>
      <c r="G4019">
        <v>0</v>
      </c>
    </row>
    <row r="4020" spans="1:7">
      <c r="A4020" t="s">
        <v>4439</v>
      </c>
      <c r="B4020">
        <v>0</v>
      </c>
      <c r="C4020">
        <v>0</v>
      </c>
      <c r="D4020">
        <v>0</v>
      </c>
      <c r="E4020">
        <v>21.34</v>
      </c>
      <c r="F4020">
        <v>0.69</v>
      </c>
      <c r="G4020">
        <v>0</v>
      </c>
    </row>
    <row r="4021" spans="1:7">
      <c r="A4021" t="s">
        <v>4440</v>
      </c>
      <c r="B4021">
        <v>0</v>
      </c>
      <c r="C4021">
        <v>0</v>
      </c>
      <c r="D4021">
        <v>0</v>
      </c>
      <c r="E4021">
        <v>20.72</v>
      </c>
      <c r="F4021">
        <v>0.62</v>
      </c>
      <c r="G4021">
        <v>0</v>
      </c>
    </row>
    <row r="4022" spans="1:7">
      <c r="A4022" t="s">
        <v>4441</v>
      </c>
      <c r="B4022">
        <v>0</v>
      </c>
      <c r="C4022">
        <v>0</v>
      </c>
      <c r="D4022">
        <v>0</v>
      </c>
      <c r="E4022">
        <v>19.28</v>
      </c>
      <c r="F4022">
        <v>1.03</v>
      </c>
      <c r="G4022">
        <v>0</v>
      </c>
    </row>
    <row r="4023" spans="1:7">
      <c r="A4023" t="s">
        <v>4442</v>
      </c>
      <c r="B4023">
        <v>0</v>
      </c>
      <c r="C4023">
        <v>0</v>
      </c>
      <c r="D4023">
        <v>0</v>
      </c>
      <c r="E4023">
        <v>18.079999999999998</v>
      </c>
      <c r="F4023">
        <v>1.31</v>
      </c>
      <c r="G4023">
        <v>0</v>
      </c>
    </row>
    <row r="4024" spans="1:7">
      <c r="A4024" t="s">
        <v>4443</v>
      </c>
      <c r="B4024">
        <v>0</v>
      </c>
      <c r="C4024">
        <v>0</v>
      </c>
      <c r="D4024">
        <v>0</v>
      </c>
      <c r="E4024">
        <v>17.89</v>
      </c>
      <c r="F4024">
        <v>1.66</v>
      </c>
      <c r="G4024">
        <v>0</v>
      </c>
    </row>
    <row r="4025" spans="1:7">
      <c r="A4025" t="s">
        <v>4444</v>
      </c>
      <c r="B4025">
        <v>0</v>
      </c>
      <c r="C4025">
        <v>0</v>
      </c>
      <c r="D4025">
        <v>0</v>
      </c>
      <c r="E4025">
        <v>18.010000000000002</v>
      </c>
      <c r="F4025">
        <v>1.93</v>
      </c>
      <c r="G4025">
        <v>0</v>
      </c>
    </row>
    <row r="4026" spans="1:7">
      <c r="A4026" t="s">
        <v>4445</v>
      </c>
      <c r="B4026">
        <v>1.1399999999999999</v>
      </c>
      <c r="C4026">
        <v>8.6</v>
      </c>
      <c r="D4026">
        <v>6.96</v>
      </c>
      <c r="E4026">
        <v>17.559999999999999</v>
      </c>
      <c r="F4026">
        <v>1.72</v>
      </c>
      <c r="G4026">
        <v>0</v>
      </c>
    </row>
    <row r="4027" spans="1:7">
      <c r="A4027" t="s">
        <v>4446</v>
      </c>
      <c r="B4027">
        <v>7.76</v>
      </c>
      <c r="C4027">
        <v>20.49</v>
      </c>
      <c r="D4027">
        <v>17.440000000000001</v>
      </c>
      <c r="E4027">
        <v>17.5</v>
      </c>
      <c r="F4027">
        <v>1.17</v>
      </c>
      <c r="G4027">
        <v>0</v>
      </c>
    </row>
    <row r="4028" spans="1:7">
      <c r="A4028" t="s">
        <v>4447</v>
      </c>
      <c r="B4028">
        <v>30.89</v>
      </c>
      <c r="C4028">
        <v>52.69</v>
      </c>
      <c r="D4028">
        <v>28.41</v>
      </c>
      <c r="E4028">
        <v>17.37</v>
      </c>
      <c r="F4028">
        <v>1.93</v>
      </c>
      <c r="G4028">
        <v>0</v>
      </c>
    </row>
    <row r="4029" spans="1:7">
      <c r="A4029" t="s">
        <v>4448</v>
      </c>
      <c r="B4029">
        <v>82.25</v>
      </c>
      <c r="C4029">
        <v>116.1</v>
      </c>
      <c r="D4029">
        <v>39.6</v>
      </c>
      <c r="E4029">
        <v>17.399999999999999</v>
      </c>
      <c r="F4029">
        <v>2</v>
      </c>
      <c r="G4029">
        <v>0</v>
      </c>
    </row>
    <row r="4030" spans="1:7">
      <c r="A4030" t="s">
        <v>4449</v>
      </c>
      <c r="B4030">
        <v>185.12</v>
      </c>
      <c r="C4030">
        <v>239.1</v>
      </c>
      <c r="D4030">
        <v>50.68</v>
      </c>
      <c r="E4030">
        <v>17.68</v>
      </c>
      <c r="F4030">
        <v>1.93</v>
      </c>
      <c r="G4030">
        <v>0</v>
      </c>
    </row>
    <row r="4031" spans="1:7">
      <c r="A4031" t="s">
        <v>4450</v>
      </c>
      <c r="B4031">
        <v>50.01</v>
      </c>
      <c r="C4031">
        <v>77.08</v>
      </c>
      <c r="D4031">
        <v>61.04</v>
      </c>
      <c r="E4031">
        <v>18.04</v>
      </c>
      <c r="F4031">
        <v>1.86</v>
      </c>
      <c r="G4031">
        <v>0</v>
      </c>
    </row>
    <row r="4032" spans="1:7">
      <c r="A4032" t="s">
        <v>4451</v>
      </c>
      <c r="B4032">
        <v>106.94</v>
      </c>
      <c r="C4032">
        <v>146.35</v>
      </c>
      <c r="D4032">
        <v>69.17</v>
      </c>
      <c r="E4032">
        <v>18.48</v>
      </c>
      <c r="F4032">
        <v>1.93</v>
      </c>
      <c r="G4032">
        <v>0</v>
      </c>
    </row>
    <row r="4033" spans="1:7">
      <c r="A4033" t="s">
        <v>4452</v>
      </c>
      <c r="B4033">
        <v>217.81</v>
      </c>
      <c r="C4033">
        <v>280.02</v>
      </c>
      <c r="D4033">
        <v>71.540000000000006</v>
      </c>
      <c r="E4033">
        <v>18.54</v>
      </c>
      <c r="F4033">
        <v>1.59</v>
      </c>
      <c r="G4033">
        <v>0</v>
      </c>
    </row>
    <row r="4034" spans="1:7">
      <c r="A4034" t="s">
        <v>4453</v>
      </c>
      <c r="B4034">
        <v>405.25</v>
      </c>
      <c r="C4034">
        <v>516.95000000000005</v>
      </c>
      <c r="D4034">
        <v>66.31</v>
      </c>
      <c r="E4034">
        <v>19.2</v>
      </c>
      <c r="F4034">
        <v>1.17</v>
      </c>
      <c r="G4034">
        <v>0</v>
      </c>
    </row>
    <row r="4035" spans="1:7">
      <c r="A4035" t="s">
        <v>4454</v>
      </c>
      <c r="B4035">
        <v>618.84</v>
      </c>
      <c r="C4035">
        <v>808.31</v>
      </c>
      <c r="D4035">
        <v>56.98</v>
      </c>
      <c r="E4035">
        <v>21.56</v>
      </c>
      <c r="F4035">
        <v>1.31</v>
      </c>
      <c r="G4035">
        <v>0</v>
      </c>
    </row>
    <row r="4036" spans="1:7">
      <c r="A4036" t="s">
        <v>4455</v>
      </c>
      <c r="B4036">
        <v>517.53</v>
      </c>
      <c r="C4036">
        <v>672.95</v>
      </c>
      <c r="D4036">
        <v>46.22</v>
      </c>
      <c r="E4036">
        <v>22.83</v>
      </c>
      <c r="F4036">
        <v>1.03</v>
      </c>
      <c r="G4036">
        <v>0</v>
      </c>
    </row>
    <row r="4037" spans="1:7">
      <c r="A4037" t="s">
        <v>4456</v>
      </c>
      <c r="B4037">
        <v>386.65</v>
      </c>
      <c r="C4037">
        <v>503.17</v>
      </c>
      <c r="D4037">
        <v>35.049999999999997</v>
      </c>
      <c r="E4037">
        <v>23.39</v>
      </c>
      <c r="F4037">
        <v>1.03</v>
      </c>
      <c r="G4037">
        <v>0</v>
      </c>
    </row>
    <row r="4038" spans="1:7">
      <c r="A4038" t="s">
        <v>4457</v>
      </c>
      <c r="B4038">
        <v>197.17</v>
      </c>
      <c r="C4038">
        <v>272.45</v>
      </c>
      <c r="D4038">
        <v>23.92</v>
      </c>
      <c r="E4038">
        <v>23.56</v>
      </c>
      <c r="F4038">
        <v>1.66</v>
      </c>
      <c r="G4038">
        <v>0</v>
      </c>
    </row>
    <row r="4039" spans="1:7">
      <c r="A4039" t="s">
        <v>4458</v>
      </c>
      <c r="B4039">
        <v>51.12</v>
      </c>
      <c r="C4039">
        <v>81.3</v>
      </c>
      <c r="D4039">
        <v>13.11</v>
      </c>
      <c r="E4039">
        <v>22.24</v>
      </c>
      <c r="F4039">
        <v>2.9</v>
      </c>
      <c r="G4039">
        <v>0</v>
      </c>
    </row>
    <row r="4040" spans="1:7">
      <c r="A4040" t="s">
        <v>4459</v>
      </c>
      <c r="B4040">
        <v>0</v>
      </c>
      <c r="C4040">
        <v>1.91</v>
      </c>
      <c r="D4040">
        <v>2.91</v>
      </c>
      <c r="E4040">
        <v>21.01</v>
      </c>
      <c r="F4040">
        <v>2.14</v>
      </c>
      <c r="G4040">
        <v>0</v>
      </c>
    </row>
    <row r="4041" spans="1:7">
      <c r="A4041" t="s">
        <v>4460</v>
      </c>
      <c r="B4041">
        <v>0</v>
      </c>
      <c r="C4041">
        <v>0</v>
      </c>
      <c r="D4041">
        <v>0</v>
      </c>
      <c r="E4041">
        <v>19.5</v>
      </c>
      <c r="F4041">
        <v>1.86</v>
      </c>
      <c r="G4041">
        <v>0</v>
      </c>
    </row>
    <row r="4042" spans="1:7">
      <c r="A4042" t="s">
        <v>4461</v>
      </c>
      <c r="B4042">
        <v>0</v>
      </c>
      <c r="C4042">
        <v>0</v>
      </c>
      <c r="D4042">
        <v>0</v>
      </c>
      <c r="E4042">
        <v>18.43</v>
      </c>
      <c r="F4042">
        <v>1.72</v>
      </c>
      <c r="G4042">
        <v>0</v>
      </c>
    </row>
    <row r="4043" spans="1:7">
      <c r="A4043" t="s">
        <v>4462</v>
      </c>
      <c r="B4043">
        <v>0</v>
      </c>
      <c r="C4043">
        <v>0</v>
      </c>
      <c r="D4043">
        <v>0</v>
      </c>
      <c r="E4043">
        <v>17.170000000000002</v>
      </c>
      <c r="F4043">
        <v>1.93</v>
      </c>
      <c r="G4043">
        <v>0</v>
      </c>
    </row>
    <row r="4044" spans="1:7">
      <c r="A4044" t="s">
        <v>4463</v>
      </c>
      <c r="B4044">
        <v>0</v>
      </c>
      <c r="C4044">
        <v>0</v>
      </c>
      <c r="D4044">
        <v>0</v>
      </c>
      <c r="E4044">
        <v>16.34</v>
      </c>
      <c r="F4044">
        <v>2.14</v>
      </c>
      <c r="G4044">
        <v>0</v>
      </c>
    </row>
    <row r="4045" spans="1:7">
      <c r="A4045" t="s">
        <v>4464</v>
      </c>
      <c r="B4045">
        <v>0</v>
      </c>
      <c r="C4045">
        <v>0</v>
      </c>
      <c r="D4045">
        <v>0</v>
      </c>
      <c r="E4045">
        <v>15.73</v>
      </c>
      <c r="F4045">
        <v>2.2799999999999998</v>
      </c>
      <c r="G4045">
        <v>0</v>
      </c>
    </row>
    <row r="4046" spans="1:7">
      <c r="A4046" t="s">
        <v>4465</v>
      </c>
      <c r="B4046">
        <v>0</v>
      </c>
      <c r="C4046">
        <v>0</v>
      </c>
      <c r="D4046">
        <v>0</v>
      </c>
      <c r="E4046">
        <v>15.34</v>
      </c>
      <c r="F4046">
        <v>2.34</v>
      </c>
      <c r="G4046">
        <v>0</v>
      </c>
    </row>
    <row r="4047" spans="1:7">
      <c r="A4047" t="s">
        <v>4466</v>
      </c>
      <c r="B4047">
        <v>0</v>
      </c>
      <c r="C4047">
        <v>0</v>
      </c>
      <c r="D4047">
        <v>0</v>
      </c>
      <c r="E4047">
        <v>14.73</v>
      </c>
      <c r="F4047">
        <v>2.34</v>
      </c>
      <c r="G4047">
        <v>0</v>
      </c>
    </row>
    <row r="4048" spans="1:7">
      <c r="A4048" t="s">
        <v>4467</v>
      </c>
      <c r="B4048">
        <v>0</v>
      </c>
      <c r="C4048">
        <v>0</v>
      </c>
      <c r="D4048">
        <v>0</v>
      </c>
      <c r="E4048">
        <v>14.14</v>
      </c>
      <c r="F4048">
        <v>2.2799999999999998</v>
      </c>
      <c r="G4048">
        <v>0</v>
      </c>
    </row>
    <row r="4049" spans="1:7">
      <c r="A4049" t="s">
        <v>4468</v>
      </c>
      <c r="B4049">
        <v>0</v>
      </c>
      <c r="C4049">
        <v>0</v>
      </c>
      <c r="D4049">
        <v>0</v>
      </c>
      <c r="E4049">
        <v>13.62</v>
      </c>
      <c r="F4049">
        <v>2.2799999999999998</v>
      </c>
      <c r="G4049">
        <v>0</v>
      </c>
    </row>
    <row r="4050" spans="1:7">
      <c r="A4050" t="s">
        <v>4469</v>
      </c>
      <c r="B4050">
        <v>22.58</v>
      </c>
      <c r="C4050">
        <v>41.09</v>
      </c>
      <c r="D4050">
        <v>6.94</v>
      </c>
      <c r="E4050">
        <v>13.43</v>
      </c>
      <c r="F4050">
        <v>2.2799999999999998</v>
      </c>
      <c r="G4050">
        <v>0</v>
      </c>
    </row>
    <row r="4051" spans="1:7">
      <c r="A4051" t="s">
        <v>4470</v>
      </c>
      <c r="B4051">
        <v>93.7</v>
      </c>
      <c r="C4051">
        <v>131.57</v>
      </c>
      <c r="D4051">
        <v>17.420000000000002</v>
      </c>
      <c r="E4051">
        <v>14.9</v>
      </c>
      <c r="F4051">
        <v>2.34</v>
      </c>
      <c r="G4051">
        <v>0</v>
      </c>
    </row>
    <row r="4052" spans="1:7">
      <c r="A4052" t="s">
        <v>4471</v>
      </c>
      <c r="B4052">
        <v>173.67</v>
      </c>
      <c r="C4052">
        <v>224.1</v>
      </c>
      <c r="D4052">
        <v>28.39</v>
      </c>
      <c r="E4052">
        <v>16.09</v>
      </c>
      <c r="F4052">
        <v>2.5499999999999998</v>
      </c>
      <c r="G4052">
        <v>0</v>
      </c>
    </row>
    <row r="4053" spans="1:7">
      <c r="A4053" t="s">
        <v>4472</v>
      </c>
      <c r="B4053">
        <v>375.72</v>
      </c>
      <c r="C4053">
        <v>468.06</v>
      </c>
      <c r="D4053">
        <v>39.58</v>
      </c>
      <c r="E4053">
        <v>17.91</v>
      </c>
      <c r="F4053">
        <v>2.69</v>
      </c>
      <c r="G4053">
        <v>0</v>
      </c>
    </row>
    <row r="4054" spans="1:7">
      <c r="A4054" t="s">
        <v>4473</v>
      </c>
      <c r="B4054">
        <v>622.61</v>
      </c>
      <c r="C4054">
        <v>785.51</v>
      </c>
      <c r="D4054">
        <v>50.66</v>
      </c>
      <c r="E4054">
        <v>20.04</v>
      </c>
      <c r="F4054">
        <v>3.03</v>
      </c>
      <c r="G4054">
        <v>0</v>
      </c>
    </row>
    <row r="4055" spans="1:7">
      <c r="A4055" t="s">
        <v>4474</v>
      </c>
      <c r="B4055">
        <v>720.74</v>
      </c>
      <c r="C4055">
        <v>925.91</v>
      </c>
      <c r="D4055">
        <v>61.03</v>
      </c>
      <c r="E4055">
        <v>21.99</v>
      </c>
      <c r="F4055">
        <v>3.52</v>
      </c>
      <c r="G4055">
        <v>0</v>
      </c>
    </row>
    <row r="4056" spans="1:7">
      <c r="A4056" t="s">
        <v>4475</v>
      </c>
      <c r="B4056">
        <v>790.16</v>
      </c>
      <c r="C4056">
        <v>1029.3900000000001</v>
      </c>
      <c r="D4056">
        <v>69.180000000000007</v>
      </c>
      <c r="E4056">
        <v>23.45</v>
      </c>
      <c r="F4056">
        <v>3.86</v>
      </c>
      <c r="G4056">
        <v>0</v>
      </c>
    </row>
    <row r="4057" spans="1:7">
      <c r="A4057" t="s">
        <v>4476</v>
      </c>
      <c r="B4057">
        <v>758.57</v>
      </c>
      <c r="C4057">
        <v>990.34</v>
      </c>
      <c r="D4057">
        <v>71.58</v>
      </c>
      <c r="E4057">
        <v>24.46</v>
      </c>
      <c r="F4057">
        <v>4</v>
      </c>
      <c r="G4057">
        <v>0</v>
      </c>
    </row>
    <row r="4058" spans="1:7">
      <c r="A4058" t="s">
        <v>4477</v>
      </c>
      <c r="B4058">
        <v>698.06</v>
      </c>
      <c r="C4058">
        <v>906.53</v>
      </c>
      <c r="D4058">
        <v>66.37</v>
      </c>
      <c r="E4058">
        <v>25.09</v>
      </c>
      <c r="F4058">
        <v>4.1399999999999997</v>
      </c>
      <c r="G4058">
        <v>0</v>
      </c>
    </row>
    <row r="4059" spans="1:7">
      <c r="A4059" t="s">
        <v>4478</v>
      </c>
      <c r="B4059">
        <v>485.91</v>
      </c>
      <c r="C4059">
        <v>624.22</v>
      </c>
      <c r="D4059">
        <v>57.04</v>
      </c>
      <c r="E4059">
        <v>25.48</v>
      </c>
      <c r="F4059">
        <v>4</v>
      </c>
      <c r="G4059">
        <v>0</v>
      </c>
    </row>
    <row r="4060" spans="1:7">
      <c r="A4060" t="s">
        <v>4479</v>
      </c>
      <c r="B4060">
        <v>506.9</v>
      </c>
      <c r="C4060">
        <v>649.64</v>
      </c>
      <c r="D4060">
        <v>46.28</v>
      </c>
      <c r="E4060">
        <v>25.62</v>
      </c>
      <c r="F4060">
        <v>3.79</v>
      </c>
      <c r="G4060">
        <v>0</v>
      </c>
    </row>
    <row r="4061" spans="1:7">
      <c r="A4061" t="s">
        <v>4480</v>
      </c>
      <c r="B4061">
        <v>350.62</v>
      </c>
      <c r="C4061">
        <v>452.59</v>
      </c>
      <c r="D4061">
        <v>35.11</v>
      </c>
      <c r="E4061">
        <v>25.49</v>
      </c>
      <c r="F4061">
        <v>3.59</v>
      </c>
      <c r="G4061">
        <v>0</v>
      </c>
    </row>
    <row r="4062" spans="1:7">
      <c r="A4062" t="s">
        <v>4481</v>
      </c>
      <c r="B4062">
        <v>208.61</v>
      </c>
      <c r="C4062">
        <v>289.72000000000003</v>
      </c>
      <c r="D4062">
        <v>23.98</v>
      </c>
      <c r="E4062">
        <v>24.99</v>
      </c>
      <c r="F4062">
        <v>3.17</v>
      </c>
      <c r="G4062">
        <v>0</v>
      </c>
    </row>
    <row r="4063" spans="1:7">
      <c r="A4063" t="s">
        <v>4482</v>
      </c>
      <c r="B4063">
        <v>49.94</v>
      </c>
      <c r="C4063">
        <v>103.58</v>
      </c>
      <c r="D4063">
        <v>13.17</v>
      </c>
      <c r="E4063">
        <v>24.46</v>
      </c>
      <c r="F4063">
        <v>2.69</v>
      </c>
      <c r="G4063">
        <v>0</v>
      </c>
    </row>
    <row r="4064" spans="1:7">
      <c r="A4064" t="s">
        <v>4483</v>
      </c>
      <c r="B4064">
        <v>3.93</v>
      </c>
      <c r="C4064">
        <v>14.33</v>
      </c>
      <c r="D4064">
        <v>2.96</v>
      </c>
      <c r="E4064">
        <v>22.9</v>
      </c>
      <c r="F4064">
        <v>1.79</v>
      </c>
      <c r="G4064">
        <v>0</v>
      </c>
    </row>
    <row r="4065" spans="1:7">
      <c r="A4065" t="s">
        <v>4484</v>
      </c>
      <c r="B4065">
        <v>0</v>
      </c>
      <c r="C4065">
        <v>0</v>
      </c>
      <c r="D4065">
        <v>0</v>
      </c>
      <c r="E4065">
        <v>21.02</v>
      </c>
      <c r="F4065">
        <v>1.17</v>
      </c>
      <c r="G4065">
        <v>0</v>
      </c>
    </row>
    <row r="4066" spans="1:7">
      <c r="A4066" t="s">
        <v>4485</v>
      </c>
      <c r="B4066">
        <v>0</v>
      </c>
      <c r="C4066">
        <v>0</v>
      </c>
      <c r="D4066">
        <v>0</v>
      </c>
      <c r="E4066">
        <v>20.45</v>
      </c>
      <c r="F4066">
        <v>0.97</v>
      </c>
      <c r="G4066">
        <v>0</v>
      </c>
    </row>
    <row r="4067" spans="1:7">
      <c r="A4067" t="s">
        <v>4486</v>
      </c>
      <c r="B4067">
        <v>0</v>
      </c>
      <c r="C4067">
        <v>0</v>
      </c>
      <c r="D4067">
        <v>0</v>
      </c>
      <c r="E4067">
        <v>20</v>
      </c>
      <c r="F4067">
        <v>0.76</v>
      </c>
      <c r="G4067">
        <v>0</v>
      </c>
    </row>
    <row r="4068" spans="1:7">
      <c r="A4068" t="s">
        <v>4487</v>
      </c>
      <c r="B4068">
        <v>0</v>
      </c>
      <c r="C4068">
        <v>0</v>
      </c>
      <c r="D4068">
        <v>0</v>
      </c>
      <c r="E4068">
        <v>19.05</v>
      </c>
      <c r="F4068">
        <v>0.34</v>
      </c>
      <c r="G4068">
        <v>0</v>
      </c>
    </row>
    <row r="4069" spans="1:7">
      <c r="A4069" t="s">
        <v>4488</v>
      </c>
      <c r="B4069">
        <v>0</v>
      </c>
      <c r="C4069">
        <v>0</v>
      </c>
      <c r="D4069">
        <v>0</v>
      </c>
      <c r="E4069">
        <v>17.850000000000001</v>
      </c>
      <c r="F4069">
        <v>0.69</v>
      </c>
      <c r="G4069">
        <v>0</v>
      </c>
    </row>
    <row r="4070" spans="1:7">
      <c r="A4070" t="s">
        <v>4489</v>
      </c>
      <c r="B4070">
        <v>0</v>
      </c>
      <c r="C4070">
        <v>0</v>
      </c>
      <c r="D4070">
        <v>0</v>
      </c>
      <c r="E4070">
        <v>15.6</v>
      </c>
      <c r="F4070">
        <v>1.24</v>
      </c>
      <c r="G4070">
        <v>0</v>
      </c>
    </row>
    <row r="4071" spans="1:7">
      <c r="A4071" t="s">
        <v>4490</v>
      </c>
      <c r="B4071">
        <v>0</v>
      </c>
      <c r="C4071">
        <v>0</v>
      </c>
      <c r="D4071">
        <v>0</v>
      </c>
      <c r="E4071">
        <v>14.58</v>
      </c>
      <c r="F4071">
        <v>1.31</v>
      </c>
      <c r="G4071">
        <v>0</v>
      </c>
    </row>
    <row r="4072" spans="1:7">
      <c r="A4072" t="s">
        <v>4491</v>
      </c>
      <c r="B4072">
        <v>0</v>
      </c>
      <c r="C4072">
        <v>0</v>
      </c>
      <c r="D4072">
        <v>0</v>
      </c>
      <c r="E4072">
        <v>13.98</v>
      </c>
      <c r="F4072">
        <v>1.45</v>
      </c>
      <c r="G4072">
        <v>0</v>
      </c>
    </row>
    <row r="4073" spans="1:7">
      <c r="A4073" t="s">
        <v>4492</v>
      </c>
      <c r="B4073">
        <v>0</v>
      </c>
      <c r="C4073">
        <v>0</v>
      </c>
      <c r="D4073">
        <v>0</v>
      </c>
      <c r="E4073">
        <v>14.22</v>
      </c>
      <c r="F4073">
        <v>1.38</v>
      </c>
      <c r="G4073">
        <v>0</v>
      </c>
    </row>
    <row r="4074" spans="1:7">
      <c r="A4074" t="s">
        <v>4493</v>
      </c>
      <c r="B4074">
        <v>22.43</v>
      </c>
      <c r="C4074">
        <v>41.09</v>
      </c>
      <c r="D4074">
        <v>6.93</v>
      </c>
      <c r="E4074">
        <v>14.42</v>
      </c>
      <c r="F4074">
        <v>0.9</v>
      </c>
      <c r="G4074">
        <v>0</v>
      </c>
    </row>
    <row r="4075" spans="1:7">
      <c r="A4075" t="s">
        <v>4494</v>
      </c>
      <c r="B4075">
        <v>7.88</v>
      </c>
      <c r="C4075">
        <v>20.49</v>
      </c>
      <c r="D4075">
        <v>17.399999999999999</v>
      </c>
      <c r="E4075">
        <v>14.98</v>
      </c>
      <c r="F4075">
        <v>0.76</v>
      </c>
      <c r="G4075">
        <v>0</v>
      </c>
    </row>
    <row r="4076" spans="1:7">
      <c r="A4076" t="s">
        <v>4495</v>
      </c>
      <c r="B4076">
        <v>138.29</v>
      </c>
      <c r="C4076">
        <v>182.44</v>
      </c>
      <c r="D4076">
        <v>28.37</v>
      </c>
      <c r="E4076">
        <v>15.88</v>
      </c>
      <c r="F4076">
        <v>1.1000000000000001</v>
      </c>
      <c r="G4076">
        <v>0</v>
      </c>
    </row>
    <row r="4077" spans="1:7">
      <c r="A4077" t="s">
        <v>4496</v>
      </c>
      <c r="B4077">
        <v>454.35</v>
      </c>
      <c r="C4077">
        <v>573.55999999999995</v>
      </c>
      <c r="D4077">
        <v>39.56</v>
      </c>
      <c r="E4077">
        <v>17.37</v>
      </c>
      <c r="F4077">
        <v>0.9</v>
      </c>
      <c r="G4077">
        <v>0</v>
      </c>
    </row>
    <row r="4078" spans="1:7">
      <c r="A4078" t="s">
        <v>4497</v>
      </c>
      <c r="B4078">
        <v>596.63</v>
      </c>
      <c r="C4078">
        <v>776.11</v>
      </c>
      <c r="D4078">
        <v>50.64</v>
      </c>
      <c r="E4078">
        <v>18.64</v>
      </c>
      <c r="F4078">
        <v>0.41</v>
      </c>
      <c r="G4078">
        <v>0</v>
      </c>
    </row>
    <row r="4079" spans="1:7">
      <c r="A4079" t="s">
        <v>4498</v>
      </c>
      <c r="B4079">
        <v>666.88</v>
      </c>
      <c r="C4079">
        <v>893.51</v>
      </c>
      <c r="D4079">
        <v>61.01</v>
      </c>
      <c r="E4079">
        <v>20.14</v>
      </c>
      <c r="F4079">
        <v>0.28000000000000003</v>
      </c>
      <c r="G4079">
        <v>0</v>
      </c>
    </row>
    <row r="4080" spans="1:7">
      <c r="A4080" t="s">
        <v>4499</v>
      </c>
      <c r="B4080">
        <v>755.87</v>
      </c>
      <c r="C4080">
        <v>1034.72</v>
      </c>
      <c r="D4080">
        <v>69.180000000000007</v>
      </c>
      <c r="E4080">
        <v>21.54</v>
      </c>
      <c r="F4080">
        <v>0.55000000000000004</v>
      </c>
      <c r="G4080">
        <v>0</v>
      </c>
    </row>
    <row r="4081" spans="1:7">
      <c r="A4081" t="s">
        <v>4500</v>
      </c>
      <c r="B4081">
        <v>753.48</v>
      </c>
      <c r="C4081">
        <v>1038.07</v>
      </c>
      <c r="D4081">
        <v>71.61</v>
      </c>
      <c r="E4081">
        <v>22.86</v>
      </c>
      <c r="F4081">
        <v>0.62</v>
      </c>
      <c r="G4081">
        <v>0</v>
      </c>
    </row>
    <row r="4082" spans="1:7">
      <c r="A4082" t="s">
        <v>4501</v>
      </c>
      <c r="B4082">
        <v>723.21</v>
      </c>
      <c r="C4082">
        <v>997.15</v>
      </c>
      <c r="D4082">
        <v>66.42</v>
      </c>
      <c r="E4082">
        <v>24.11</v>
      </c>
      <c r="F4082">
        <v>0.55000000000000004</v>
      </c>
      <c r="G4082">
        <v>0</v>
      </c>
    </row>
    <row r="4083" spans="1:7">
      <c r="A4083" t="s">
        <v>4502</v>
      </c>
      <c r="B4083">
        <v>649.96</v>
      </c>
      <c r="C4083">
        <v>884.56</v>
      </c>
      <c r="D4083">
        <v>57.09</v>
      </c>
      <c r="E4083">
        <v>24.91</v>
      </c>
      <c r="F4083">
        <v>0.48</v>
      </c>
      <c r="G4083">
        <v>0</v>
      </c>
    </row>
    <row r="4084" spans="1:7">
      <c r="A4084" t="s">
        <v>4503</v>
      </c>
      <c r="B4084">
        <v>536.94000000000005</v>
      </c>
      <c r="C4084">
        <v>718.62</v>
      </c>
      <c r="D4084">
        <v>46.34</v>
      </c>
      <c r="E4084">
        <v>25.24</v>
      </c>
      <c r="F4084">
        <v>0.28000000000000003</v>
      </c>
      <c r="G4084">
        <v>0</v>
      </c>
    </row>
    <row r="4085" spans="1:7">
      <c r="A4085" t="s">
        <v>4504</v>
      </c>
      <c r="B4085">
        <v>376.89</v>
      </c>
      <c r="C4085">
        <v>497.92</v>
      </c>
      <c r="D4085">
        <v>35.17</v>
      </c>
      <c r="E4085">
        <v>24.78</v>
      </c>
      <c r="F4085">
        <v>0.34</v>
      </c>
      <c r="G4085">
        <v>0</v>
      </c>
    </row>
    <row r="4086" spans="1:7">
      <c r="A4086" t="s">
        <v>4505</v>
      </c>
      <c r="B4086">
        <v>211.53</v>
      </c>
      <c r="C4086">
        <v>295.43</v>
      </c>
      <c r="D4086">
        <v>24.03</v>
      </c>
      <c r="E4086">
        <v>23.93</v>
      </c>
      <c r="F4086">
        <v>1.45</v>
      </c>
      <c r="G4086">
        <v>0</v>
      </c>
    </row>
    <row r="4087" spans="1:7">
      <c r="A4087" t="s">
        <v>4506</v>
      </c>
      <c r="B4087">
        <v>51.47</v>
      </c>
      <c r="C4087">
        <v>103.83</v>
      </c>
      <c r="D4087">
        <v>13.22</v>
      </c>
      <c r="E4087">
        <v>22.58</v>
      </c>
      <c r="F4087">
        <v>1.79</v>
      </c>
      <c r="G4087">
        <v>0</v>
      </c>
    </row>
    <row r="4088" spans="1:7">
      <c r="A4088" t="s">
        <v>4507</v>
      </c>
      <c r="B4088">
        <v>3.41</v>
      </c>
      <c r="C4088">
        <v>13.38</v>
      </c>
      <c r="D4088">
        <v>3.02</v>
      </c>
      <c r="E4088">
        <v>23.19</v>
      </c>
      <c r="F4088">
        <v>2.0699999999999998</v>
      </c>
      <c r="G4088">
        <v>0</v>
      </c>
    </row>
    <row r="4089" spans="1:7">
      <c r="A4089" t="s">
        <v>4508</v>
      </c>
      <c r="B4089">
        <v>0</v>
      </c>
      <c r="C4089">
        <v>0</v>
      </c>
      <c r="D4089">
        <v>0</v>
      </c>
      <c r="E4089">
        <v>21.32</v>
      </c>
      <c r="F4089">
        <v>2.69</v>
      </c>
      <c r="G4089">
        <v>0</v>
      </c>
    </row>
    <row r="4090" spans="1:7">
      <c r="A4090" t="s">
        <v>4509</v>
      </c>
      <c r="B4090">
        <v>0</v>
      </c>
      <c r="C4090">
        <v>0</v>
      </c>
      <c r="D4090">
        <v>0</v>
      </c>
      <c r="E4090">
        <v>19.84</v>
      </c>
      <c r="F4090">
        <v>2.48</v>
      </c>
      <c r="G4090">
        <v>0</v>
      </c>
    </row>
    <row r="4091" spans="1:7">
      <c r="A4091" t="s">
        <v>4510</v>
      </c>
      <c r="B4091">
        <v>0</v>
      </c>
      <c r="C4091">
        <v>0</v>
      </c>
      <c r="D4091">
        <v>0</v>
      </c>
      <c r="E4091">
        <v>18.579999999999998</v>
      </c>
      <c r="F4091">
        <v>2</v>
      </c>
      <c r="G4091">
        <v>0</v>
      </c>
    </row>
    <row r="4092" spans="1:7">
      <c r="A4092" t="s">
        <v>4511</v>
      </c>
      <c r="B4092">
        <v>0</v>
      </c>
      <c r="C4092">
        <v>0</v>
      </c>
      <c r="D4092">
        <v>0</v>
      </c>
      <c r="E4092">
        <v>17.84</v>
      </c>
      <c r="F4092">
        <v>1.59</v>
      </c>
      <c r="G4092">
        <v>0</v>
      </c>
    </row>
    <row r="4093" spans="1:7">
      <c r="A4093" t="s">
        <v>4512</v>
      </c>
      <c r="B4093">
        <v>0</v>
      </c>
      <c r="C4093">
        <v>0</v>
      </c>
      <c r="D4093">
        <v>0</v>
      </c>
      <c r="E4093">
        <v>16.66</v>
      </c>
      <c r="F4093">
        <v>1.59</v>
      </c>
      <c r="G4093">
        <v>0</v>
      </c>
    </row>
    <row r="4094" spans="1:7">
      <c r="A4094" t="s">
        <v>4513</v>
      </c>
      <c r="B4094">
        <v>0</v>
      </c>
      <c r="C4094">
        <v>0</v>
      </c>
      <c r="D4094">
        <v>0</v>
      </c>
      <c r="E4094">
        <v>16.05</v>
      </c>
      <c r="F4094">
        <v>1.52</v>
      </c>
      <c r="G4094">
        <v>0</v>
      </c>
    </row>
    <row r="4095" spans="1:7">
      <c r="A4095" t="s">
        <v>4514</v>
      </c>
      <c r="B4095">
        <v>0</v>
      </c>
      <c r="C4095">
        <v>0</v>
      </c>
      <c r="D4095">
        <v>0</v>
      </c>
      <c r="E4095">
        <v>15.85</v>
      </c>
      <c r="F4095">
        <v>1.59</v>
      </c>
      <c r="G4095">
        <v>0</v>
      </c>
    </row>
    <row r="4096" spans="1:7">
      <c r="A4096" t="s">
        <v>4515</v>
      </c>
      <c r="B4096">
        <v>0</v>
      </c>
      <c r="C4096">
        <v>0</v>
      </c>
      <c r="D4096">
        <v>0</v>
      </c>
      <c r="E4096">
        <v>15.89</v>
      </c>
      <c r="F4096">
        <v>1.59</v>
      </c>
      <c r="G4096">
        <v>0</v>
      </c>
    </row>
    <row r="4097" spans="1:7">
      <c r="A4097" t="s">
        <v>4516</v>
      </c>
      <c r="B4097">
        <v>0</v>
      </c>
      <c r="C4097">
        <v>0</v>
      </c>
      <c r="D4097">
        <v>0</v>
      </c>
      <c r="E4097">
        <v>15.85</v>
      </c>
      <c r="F4097">
        <v>1.52</v>
      </c>
      <c r="G4097">
        <v>0</v>
      </c>
    </row>
    <row r="4098" spans="1:7">
      <c r="A4098" t="s">
        <v>4517</v>
      </c>
      <c r="B4098">
        <v>5.8</v>
      </c>
      <c r="C4098">
        <v>17.2</v>
      </c>
      <c r="D4098">
        <v>6.9</v>
      </c>
      <c r="E4098">
        <v>15.74</v>
      </c>
      <c r="F4098">
        <v>1.38</v>
      </c>
      <c r="G4098">
        <v>0</v>
      </c>
    </row>
    <row r="4099" spans="1:7">
      <c r="A4099" t="s">
        <v>4518</v>
      </c>
      <c r="B4099">
        <v>49.5</v>
      </c>
      <c r="C4099">
        <v>76.099999999999994</v>
      </c>
      <c r="D4099">
        <v>17.38</v>
      </c>
      <c r="E4099">
        <v>16.89</v>
      </c>
      <c r="F4099">
        <v>1.66</v>
      </c>
      <c r="G4099">
        <v>0</v>
      </c>
    </row>
    <row r="4100" spans="1:7">
      <c r="A4100" t="s">
        <v>4519</v>
      </c>
      <c r="B4100">
        <v>134.22</v>
      </c>
      <c r="C4100">
        <v>179.51</v>
      </c>
      <c r="D4100">
        <v>28.34</v>
      </c>
      <c r="E4100">
        <v>18.7</v>
      </c>
      <c r="F4100">
        <v>1.66</v>
      </c>
      <c r="G4100">
        <v>0</v>
      </c>
    </row>
    <row r="4101" spans="1:7">
      <c r="A4101" t="s">
        <v>4520</v>
      </c>
      <c r="B4101">
        <v>247.83</v>
      </c>
      <c r="C4101">
        <v>317.23</v>
      </c>
      <c r="D4101">
        <v>39.53</v>
      </c>
      <c r="E4101">
        <v>19.850000000000001</v>
      </c>
      <c r="F4101">
        <v>1.93</v>
      </c>
      <c r="G4101">
        <v>0</v>
      </c>
    </row>
    <row r="4102" spans="1:7">
      <c r="A4102" t="s">
        <v>4521</v>
      </c>
      <c r="B4102">
        <v>280.27</v>
      </c>
      <c r="C4102">
        <v>359</v>
      </c>
      <c r="D4102">
        <v>50.61</v>
      </c>
      <c r="E4102">
        <v>20.93</v>
      </c>
      <c r="F4102">
        <v>2</v>
      </c>
      <c r="G4102">
        <v>0</v>
      </c>
    </row>
    <row r="4103" spans="1:7">
      <c r="A4103" t="s">
        <v>4522</v>
      </c>
      <c r="B4103">
        <v>233.83</v>
      </c>
      <c r="C4103">
        <v>304.7</v>
      </c>
      <c r="D4103">
        <v>60.99</v>
      </c>
      <c r="E4103">
        <v>22.44</v>
      </c>
      <c r="F4103">
        <v>1.72</v>
      </c>
      <c r="G4103">
        <v>0</v>
      </c>
    </row>
    <row r="4104" spans="1:7">
      <c r="A4104" t="s">
        <v>4523</v>
      </c>
      <c r="B4104">
        <v>469.1</v>
      </c>
      <c r="C4104">
        <v>607.57000000000005</v>
      </c>
      <c r="D4104">
        <v>69.17</v>
      </c>
      <c r="E4104">
        <v>22.56</v>
      </c>
      <c r="F4104">
        <v>1.66</v>
      </c>
      <c r="G4104">
        <v>0</v>
      </c>
    </row>
    <row r="4105" spans="1:7">
      <c r="A4105" t="s">
        <v>4524</v>
      </c>
      <c r="B4105">
        <v>769.05</v>
      </c>
      <c r="C4105">
        <v>1026.22</v>
      </c>
      <c r="D4105">
        <v>71.63</v>
      </c>
      <c r="E4105">
        <v>23.62</v>
      </c>
      <c r="F4105">
        <v>2.21</v>
      </c>
      <c r="G4105">
        <v>0</v>
      </c>
    </row>
    <row r="4106" spans="1:7">
      <c r="A4106" t="s">
        <v>4525</v>
      </c>
      <c r="B4106">
        <v>720.48</v>
      </c>
      <c r="C4106">
        <v>946.12</v>
      </c>
      <c r="D4106">
        <v>66.459999999999994</v>
      </c>
      <c r="E4106">
        <v>24.21</v>
      </c>
      <c r="F4106">
        <v>2.9</v>
      </c>
      <c r="G4106">
        <v>0</v>
      </c>
    </row>
    <row r="4107" spans="1:7">
      <c r="A4107" t="s">
        <v>4526</v>
      </c>
      <c r="B4107">
        <v>496.81</v>
      </c>
      <c r="C4107">
        <v>639.11</v>
      </c>
      <c r="D4107">
        <v>57.14</v>
      </c>
      <c r="E4107">
        <v>24.11</v>
      </c>
      <c r="F4107">
        <v>2.9</v>
      </c>
      <c r="G4107">
        <v>0</v>
      </c>
    </row>
    <row r="4108" spans="1:7">
      <c r="A4108" t="s">
        <v>4527</v>
      </c>
      <c r="B4108">
        <v>474.06</v>
      </c>
      <c r="C4108">
        <v>607.77</v>
      </c>
      <c r="D4108">
        <v>46.39</v>
      </c>
      <c r="E4108">
        <v>24.57</v>
      </c>
      <c r="F4108">
        <v>2.97</v>
      </c>
      <c r="G4108">
        <v>0</v>
      </c>
    </row>
    <row r="4109" spans="1:7">
      <c r="A4109" t="s">
        <v>4528</v>
      </c>
      <c r="B4109">
        <v>395.54</v>
      </c>
      <c r="C4109">
        <v>507.03</v>
      </c>
      <c r="D4109">
        <v>35.22</v>
      </c>
      <c r="E4109">
        <v>24.05</v>
      </c>
      <c r="F4109">
        <v>3.24</v>
      </c>
      <c r="G4109">
        <v>0</v>
      </c>
    </row>
    <row r="4110" spans="1:7">
      <c r="A4110" t="s">
        <v>4529</v>
      </c>
      <c r="B4110">
        <v>211.76</v>
      </c>
      <c r="C4110">
        <v>292.98</v>
      </c>
      <c r="D4110">
        <v>24.08</v>
      </c>
      <c r="E4110">
        <v>23.55</v>
      </c>
      <c r="F4110">
        <v>3.31</v>
      </c>
      <c r="G4110">
        <v>0</v>
      </c>
    </row>
    <row r="4111" spans="1:7">
      <c r="A4111" t="s">
        <v>4530</v>
      </c>
      <c r="B4111">
        <v>54.42</v>
      </c>
      <c r="C4111">
        <v>104.98</v>
      </c>
      <c r="D4111">
        <v>13.27</v>
      </c>
      <c r="E4111">
        <v>23.22</v>
      </c>
      <c r="F4111">
        <v>2.9</v>
      </c>
      <c r="G4111">
        <v>0</v>
      </c>
    </row>
    <row r="4112" spans="1:7">
      <c r="A4112" t="s">
        <v>4531</v>
      </c>
      <c r="B4112">
        <v>4.46</v>
      </c>
      <c r="C4112">
        <v>15.29</v>
      </c>
      <c r="D4112">
        <v>3.06</v>
      </c>
      <c r="E4112">
        <v>22.73</v>
      </c>
      <c r="F4112">
        <v>2.83</v>
      </c>
      <c r="G4112">
        <v>0</v>
      </c>
    </row>
    <row r="4113" spans="1:7">
      <c r="A4113" t="s">
        <v>4532</v>
      </c>
      <c r="B4113">
        <v>0</v>
      </c>
      <c r="C4113">
        <v>0</v>
      </c>
      <c r="D4113">
        <v>0</v>
      </c>
      <c r="E4113">
        <v>21.24</v>
      </c>
      <c r="F4113">
        <v>2.62</v>
      </c>
      <c r="G4113">
        <v>0</v>
      </c>
    </row>
    <row r="4114" spans="1:7">
      <c r="A4114" t="s">
        <v>4533</v>
      </c>
      <c r="B4114">
        <v>0</v>
      </c>
      <c r="C4114">
        <v>0</v>
      </c>
      <c r="D4114">
        <v>0</v>
      </c>
      <c r="E4114">
        <v>20.27</v>
      </c>
      <c r="F4114">
        <v>2.21</v>
      </c>
      <c r="G4114">
        <v>0</v>
      </c>
    </row>
    <row r="4115" spans="1:7">
      <c r="A4115" t="s">
        <v>4534</v>
      </c>
      <c r="B4115">
        <v>0</v>
      </c>
      <c r="C4115">
        <v>0</v>
      </c>
      <c r="D4115">
        <v>0</v>
      </c>
      <c r="E4115">
        <v>19.3</v>
      </c>
      <c r="F4115">
        <v>1.86</v>
      </c>
      <c r="G4115">
        <v>0</v>
      </c>
    </row>
    <row r="4116" spans="1:7">
      <c r="A4116" t="s">
        <v>4535</v>
      </c>
      <c r="B4116">
        <v>0</v>
      </c>
      <c r="C4116">
        <v>0</v>
      </c>
      <c r="D4116">
        <v>0</v>
      </c>
      <c r="E4116">
        <v>18.239999999999998</v>
      </c>
      <c r="F4116">
        <v>1.66</v>
      </c>
      <c r="G4116">
        <v>0</v>
      </c>
    </row>
    <row r="4117" spans="1:7">
      <c r="A4117" t="s">
        <v>4536</v>
      </c>
      <c r="B4117">
        <v>0</v>
      </c>
      <c r="C4117">
        <v>0</v>
      </c>
      <c r="D4117">
        <v>0</v>
      </c>
      <c r="E4117">
        <v>17.37</v>
      </c>
      <c r="F4117">
        <v>1.66</v>
      </c>
      <c r="G4117">
        <v>0</v>
      </c>
    </row>
    <row r="4118" spans="1:7">
      <c r="A4118" t="s">
        <v>4537</v>
      </c>
      <c r="B4118">
        <v>0</v>
      </c>
      <c r="C4118">
        <v>0</v>
      </c>
      <c r="D4118">
        <v>0</v>
      </c>
      <c r="E4118">
        <v>16.82</v>
      </c>
      <c r="F4118">
        <v>1.66</v>
      </c>
      <c r="G4118">
        <v>0</v>
      </c>
    </row>
    <row r="4119" spans="1:7">
      <c r="A4119" t="s">
        <v>4538</v>
      </c>
      <c r="B4119">
        <v>0</v>
      </c>
      <c r="C4119">
        <v>0</v>
      </c>
      <c r="D4119">
        <v>0</v>
      </c>
      <c r="E4119">
        <v>16.54</v>
      </c>
      <c r="F4119">
        <v>1.59</v>
      </c>
      <c r="G4119">
        <v>0</v>
      </c>
    </row>
    <row r="4120" spans="1:7">
      <c r="A4120" t="s">
        <v>4539</v>
      </c>
      <c r="B4120">
        <v>0</v>
      </c>
      <c r="C4120">
        <v>0</v>
      </c>
      <c r="D4120">
        <v>0</v>
      </c>
      <c r="E4120">
        <v>16.18</v>
      </c>
      <c r="F4120">
        <v>1.45</v>
      </c>
      <c r="G4120">
        <v>0</v>
      </c>
    </row>
    <row r="4121" spans="1:7">
      <c r="A4121" t="s">
        <v>4540</v>
      </c>
      <c r="B4121">
        <v>0</v>
      </c>
      <c r="C4121">
        <v>0</v>
      </c>
      <c r="D4121">
        <v>0</v>
      </c>
      <c r="E4121">
        <v>16.09</v>
      </c>
      <c r="F4121">
        <v>1.24</v>
      </c>
      <c r="G4121">
        <v>0</v>
      </c>
    </row>
    <row r="4122" spans="1:7">
      <c r="A4122" t="s">
        <v>4541</v>
      </c>
      <c r="B4122">
        <v>21.5</v>
      </c>
      <c r="C4122">
        <v>40.130000000000003</v>
      </c>
      <c r="D4122">
        <v>6.87</v>
      </c>
      <c r="E4122">
        <v>16.3</v>
      </c>
      <c r="F4122">
        <v>0.97</v>
      </c>
      <c r="G4122">
        <v>0</v>
      </c>
    </row>
    <row r="4123" spans="1:7">
      <c r="A4123" t="s">
        <v>4542</v>
      </c>
      <c r="B4123">
        <v>107.39</v>
      </c>
      <c r="C4123">
        <v>169.18</v>
      </c>
      <c r="D4123">
        <v>17.350000000000001</v>
      </c>
      <c r="E4123">
        <v>17.850000000000001</v>
      </c>
      <c r="F4123">
        <v>0.41</v>
      </c>
      <c r="G4123">
        <v>0</v>
      </c>
    </row>
    <row r="4124" spans="1:7">
      <c r="A4124" t="s">
        <v>4543</v>
      </c>
      <c r="B4124">
        <v>279.01</v>
      </c>
      <c r="C4124">
        <v>367.38</v>
      </c>
      <c r="D4124">
        <v>28.31</v>
      </c>
      <c r="E4124">
        <v>20.18</v>
      </c>
      <c r="F4124">
        <v>0.9</v>
      </c>
      <c r="G4124">
        <v>0</v>
      </c>
    </row>
    <row r="4125" spans="1:7">
      <c r="A4125" t="s">
        <v>4544</v>
      </c>
      <c r="B4125">
        <v>448.74</v>
      </c>
      <c r="C4125">
        <v>577.33000000000004</v>
      </c>
      <c r="D4125">
        <v>39.5</v>
      </c>
      <c r="E4125">
        <v>21.69</v>
      </c>
      <c r="F4125">
        <v>1.03</v>
      </c>
      <c r="G4125">
        <v>0</v>
      </c>
    </row>
    <row r="4126" spans="1:7">
      <c r="A4126" t="s">
        <v>4545</v>
      </c>
      <c r="B4126">
        <v>563.15</v>
      </c>
      <c r="C4126">
        <v>740.96</v>
      </c>
      <c r="D4126">
        <v>50.58</v>
      </c>
      <c r="E4126">
        <v>23.22</v>
      </c>
      <c r="F4126">
        <v>0.83</v>
      </c>
      <c r="G4126">
        <v>0</v>
      </c>
    </row>
    <row r="4127" spans="1:7">
      <c r="A4127" t="s">
        <v>4546</v>
      </c>
      <c r="B4127">
        <v>663.93</v>
      </c>
      <c r="C4127">
        <v>894.72</v>
      </c>
      <c r="D4127">
        <v>60.97</v>
      </c>
      <c r="E4127">
        <v>24.25</v>
      </c>
      <c r="F4127">
        <v>0.9</v>
      </c>
      <c r="G4127">
        <v>0</v>
      </c>
    </row>
    <row r="4128" spans="1:7">
      <c r="A4128" t="s">
        <v>4547</v>
      </c>
      <c r="B4128">
        <v>736.88</v>
      </c>
      <c r="C4128">
        <v>1007.7</v>
      </c>
      <c r="D4128">
        <v>69.16</v>
      </c>
      <c r="E4128">
        <v>25.7</v>
      </c>
      <c r="F4128">
        <v>1.31</v>
      </c>
      <c r="G4128">
        <v>0</v>
      </c>
    </row>
    <row r="4129" spans="1:7">
      <c r="A4129" t="s">
        <v>4548</v>
      </c>
      <c r="B4129">
        <v>752.14</v>
      </c>
      <c r="C4129">
        <v>1029.48</v>
      </c>
      <c r="D4129">
        <v>71.650000000000006</v>
      </c>
      <c r="E4129">
        <v>26.86</v>
      </c>
      <c r="F4129">
        <v>1.72</v>
      </c>
      <c r="G4129">
        <v>0</v>
      </c>
    </row>
    <row r="4130" spans="1:7">
      <c r="A4130" t="s">
        <v>4549</v>
      </c>
      <c r="B4130">
        <v>723.57</v>
      </c>
      <c r="C4130">
        <v>982.21</v>
      </c>
      <c r="D4130">
        <v>66.5</v>
      </c>
      <c r="E4130">
        <v>27.82</v>
      </c>
      <c r="F4130">
        <v>2.0699999999999998</v>
      </c>
      <c r="G4130">
        <v>0</v>
      </c>
    </row>
    <row r="4131" spans="1:7">
      <c r="A4131" t="s">
        <v>4550</v>
      </c>
      <c r="B4131">
        <v>648.12</v>
      </c>
      <c r="C4131">
        <v>866.8</v>
      </c>
      <c r="D4131">
        <v>57.19</v>
      </c>
      <c r="E4131">
        <v>28.77</v>
      </c>
      <c r="F4131">
        <v>2.41</v>
      </c>
      <c r="G4131">
        <v>0</v>
      </c>
    </row>
    <row r="4132" spans="1:7">
      <c r="A4132" t="s">
        <v>4551</v>
      </c>
      <c r="B4132">
        <v>536.27</v>
      </c>
      <c r="C4132">
        <v>708.68</v>
      </c>
      <c r="D4132">
        <v>46.43</v>
      </c>
      <c r="E4132">
        <v>29.17</v>
      </c>
      <c r="F4132">
        <v>2.34</v>
      </c>
      <c r="G4132">
        <v>0</v>
      </c>
    </row>
    <row r="4133" spans="1:7">
      <c r="A4133" t="s">
        <v>4552</v>
      </c>
      <c r="B4133">
        <v>383.2</v>
      </c>
      <c r="C4133">
        <v>508.76</v>
      </c>
      <c r="D4133">
        <v>35.26</v>
      </c>
      <c r="E4133">
        <v>29.46</v>
      </c>
      <c r="F4133">
        <v>2.0699999999999998</v>
      </c>
      <c r="G4133">
        <v>0</v>
      </c>
    </row>
    <row r="4134" spans="1:7">
      <c r="A4134" t="s">
        <v>4553</v>
      </c>
      <c r="B4134">
        <v>204.89</v>
      </c>
      <c r="C4134">
        <v>293.31</v>
      </c>
      <c r="D4134">
        <v>24.13</v>
      </c>
      <c r="E4134">
        <v>29.24</v>
      </c>
      <c r="F4134">
        <v>1.66</v>
      </c>
      <c r="G4134">
        <v>0</v>
      </c>
    </row>
    <row r="4135" spans="1:7">
      <c r="A4135" t="s">
        <v>4554</v>
      </c>
      <c r="B4135">
        <v>52.56</v>
      </c>
      <c r="C4135">
        <v>105.13</v>
      </c>
      <c r="D4135">
        <v>13.32</v>
      </c>
      <c r="E4135">
        <v>28.59</v>
      </c>
      <c r="F4135">
        <v>0.76</v>
      </c>
      <c r="G4135">
        <v>0</v>
      </c>
    </row>
    <row r="4136" spans="1:7">
      <c r="A4136" t="s">
        <v>4555</v>
      </c>
      <c r="B4136">
        <v>4.32</v>
      </c>
      <c r="C4136">
        <v>15.29</v>
      </c>
      <c r="D4136">
        <v>3.11</v>
      </c>
      <c r="E4136">
        <v>27.49</v>
      </c>
      <c r="F4136">
        <v>1.66</v>
      </c>
      <c r="G4136">
        <v>0</v>
      </c>
    </row>
    <row r="4137" spans="1:7">
      <c r="A4137" t="s">
        <v>4556</v>
      </c>
      <c r="B4137">
        <v>0</v>
      </c>
      <c r="C4137">
        <v>0</v>
      </c>
      <c r="D4137">
        <v>0</v>
      </c>
      <c r="E4137">
        <v>24.73</v>
      </c>
      <c r="F4137">
        <v>2.41</v>
      </c>
      <c r="G4137">
        <v>0</v>
      </c>
    </row>
    <row r="4138" spans="1:7">
      <c r="A4138" t="s">
        <v>4557</v>
      </c>
      <c r="B4138">
        <v>0</v>
      </c>
      <c r="C4138">
        <v>0</v>
      </c>
      <c r="D4138">
        <v>0</v>
      </c>
      <c r="E4138">
        <v>22.9</v>
      </c>
      <c r="F4138">
        <v>2.2799999999999998</v>
      </c>
      <c r="G4138">
        <v>0</v>
      </c>
    </row>
    <row r="4139" spans="1:7">
      <c r="A4139" t="s">
        <v>4558</v>
      </c>
      <c r="B4139">
        <v>0</v>
      </c>
      <c r="C4139">
        <v>0</v>
      </c>
      <c r="D4139">
        <v>0</v>
      </c>
      <c r="E4139">
        <v>21.46</v>
      </c>
      <c r="F4139">
        <v>1.93</v>
      </c>
      <c r="G4139">
        <v>0</v>
      </c>
    </row>
    <row r="4140" spans="1:7">
      <c r="A4140" t="s">
        <v>4559</v>
      </c>
      <c r="B4140">
        <v>0</v>
      </c>
      <c r="C4140">
        <v>0</v>
      </c>
      <c r="D4140">
        <v>0</v>
      </c>
      <c r="E4140">
        <v>20.149999999999999</v>
      </c>
      <c r="F4140">
        <v>1.72</v>
      </c>
      <c r="G4140">
        <v>0</v>
      </c>
    </row>
    <row r="4141" spans="1:7">
      <c r="A4141" t="s">
        <v>4560</v>
      </c>
      <c r="B4141">
        <v>0</v>
      </c>
      <c r="C4141">
        <v>0</v>
      </c>
      <c r="D4141">
        <v>0</v>
      </c>
      <c r="E4141">
        <v>18.989999999999998</v>
      </c>
      <c r="F4141">
        <v>1.72</v>
      </c>
      <c r="G4141">
        <v>0</v>
      </c>
    </row>
    <row r="4142" spans="1:7">
      <c r="A4142" t="s">
        <v>4561</v>
      </c>
      <c r="B4142">
        <v>0</v>
      </c>
      <c r="C4142">
        <v>0</v>
      </c>
      <c r="D4142">
        <v>0</v>
      </c>
      <c r="E4142">
        <v>18.14</v>
      </c>
      <c r="F4142">
        <v>1.66</v>
      </c>
      <c r="G4142">
        <v>0</v>
      </c>
    </row>
    <row r="4143" spans="1:7">
      <c r="A4143" t="s">
        <v>4562</v>
      </c>
      <c r="B4143">
        <v>0</v>
      </c>
      <c r="C4143">
        <v>0</v>
      </c>
      <c r="D4143">
        <v>0</v>
      </c>
      <c r="E4143">
        <v>17.63</v>
      </c>
      <c r="F4143">
        <v>1.45</v>
      </c>
      <c r="G4143">
        <v>0</v>
      </c>
    </row>
    <row r="4144" spans="1:7">
      <c r="A4144" t="s">
        <v>4563</v>
      </c>
      <c r="B4144">
        <v>0</v>
      </c>
      <c r="C4144">
        <v>0</v>
      </c>
      <c r="D4144">
        <v>0</v>
      </c>
      <c r="E4144">
        <v>17.420000000000002</v>
      </c>
      <c r="F4144">
        <v>1.24</v>
      </c>
      <c r="G4144">
        <v>0</v>
      </c>
    </row>
    <row r="4145" spans="1:7">
      <c r="A4145" t="s">
        <v>4564</v>
      </c>
      <c r="B4145">
        <v>0</v>
      </c>
      <c r="C4145">
        <v>0</v>
      </c>
      <c r="D4145">
        <v>0</v>
      </c>
      <c r="E4145">
        <v>17.18</v>
      </c>
      <c r="F4145">
        <v>1.03</v>
      </c>
      <c r="G4145">
        <v>0</v>
      </c>
    </row>
    <row r="4146" spans="1:7">
      <c r="A4146" t="s">
        <v>4565</v>
      </c>
      <c r="B4146">
        <v>20.69</v>
      </c>
      <c r="C4146">
        <v>39.18</v>
      </c>
      <c r="D4146">
        <v>6.84</v>
      </c>
      <c r="E4146">
        <v>17.3</v>
      </c>
      <c r="F4146">
        <v>0.9</v>
      </c>
      <c r="G4146">
        <v>0</v>
      </c>
    </row>
    <row r="4147" spans="1:7">
      <c r="A4147" t="s">
        <v>4566</v>
      </c>
      <c r="B4147">
        <v>73.92</v>
      </c>
      <c r="C4147">
        <v>107.77</v>
      </c>
      <c r="D4147">
        <v>17.309999999999999</v>
      </c>
      <c r="E4147">
        <v>18.329999999999998</v>
      </c>
      <c r="F4147">
        <v>0.62</v>
      </c>
      <c r="G4147">
        <v>0</v>
      </c>
    </row>
    <row r="4148" spans="1:7">
      <c r="A4148" t="s">
        <v>4567</v>
      </c>
      <c r="B4148">
        <v>92.59</v>
      </c>
      <c r="C4148">
        <v>130.74</v>
      </c>
      <c r="D4148">
        <v>28.27</v>
      </c>
      <c r="E4148">
        <v>20.420000000000002</v>
      </c>
      <c r="F4148">
        <v>0.21</v>
      </c>
      <c r="G4148">
        <v>0</v>
      </c>
    </row>
    <row r="4149" spans="1:7">
      <c r="A4149" t="s">
        <v>4568</v>
      </c>
      <c r="B4149">
        <v>274.76</v>
      </c>
      <c r="C4149">
        <v>356.35</v>
      </c>
      <c r="D4149">
        <v>39.46</v>
      </c>
      <c r="E4149">
        <v>21.6</v>
      </c>
      <c r="F4149">
        <v>0.55000000000000004</v>
      </c>
      <c r="G4149">
        <v>0</v>
      </c>
    </row>
    <row r="4150" spans="1:7">
      <c r="A4150" t="s">
        <v>4569</v>
      </c>
      <c r="B4150">
        <v>344.72</v>
      </c>
      <c r="C4150">
        <v>446.84</v>
      </c>
      <c r="D4150">
        <v>50.55</v>
      </c>
      <c r="E4150">
        <v>23.21</v>
      </c>
      <c r="F4150">
        <v>1.17</v>
      </c>
      <c r="G4150">
        <v>0</v>
      </c>
    </row>
    <row r="4151" spans="1:7">
      <c r="A4151" t="s">
        <v>4570</v>
      </c>
      <c r="B4151">
        <v>652.16999999999996</v>
      </c>
      <c r="C4151">
        <v>871.61</v>
      </c>
      <c r="D4151">
        <v>60.94</v>
      </c>
      <c r="E4151">
        <v>25.27</v>
      </c>
      <c r="F4151">
        <v>1.52</v>
      </c>
      <c r="G4151">
        <v>0</v>
      </c>
    </row>
    <row r="4152" spans="1:7">
      <c r="A4152" t="s">
        <v>4571</v>
      </c>
      <c r="B4152">
        <v>743.15</v>
      </c>
      <c r="C4152">
        <v>1016.16</v>
      </c>
      <c r="D4152">
        <v>69.14</v>
      </c>
      <c r="E4152">
        <v>27.57</v>
      </c>
      <c r="F4152">
        <v>1.86</v>
      </c>
      <c r="G4152">
        <v>0</v>
      </c>
    </row>
    <row r="4153" spans="1:7">
      <c r="A4153" t="s">
        <v>4572</v>
      </c>
      <c r="B4153">
        <v>761.19</v>
      </c>
      <c r="C4153">
        <v>1044.52</v>
      </c>
      <c r="D4153">
        <v>71.66</v>
      </c>
      <c r="E4153">
        <v>29.65</v>
      </c>
      <c r="F4153">
        <v>2.48</v>
      </c>
      <c r="G4153">
        <v>0</v>
      </c>
    </row>
    <row r="4154" spans="1:7">
      <c r="A4154" t="s">
        <v>4573</v>
      </c>
      <c r="B4154">
        <v>728.05</v>
      </c>
      <c r="C4154">
        <v>991.75</v>
      </c>
      <c r="D4154">
        <v>66.53</v>
      </c>
      <c r="E4154">
        <v>31.14</v>
      </c>
      <c r="F4154">
        <v>3.03</v>
      </c>
      <c r="G4154">
        <v>0</v>
      </c>
    </row>
    <row r="4155" spans="1:7">
      <c r="A4155" t="s">
        <v>4574</v>
      </c>
      <c r="B4155">
        <v>649.69000000000005</v>
      </c>
      <c r="C4155">
        <v>876.21</v>
      </c>
      <c r="D4155">
        <v>57.23</v>
      </c>
      <c r="E4155">
        <v>31.93</v>
      </c>
      <c r="F4155">
        <v>3.1</v>
      </c>
      <c r="G4155">
        <v>0</v>
      </c>
    </row>
    <row r="4156" spans="1:7">
      <c r="A4156" t="s">
        <v>4575</v>
      </c>
      <c r="B4156">
        <v>537.73</v>
      </c>
      <c r="C4156">
        <v>716.77</v>
      </c>
      <c r="D4156">
        <v>46.47</v>
      </c>
      <c r="E4156">
        <v>32.42</v>
      </c>
      <c r="F4156">
        <v>3.17</v>
      </c>
      <c r="G4156">
        <v>0</v>
      </c>
    </row>
    <row r="4157" spans="1:7">
      <c r="A4157" t="s">
        <v>4576</v>
      </c>
      <c r="B4157">
        <v>384.08</v>
      </c>
      <c r="C4157">
        <v>512.84</v>
      </c>
      <c r="D4157">
        <v>35.299999999999997</v>
      </c>
      <c r="E4157">
        <v>32.64</v>
      </c>
      <c r="F4157">
        <v>3.52</v>
      </c>
      <c r="G4157">
        <v>0</v>
      </c>
    </row>
    <row r="4158" spans="1:7">
      <c r="A4158" t="s">
        <v>4577</v>
      </c>
      <c r="B4158">
        <v>206.94</v>
      </c>
      <c r="C4158">
        <v>298.48</v>
      </c>
      <c r="D4158">
        <v>24.17</v>
      </c>
      <c r="E4158">
        <v>32.54</v>
      </c>
      <c r="F4158">
        <v>3.93</v>
      </c>
      <c r="G4158">
        <v>0</v>
      </c>
    </row>
    <row r="4159" spans="1:7">
      <c r="A4159" t="s">
        <v>4578</v>
      </c>
      <c r="B4159">
        <v>50.7</v>
      </c>
      <c r="C4159">
        <v>105.97</v>
      </c>
      <c r="D4159">
        <v>13.36</v>
      </c>
      <c r="E4159">
        <v>31.81</v>
      </c>
      <c r="F4159">
        <v>3.59</v>
      </c>
      <c r="G4159">
        <v>0</v>
      </c>
    </row>
    <row r="4160" spans="1:7">
      <c r="A4160" t="s">
        <v>4579</v>
      </c>
      <c r="B4160">
        <v>4.7699999999999996</v>
      </c>
      <c r="C4160">
        <v>16.239999999999998</v>
      </c>
      <c r="D4160">
        <v>3.14</v>
      </c>
      <c r="E4160">
        <v>30.07</v>
      </c>
      <c r="F4160">
        <v>2.97</v>
      </c>
      <c r="G4160">
        <v>0</v>
      </c>
    </row>
    <row r="4161" spans="1:7">
      <c r="A4161" t="s">
        <v>4580</v>
      </c>
      <c r="B4161">
        <v>0</v>
      </c>
      <c r="C4161">
        <v>0</v>
      </c>
      <c r="D4161">
        <v>0</v>
      </c>
      <c r="E4161">
        <v>27.73</v>
      </c>
      <c r="F4161">
        <v>2.69</v>
      </c>
      <c r="G4161">
        <v>0</v>
      </c>
    </row>
    <row r="4162" spans="1:7">
      <c r="A4162" t="s">
        <v>4581</v>
      </c>
      <c r="B4162">
        <v>0</v>
      </c>
      <c r="C4162">
        <v>0</v>
      </c>
      <c r="D4162">
        <v>0</v>
      </c>
      <c r="E4162">
        <v>25.52</v>
      </c>
      <c r="F4162">
        <v>2.2799999999999998</v>
      </c>
      <c r="G4162">
        <v>0</v>
      </c>
    </row>
    <row r="4163" spans="1:7">
      <c r="A4163" t="s">
        <v>4582</v>
      </c>
      <c r="B4163">
        <v>0</v>
      </c>
      <c r="C4163">
        <v>0</v>
      </c>
      <c r="D4163">
        <v>0</v>
      </c>
      <c r="E4163">
        <v>23.15</v>
      </c>
      <c r="F4163">
        <v>1.86</v>
      </c>
      <c r="G4163">
        <v>0</v>
      </c>
    </row>
    <row r="4164" spans="1:7">
      <c r="A4164" t="s">
        <v>4583</v>
      </c>
      <c r="B4164">
        <v>0</v>
      </c>
      <c r="C4164">
        <v>0</v>
      </c>
      <c r="D4164">
        <v>0</v>
      </c>
      <c r="E4164">
        <v>21.94</v>
      </c>
      <c r="F4164">
        <v>1.38</v>
      </c>
      <c r="G4164">
        <v>0</v>
      </c>
    </row>
    <row r="4165" spans="1:7">
      <c r="A4165" t="s">
        <v>4584</v>
      </c>
      <c r="B4165">
        <v>0</v>
      </c>
      <c r="C4165">
        <v>0</v>
      </c>
      <c r="D4165">
        <v>0</v>
      </c>
      <c r="E4165">
        <v>21.3</v>
      </c>
      <c r="F4165">
        <v>1.03</v>
      </c>
      <c r="G4165">
        <v>0</v>
      </c>
    </row>
    <row r="4166" spans="1:7">
      <c r="A4166" t="s">
        <v>4585</v>
      </c>
      <c r="B4166">
        <v>0</v>
      </c>
      <c r="C4166">
        <v>0</v>
      </c>
      <c r="D4166">
        <v>0</v>
      </c>
      <c r="E4166">
        <v>20.99</v>
      </c>
      <c r="F4166">
        <v>0.76</v>
      </c>
      <c r="G4166">
        <v>0</v>
      </c>
    </row>
    <row r="4167" spans="1:7">
      <c r="A4167" t="s">
        <v>4586</v>
      </c>
      <c r="B4167">
        <v>0</v>
      </c>
      <c r="C4167">
        <v>0</v>
      </c>
      <c r="D4167">
        <v>0</v>
      </c>
      <c r="E4167">
        <v>20.11</v>
      </c>
      <c r="F4167">
        <v>0.76</v>
      </c>
      <c r="G4167">
        <v>0</v>
      </c>
    </row>
    <row r="4168" spans="1:7">
      <c r="A4168" t="s">
        <v>4587</v>
      </c>
      <c r="B4168">
        <v>0</v>
      </c>
      <c r="C4168">
        <v>0</v>
      </c>
      <c r="D4168">
        <v>0</v>
      </c>
      <c r="E4168">
        <v>19.04</v>
      </c>
      <c r="F4168">
        <v>0.9</v>
      </c>
      <c r="G4168">
        <v>0</v>
      </c>
    </row>
    <row r="4169" spans="1:7">
      <c r="A4169" t="s">
        <v>4588</v>
      </c>
      <c r="B4169">
        <v>0</v>
      </c>
      <c r="C4169">
        <v>0</v>
      </c>
      <c r="D4169">
        <v>0</v>
      </c>
      <c r="E4169">
        <v>18.559999999999999</v>
      </c>
      <c r="F4169">
        <v>0.9</v>
      </c>
      <c r="G4169">
        <v>0</v>
      </c>
    </row>
    <row r="4170" spans="1:7">
      <c r="A4170" t="s">
        <v>4589</v>
      </c>
      <c r="B4170">
        <v>21.98</v>
      </c>
      <c r="C4170">
        <v>41.09</v>
      </c>
      <c r="D4170">
        <v>6.81</v>
      </c>
      <c r="E4170">
        <v>18.3</v>
      </c>
      <c r="F4170">
        <v>0.83</v>
      </c>
      <c r="G4170">
        <v>0</v>
      </c>
    </row>
    <row r="4171" spans="1:7">
      <c r="A4171" t="s">
        <v>4590</v>
      </c>
      <c r="B4171">
        <v>105.93</v>
      </c>
      <c r="C4171">
        <v>172.42</v>
      </c>
      <c r="D4171">
        <v>17.27</v>
      </c>
      <c r="E4171">
        <v>19.260000000000002</v>
      </c>
      <c r="F4171">
        <v>1.1000000000000001</v>
      </c>
      <c r="G4171">
        <v>0</v>
      </c>
    </row>
    <row r="4172" spans="1:7">
      <c r="A4172" t="s">
        <v>4591</v>
      </c>
      <c r="B4172">
        <v>287.32</v>
      </c>
      <c r="C4172">
        <v>377.8</v>
      </c>
      <c r="D4172">
        <v>28.23</v>
      </c>
      <c r="E4172">
        <v>20.76</v>
      </c>
      <c r="F4172">
        <v>1.66</v>
      </c>
      <c r="G4172">
        <v>0</v>
      </c>
    </row>
    <row r="4173" spans="1:7">
      <c r="A4173" t="s">
        <v>4592</v>
      </c>
      <c r="B4173">
        <v>461.47</v>
      </c>
      <c r="C4173">
        <v>592.1</v>
      </c>
      <c r="D4173">
        <v>39.42</v>
      </c>
      <c r="E4173">
        <v>22.26</v>
      </c>
      <c r="F4173">
        <v>1.59</v>
      </c>
      <c r="G4173">
        <v>0</v>
      </c>
    </row>
    <row r="4174" spans="1:7">
      <c r="A4174" t="s">
        <v>4593</v>
      </c>
      <c r="B4174">
        <v>603.74</v>
      </c>
      <c r="C4174">
        <v>790.78</v>
      </c>
      <c r="D4174">
        <v>50.51</v>
      </c>
      <c r="E4174">
        <v>24.2</v>
      </c>
      <c r="F4174">
        <v>1.66</v>
      </c>
      <c r="G4174">
        <v>0</v>
      </c>
    </row>
    <row r="4175" spans="1:7">
      <c r="A4175" t="s">
        <v>4594</v>
      </c>
      <c r="B4175">
        <v>699.3</v>
      </c>
      <c r="C4175">
        <v>939.23</v>
      </c>
      <c r="D4175">
        <v>60.9</v>
      </c>
      <c r="E4175">
        <v>26.01</v>
      </c>
      <c r="F4175">
        <v>1.79</v>
      </c>
      <c r="G4175">
        <v>0</v>
      </c>
    </row>
    <row r="4176" spans="1:7">
      <c r="A4176" t="s">
        <v>4595</v>
      </c>
      <c r="B4176">
        <v>744.67</v>
      </c>
      <c r="C4176">
        <v>1022.53</v>
      </c>
      <c r="D4176">
        <v>69.12</v>
      </c>
      <c r="E4176">
        <v>27.95</v>
      </c>
      <c r="F4176">
        <v>1.79</v>
      </c>
      <c r="G4176">
        <v>0</v>
      </c>
    </row>
    <row r="4177" spans="1:7">
      <c r="A4177" t="s">
        <v>4596</v>
      </c>
      <c r="B4177">
        <v>746.21</v>
      </c>
      <c r="C4177">
        <v>1038.95</v>
      </c>
      <c r="D4177">
        <v>71.66</v>
      </c>
      <c r="E4177">
        <v>29.57</v>
      </c>
      <c r="F4177">
        <v>1.66</v>
      </c>
      <c r="G4177">
        <v>0</v>
      </c>
    </row>
    <row r="4178" spans="1:7">
      <c r="A4178" t="s">
        <v>4597</v>
      </c>
      <c r="B4178">
        <v>712.34</v>
      </c>
      <c r="C4178">
        <v>992.75</v>
      </c>
      <c r="D4178">
        <v>66.56</v>
      </c>
      <c r="E4178">
        <v>30.86</v>
      </c>
      <c r="F4178">
        <v>1.59</v>
      </c>
      <c r="G4178">
        <v>0</v>
      </c>
    </row>
    <row r="4179" spans="1:7">
      <c r="A4179" t="s">
        <v>4598</v>
      </c>
      <c r="B4179">
        <v>635.95000000000005</v>
      </c>
      <c r="C4179">
        <v>877.27</v>
      </c>
      <c r="D4179">
        <v>57.26</v>
      </c>
      <c r="E4179">
        <v>31.78</v>
      </c>
      <c r="F4179">
        <v>1.52</v>
      </c>
      <c r="G4179">
        <v>0</v>
      </c>
    </row>
    <row r="4180" spans="1:7">
      <c r="A4180" t="s">
        <v>4599</v>
      </c>
      <c r="B4180">
        <v>529.55999999999995</v>
      </c>
      <c r="C4180">
        <v>721.89</v>
      </c>
      <c r="D4180">
        <v>46.51</v>
      </c>
      <c r="E4180">
        <v>32.35</v>
      </c>
      <c r="F4180">
        <v>1.31</v>
      </c>
      <c r="G4180">
        <v>0</v>
      </c>
    </row>
    <row r="4181" spans="1:7">
      <c r="A4181" t="s">
        <v>4600</v>
      </c>
      <c r="B4181">
        <v>379.11</v>
      </c>
      <c r="C4181">
        <v>516.66999999999996</v>
      </c>
      <c r="D4181">
        <v>35.340000000000003</v>
      </c>
      <c r="E4181">
        <v>32.729999999999997</v>
      </c>
      <c r="F4181">
        <v>1.1000000000000001</v>
      </c>
      <c r="G4181">
        <v>0</v>
      </c>
    </row>
    <row r="4182" spans="1:7">
      <c r="A4182" t="s">
        <v>4601</v>
      </c>
      <c r="B4182">
        <v>204.42</v>
      </c>
      <c r="C4182">
        <v>298.5</v>
      </c>
      <c r="D4182">
        <v>24.21</v>
      </c>
      <c r="E4182">
        <v>32.549999999999997</v>
      </c>
      <c r="F4182">
        <v>0.83</v>
      </c>
      <c r="G4182">
        <v>0</v>
      </c>
    </row>
    <row r="4183" spans="1:7">
      <c r="A4183" t="s">
        <v>4602</v>
      </c>
      <c r="B4183">
        <v>52.51</v>
      </c>
      <c r="C4183">
        <v>107.68</v>
      </c>
      <c r="D4183">
        <v>13.39</v>
      </c>
      <c r="E4183">
        <v>31.53</v>
      </c>
      <c r="F4183">
        <v>2.21</v>
      </c>
      <c r="G4183">
        <v>0</v>
      </c>
    </row>
    <row r="4184" spans="1:7">
      <c r="A4184" t="s">
        <v>4603</v>
      </c>
      <c r="B4184">
        <v>4.82</v>
      </c>
      <c r="C4184">
        <v>16.239999999999998</v>
      </c>
      <c r="D4184">
        <v>3.18</v>
      </c>
      <c r="E4184">
        <v>28.66</v>
      </c>
      <c r="F4184">
        <v>4</v>
      </c>
      <c r="G4184">
        <v>0</v>
      </c>
    </row>
    <row r="4185" spans="1:7">
      <c r="A4185" t="s">
        <v>4604</v>
      </c>
      <c r="B4185">
        <v>0</v>
      </c>
      <c r="C4185">
        <v>0</v>
      </c>
      <c r="D4185">
        <v>0</v>
      </c>
      <c r="E4185">
        <v>25.6</v>
      </c>
      <c r="F4185">
        <v>4.28</v>
      </c>
      <c r="G4185">
        <v>0</v>
      </c>
    </row>
    <row r="4186" spans="1:7">
      <c r="A4186" t="s">
        <v>4605</v>
      </c>
      <c r="B4186">
        <v>0</v>
      </c>
      <c r="C4186">
        <v>0</v>
      </c>
      <c r="D4186">
        <v>0</v>
      </c>
      <c r="E4186">
        <v>23.8</v>
      </c>
      <c r="F4186">
        <v>3.52</v>
      </c>
      <c r="G4186">
        <v>0</v>
      </c>
    </row>
    <row r="4187" spans="1:7">
      <c r="A4187" t="s">
        <v>4606</v>
      </c>
      <c r="B4187">
        <v>0</v>
      </c>
      <c r="C4187">
        <v>0</v>
      </c>
      <c r="D4187">
        <v>0</v>
      </c>
      <c r="E4187">
        <v>22.67</v>
      </c>
      <c r="F4187">
        <v>3.17</v>
      </c>
      <c r="G4187">
        <v>0</v>
      </c>
    </row>
    <row r="4188" spans="1:7">
      <c r="A4188" t="s">
        <v>4607</v>
      </c>
      <c r="B4188">
        <v>0</v>
      </c>
      <c r="C4188">
        <v>0</v>
      </c>
      <c r="D4188">
        <v>0</v>
      </c>
      <c r="E4188">
        <v>21.82</v>
      </c>
      <c r="F4188">
        <v>2.97</v>
      </c>
      <c r="G4188">
        <v>0</v>
      </c>
    </row>
    <row r="4189" spans="1:7">
      <c r="A4189" t="s">
        <v>4608</v>
      </c>
      <c r="B4189">
        <v>0</v>
      </c>
      <c r="C4189">
        <v>0</v>
      </c>
      <c r="D4189">
        <v>0</v>
      </c>
      <c r="E4189">
        <v>21.08</v>
      </c>
      <c r="F4189">
        <v>2.76</v>
      </c>
      <c r="G4189">
        <v>0</v>
      </c>
    </row>
    <row r="4190" spans="1:7">
      <c r="A4190" t="s">
        <v>4609</v>
      </c>
      <c r="B4190">
        <v>0</v>
      </c>
      <c r="C4190">
        <v>0</v>
      </c>
      <c r="D4190">
        <v>0</v>
      </c>
      <c r="E4190">
        <v>20.43</v>
      </c>
      <c r="F4190">
        <v>2.41</v>
      </c>
      <c r="G4190">
        <v>0</v>
      </c>
    </row>
    <row r="4191" spans="1:7">
      <c r="A4191" t="s">
        <v>4610</v>
      </c>
      <c r="B4191">
        <v>0</v>
      </c>
      <c r="C4191">
        <v>0</v>
      </c>
      <c r="D4191">
        <v>0</v>
      </c>
      <c r="E4191">
        <v>19.79</v>
      </c>
      <c r="F4191">
        <v>2.21</v>
      </c>
      <c r="G4191">
        <v>0</v>
      </c>
    </row>
    <row r="4192" spans="1:7">
      <c r="A4192" t="s">
        <v>4611</v>
      </c>
      <c r="B4192">
        <v>0</v>
      </c>
      <c r="C4192">
        <v>0</v>
      </c>
      <c r="D4192">
        <v>0</v>
      </c>
      <c r="E4192">
        <v>19.100000000000001</v>
      </c>
      <c r="F4192">
        <v>1.86</v>
      </c>
      <c r="G4192">
        <v>0</v>
      </c>
    </row>
    <row r="4193" spans="1:7">
      <c r="A4193" t="s">
        <v>4612</v>
      </c>
      <c r="B4193">
        <v>0</v>
      </c>
      <c r="C4193">
        <v>0</v>
      </c>
      <c r="D4193">
        <v>0</v>
      </c>
      <c r="E4193">
        <v>18.48</v>
      </c>
      <c r="F4193">
        <v>1.72</v>
      </c>
      <c r="G4193">
        <v>0</v>
      </c>
    </row>
    <row r="4194" spans="1:7">
      <c r="A4194" t="s">
        <v>4613</v>
      </c>
      <c r="B4194">
        <v>21.3</v>
      </c>
      <c r="C4194">
        <v>40.130000000000003</v>
      </c>
      <c r="D4194">
        <v>6.76</v>
      </c>
      <c r="E4194">
        <v>18.239999999999998</v>
      </c>
      <c r="F4194">
        <v>1.59</v>
      </c>
      <c r="G4194">
        <v>0</v>
      </c>
    </row>
    <row r="4195" spans="1:7">
      <c r="A4195" t="s">
        <v>4614</v>
      </c>
      <c r="B4195">
        <v>105.39</v>
      </c>
      <c r="C4195">
        <v>171.31</v>
      </c>
      <c r="D4195">
        <v>17.23</v>
      </c>
      <c r="E4195">
        <v>19.47</v>
      </c>
      <c r="F4195">
        <v>1.66</v>
      </c>
      <c r="G4195">
        <v>0</v>
      </c>
    </row>
    <row r="4196" spans="1:7">
      <c r="A4196" t="s">
        <v>4615</v>
      </c>
      <c r="B4196">
        <v>284.77999999999997</v>
      </c>
      <c r="C4196">
        <v>376.79</v>
      </c>
      <c r="D4196">
        <v>28.19</v>
      </c>
      <c r="E4196">
        <v>21.78</v>
      </c>
      <c r="F4196">
        <v>1.52</v>
      </c>
      <c r="G4196">
        <v>0</v>
      </c>
    </row>
    <row r="4197" spans="1:7">
      <c r="A4197" t="s">
        <v>4616</v>
      </c>
      <c r="B4197">
        <v>455.58</v>
      </c>
      <c r="C4197">
        <v>591.04999999999995</v>
      </c>
      <c r="D4197">
        <v>39.380000000000003</v>
      </c>
      <c r="E4197">
        <v>24.19</v>
      </c>
      <c r="F4197">
        <v>1.45</v>
      </c>
      <c r="G4197">
        <v>0</v>
      </c>
    </row>
    <row r="4198" spans="1:7">
      <c r="A4198" t="s">
        <v>4617</v>
      </c>
      <c r="B4198">
        <v>593.95000000000005</v>
      </c>
      <c r="C4198">
        <v>789.71</v>
      </c>
      <c r="D4198">
        <v>50.46</v>
      </c>
      <c r="E4198">
        <v>26.36</v>
      </c>
      <c r="F4198">
        <v>1.38</v>
      </c>
      <c r="G4198">
        <v>0</v>
      </c>
    </row>
    <row r="4199" spans="1:7">
      <c r="A4199" t="s">
        <v>4618</v>
      </c>
      <c r="B4199">
        <v>684.64</v>
      </c>
      <c r="C4199">
        <v>932.89</v>
      </c>
      <c r="D4199">
        <v>60.86</v>
      </c>
      <c r="E4199">
        <v>28.49</v>
      </c>
      <c r="F4199">
        <v>1.66</v>
      </c>
      <c r="G4199">
        <v>0</v>
      </c>
    </row>
    <row r="4200" spans="1:7">
      <c r="A4200" t="s">
        <v>4619</v>
      </c>
      <c r="B4200">
        <v>731.99</v>
      </c>
      <c r="C4200">
        <v>1011.65</v>
      </c>
      <c r="D4200">
        <v>69.09</v>
      </c>
      <c r="E4200">
        <v>30.38</v>
      </c>
      <c r="F4200">
        <v>2.0699999999999998</v>
      </c>
      <c r="G4200">
        <v>0</v>
      </c>
    </row>
    <row r="4201" spans="1:7">
      <c r="A4201" t="s">
        <v>4620</v>
      </c>
      <c r="B4201">
        <v>747.93</v>
      </c>
      <c r="C4201">
        <v>1039.01</v>
      </c>
      <c r="D4201">
        <v>71.66</v>
      </c>
      <c r="E4201">
        <v>31.84</v>
      </c>
      <c r="F4201">
        <v>2.41</v>
      </c>
      <c r="G4201">
        <v>0</v>
      </c>
    </row>
    <row r="4202" spans="1:7">
      <c r="A4202" t="s">
        <v>4621</v>
      </c>
      <c r="B4202">
        <v>721.14</v>
      </c>
      <c r="C4202">
        <v>992.84</v>
      </c>
      <c r="D4202">
        <v>66.58</v>
      </c>
      <c r="E4202">
        <v>32.75</v>
      </c>
      <c r="F4202">
        <v>2.9</v>
      </c>
      <c r="G4202">
        <v>0</v>
      </c>
    </row>
    <row r="4203" spans="1:7">
      <c r="A4203" t="s">
        <v>4622</v>
      </c>
      <c r="B4203">
        <v>653.37</v>
      </c>
      <c r="C4203">
        <v>882.65</v>
      </c>
      <c r="D4203">
        <v>57.29</v>
      </c>
      <c r="E4203">
        <v>32.9</v>
      </c>
      <c r="F4203">
        <v>3.45</v>
      </c>
      <c r="G4203">
        <v>0</v>
      </c>
    </row>
    <row r="4204" spans="1:7">
      <c r="A4204" t="s">
        <v>4623</v>
      </c>
      <c r="B4204">
        <v>541.66999999999996</v>
      </c>
      <c r="C4204">
        <v>718.09</v>
      </c>
      <c r="D4204">
        <v>46.55</v>
      </c>
      <c r="E4204">
        <v>32.700000000000003</v>
      </c>
      <c r="F4204">
        <v>4</v>
      </c>
      <c r="G4204">
        <v>0</v>
      </c>
    </row>
    <row r="4205" spans="1:7">
      <c r="A4205" t="s">
        <v>4624</v>
      </c>
      <c r="B4205">
        <v>389.31</v>
      </c>
      <c r="C4205">
        <v>515.23</v>
      </c>
      <c r="D4205">
        <v>35.380000000000003</v>
      </c>
      <c r="E4205">
        <v>31.88</v>
      </c>
      <c r="F4205">
        <v>4.41</v>
      </c>
      <c r="G4205">
        <v>0</v>
      </c>
    </row>
    <row r="4206" spans="1:7">
      <c r="A4206" t="s">
        <v>4625</v>
      </c>
      <c r="B4206">
        <v>210.99</v>
      </c>
      <c r="C4206">
        <v>299.64</v>
      </c>
      <c r="D4206">
        <v>24.24</v>
      </c>
      <c r="E4206">
        <v>30.44</v>
      </c>
      <c r="F4206">
        <v>4.83</v>
      </c>
      <c r="G4206">
        <v>0</v>
      </c>
    </row>
    <row r="4207" spans="1:7">
      <c r="A4207" t="s">
        <v>4626</v>
      </c>
      <c r="B4207">
        <v>50.17</v>
      </c>
      <c r="C4207">
        <v>106.51</v>
      </c>
      <c r="D4207">
        <v>13.42</v>
      </c>
      <c r="E4207">
        <v>28.54</v>
      </c>
      <c r="F4207">
        <v>4.83</v>
      </c>
      <c r="G4207">
        <v>0</v>
      </c>
    </row>
    <row r="4208" spans="1:7">
      <c r="A4208" t="s">
        <v>4627</v>
      </c>
      <c r="B4208">
        <v>4.34</v>
      </c>
      <c r="C4208">
        <v>15.29</v>
      </c>
      <c r="D4208">
        <v>3.21</v>
      </c>
      <c r="E4208">
        <v>26.84</v>
      </c>
      <c r="F4208">
        <v>4</v>
      </c>
      <c r="G4208">
        <v>0</v>
      </c>
    </row>
    <row r="4209" spans="1:7">
      <c r="A4209" t="s">
        <v>4628</v>
      </c>
      <c r="B4209">
        <v>0</v>
      </c>
      <c r="C4209">
        <v>0</v>
      </c>
      <c r="D4209">
        <v>0</v>
      </c>
      <c r="E4209">
        <v>24.98</v>
      </c>
      <c r="F4209">
        <v>3.38</v>
      </c>
      <c r="G4209">
        <v>0</v>
      </c>
    </row>
    <row r="4210" spans="1:7">
      <c r="A4210" t="s">
        <v>4629</v>
      </c>
      <c r="B4210">
        <v>0</v>
      </c>
      <c r="C4210">
        <v>0</v>
      </c>
      <c r="D4210">
        <v>0</v>
      </c>
      <c r="E4210">
        <v>23.72</v>
      </c>
      <c r="F4210">
        <v>2.76</v>
      </c>
      <c r="G4210">
        <v>0</v>
      </c>
    </row>
    <row r="4211" spans="1:7">
      <c r="A4211" t="s">
        <v>4630</v>
      </c>
      <c r="B4211">
        <v>0</v>
      </c>
      <c r="C4211">
        <v>0</v>
      </c>
      <c r="D4211">
        <v>0</v>
      </c>
      <c r="E4211">
        <v>22.76</v>
      </c>
      <c r="F4211">
        <v>2.41</v>
      </c>
      <c r="G4211">
        <v>0</v>
      </c>
    </row>
    <row r="4212" spans="1:7">
      <c r="A4212" t="s">
        <v>4631</v>
      </c>
      <c r="B4212">
        <v>0</v>
      </c>
      <c r="C4212">
        <v>0</v>
      </c>
      <c r="D4212">
        <v>0</v>
      </c>
      <c r="E4212">
        <v>21.97</v>
      </c>
      <c r="F4212">
        <v>2.41</v>
      </c>
      <c r="G4212">
        <v>0</v>
      </c>
    </row>
    <row r="4213" spans="1:7">
      <c r="A4213" t="s">
        <v>4632</v>
      </c>
      <c r="B4213">
        <v>0</v>
      </c>
      <c r="C4213">
        <v>0</v>
      </c>
      <c r="D4213">
        <v>0</v>
      </c>
      <c r="E4213">
        <v>21.23</v>
      </c>
      <c r="F4213">
        <v>2.41</v>
      </c>
      <c r="G4213">
        <v>0</v>
      </c>
    </row>
    <row r="4214" spans="1:7">
      <c r="A4214" t="s">
        <v>4633</v>
      </c>
      <c r="B4214">
        <v>0</v>
      </c>
      <c r="C4214">
        <v>0</v>
      </c>
      <c r="D4214">
        <v>0</v>
      </c>
      <c r="E4214">
        <v>20.62</v>
      </c>
      <c r="F4214">
        <v>2.41</v>
      </c>
      <c r="G4214">
        <v>0</v>
      </c>
    </row>
    <row r="4215" spans="1:7">
      <c r="A4215" t="s">
        <v>4634</v>
      </c>
      <c r="B4215">
        <v>0</v>
      </c>
      <c r="C4215">
        <v>0</v>
      </c>
      <c r="D4215">
        <v>0</v>
      </c>
      <c r="E4215">
        <v>19.920000000000002</v>
      </c>
      <c r="F4215">
        <v>2.2799999999999998</v>
      </c>
      <c r="G4215">
        <v>0</v>
      </c>
    </row>
    <row r="4216" spans="1:7">
      <c r="A4216" t="s">
        <v>4635</v>
      </c>
      <c r="B4216">
        <v>0</v>
      </c>
      <c r="C4216">
        <v>0</v>
      </c>
      <c r="D4216">
        <v>0</v>
      </c>
      <c r="E4216">
        <v>19.41</v>
      </c>
      <c r="F4216">
        <v>2.2799999999999998</v>
      </c>
      <c r="G4216">
        <v>0</v>
      </c>
    </row>
    <row r="4217" spans="1:7">
      <c r="A4217" t="s">
        <v>4636</v>
      </c>
      <c r="B4217">
        <v>0</v>
      </c>
      <c r="C4217">
        <v>0</v>
      </c>
      <c r="D4217">
        <v>0</v>
      </c>
      <c r="E4217">
        <v>18.86</v>
      </c>
      <c r="F4217">
        <v>2.21</v>
      </c>
      <c r="G4217">
        <v>0</v>
      </c>
    </row>
    <row r="4218" spans="1:7">
      <c r="A4218" t="s">
        <v>4637</v>
      </c>
      <c r="B4218">
        <v>21.28</v>
      </c>
      <c r="C4218">
        <v>40.130000000000003</v>
      </c>
      <c r="D4218">
        <v>6.72</v>
      </c>
      <c r="E4218">
        <v>18.46</v>
      </c>
      <c r="F4218">
        <v>1.93</v>
      </c>
      <c r="G4218">
        <v>0</v>
      </c>
    </row>
    <row r="4219" spans="1:7">
      <c r="A4219" t="s">
        <v>4638</v>
      </c>
      <c r="B4219">
        <v>104.24</v>
      </c>
      <c r="C4219">
        <v>167.29</v>
      </c>
      <c r="D4219">
        <v>17.18</v>
      </c>
      <c r="E4219">
        <v>20.350000000000001</v>
      </c>
      <c r="F4219">
        <v>1.79</v>
      </c>
      <c r="G4219">
        <v>0</v>
      </c>
    </row>
    <row r="4220" spans="1:7">
      <c r="A4220" t="s">
        <v>4639</v>
      </c>
      <c r="B4220">
        <v>277.69</v>
      </c>
      <c r="C4220">
        <v>367.84</v>
      </c>
      <c r="D4220">
        <v>28.14</v>
      </c>
      <c r="E4220">
        <v>22.78</v>
      </c>
      <c r="F4220">
        <v>2.14</v>
      </c>
      <c r="G4220">
        <v>0</v>
      </c>
    </row>
    <row r="4221" spans="1:7">
      <c r="A4221" t="s">
        <v>4640</v>
      </c>
      <c r="B4221">
        <v>448.13</v>
      </c>
      <c r="C4221">
        <v>577.73</v>
      </c>
      <c r="D4221">
        <v>39.33</v>
      </c>
      <c r="E4221">
        <v>24.89</v>
      </c>
      <c r="F4221">
        <v>2.34</v>
      </c>
      <c r="G4221">
        <v>0</v>
      </c>
    </row>
    <row r="4222" spans="1:7">
      <c r="A4222" t="s">
        <v>4641</v>
      </c>
      <c r="B4222">
        <v>588.16</v>
      </c>
      <c r="C4222">
        <v>772.44</v>
      </c>
      <c r="D4222">
        <v>50.41</v>
      </c>
      <c r="E4222">
        <v>27.12</v>
      </c>
      <c r="F4222">
        <v>2.41</v>
      </c>
      <c r="G4222">
        <v>0</v>
      </c>
    </row>
    <row r="4223" spans="1:7">
      <c r="A4223" t="s">
        <v>4642</v>
      </c>
      <c r="B4223">
        <v>679.46</v>
      </c>
      <c r="C4223">
        <v>912.92</v>
      </c>
      <c r="D4223">
        <v>60.82</v>
      </c>
      <c r="E4223">
        <v>29.18</v>
      </c>
      <c r="F4223">
        <v>2.62</v>
      </c>
      <c r="G4223">
        <v>0</v>
      </c>
    </row>
    <row r="4224" spans="1:7">
      <c r="A4224" t="s">
        <v>4643</v>
      </c>
      <c r="B4224">
        <v>729.73</v>
      </c>
      <c r="C4224">
        <v>994.7</v>
      </c>
      <c r="D4224">
        <v>69.06</v>
      </c>
      <c r="E4224">
        <v>30.9</v>
      </c>
      <c r="F4224">
        <v>2.97</v>
      </c>
      <c r="G4224">
        <v>0</v>
      </c>
    </row>
    <row r="4225" spans="1:7">
      <c r="A4225" t="s">
        <v>4644</v>
      </c>
      <c r="B4225">
        <v>747.15</v>
      </c>
      <c r="C4225">
        <v>1023.09</v>
      </c>
      <c r="D4225">
        <v>71.650000000000006</v>
      </c>
      <c r="E4225">
        <v>32.24</v>
      </c>
      <c r="F4225">
        <v>3.38</v>
      </c>
      <c r="G4225">
        <v>0</v>
      </c>
    </row>
    <row r="4226" spans="1:7">
      <c r="A4226" t="s">
        <v>4645</v>
      </c>
      <c r="B4226">
        <v>713.5</v>
      </c>
      <c r="C4226">
        <v>971.64</v>
      </c>
      <c r="D4226">
        <v>66.59</v>
      </c>
      <c r="E4226">
        <v>32.99</v>
      </c>
      <c r="F4226">
        <v>3.66</v>
      </c>
      <c r="G4226">
        <v>0</v>
      </c>
    </row>
    <row r="4227" spans="1:7">
      <c r="A4227" t="s">
        <v>4646</v>
      </c>
      <c r="B4227">
        <v>621.01</v>
      </c>
      <c r="C4227">
        <v>835.27</v>
      </c>
      <c r="D4227">
        <v>57.32</v>
      </c>
      <c r="E4227">
        <v>33.299999999999997</v>
      </c>
      <c r="F4227">
        <v>3.79</v>
      </c>
      <c r="G4227">
        <v>0</v>
      </c>
    </row>
    <row r="4228" spans="1:7">
      <c r="A4228" t="s">
        <v>4647</v>
      </c>
      <c r="B4228">
        <v>430.43</v>
      </c>
      <c r="C4228">
        <v>572.95000000000005</v>
      </c>
      <c r="D4228">
        <v>46.58</v>
      </c>
      <c r="E4228">
        <v>32.94</v>
      </c>
      <c r="F4228">
        <v>3.52</v>
      </c>
      <c r="G4228">
        <v>0</v>
      </c>
    </row>
    <row r="4229" spans="1:7">
      <c r="A4229" t="s">
        <v>4648</v>
      </c>
      <c r="B4229">
        <v>228.01</v>
      </c>
      <c r="C4229">
        <v>308.51</v>
      </c>
      <c r="D4229">
        <v>35.409999999999997</v>
      </c>
      <c r="E4229">
        <v>31.33</v>
      </c>
      <c r="F4229">
        <v>2.62</v>
      </c>
      <c r="G4229">
        <v>0</v>
      </c>
    </row>
    <row r="4230" spans="1:7">
      <c r="A4230" t="s">
        <v>4649</v>
      </c>
      <c r="B4230">
        <v>137.63</v>
      </c>
      <c r="C4230">
        <v>194.08</v>
      </c>
      <c r="D4230">
        <v>24.27</v>
      </c>
      <c r="E4230">
        <v>30.22</v>
      </c>
      <c r="F4230">
        <v>3.45</v>
      </c>
      <c r="G4230">
        <v>0</v>
      </c>
    </row>
    <row r="4231" spans="1:7">
      <c r="A4231" t="s">
        <v>4650</v>
      </c>
      <c r="B4231">
        <v>58.76</v>
      </c>
      <c r="C4231">
        <v>96.09</v>
      </c>
      <c r="D4231">
        <v>13.45</v>
      </c>
      <c r="E4231">
        <v>29.1</v>
      </c>
      <c r="F4231">
        <v>3.52</v>
      </c>
      <c r="G4231">
        <v>0</v>
      </c>
    </row>
    <row r="4232" spans="1:7">
      <c r="A4232" t="s">
        <v>4651</v>
      </c>
      <c r="B4232">
        <v>0</v>
      </c>
      <c r="C4232">
        <v>4.78</v>
      </c>
      <c r="D4232">
        <v>3.23</v>
      </c>
      <c r="E4232">
        <v>27.92</v>
      </c>
      <c r="F4232">
        <v>2</v>
      </c>
      <c r="G4232">
        <v>0</v>
      </c>
    </row>
    <row r="4233" spans="1:7">
      <c r="A4233" t="s">
        <v>4652</v>
      </c>
      <c r="B4233">
        <v>0</v>
      </c>
      <c r="C4233">
        <v>0</v>
      </c>
      <c r="D4233">
        <v>0</v>
      </c>
      <c r="E4233">
        <v>26.74</v>
      </c>
      <c r="F4233">
        <v>2.0699999999999998</v>
      </c>
      <c r="G4233">
        <v>0</v>
      </c>
    </row>
    <row r="4234" spans="1:7">
      <c r="A4234" t="s">
        <v>4653</v>
      </c>
      <c r="B4234">
        <v>0</v>
      </c>
      <c r="C4234">
        <v>0</v>
      </c>
      <c r="D4234">
        <v>0</v>
      </c>
      <c r="E4234">
        <v>25.66</v>
      </c>
      <c r="F4234">
        <v>1.86</v>
      </c>
      <c r="G4234">
        <v>0</v>
      </c>
    </row>
    <row r="4235" spans="1:7">
      <c r="A4235" t="s">
        <v>4654</v>
      </c>
      <c r="B4235">
        <v>0</v>
      </c>
      <c r="C4235">
        <v>0</v>
      </c>
      <c r="D4235">
        <v>0</v>
      </c>
      <c r="E4235">
        <v>24.6</v>
      </c>
      <c r="F4235">
        <v>1.86</v>
      </c>
      <c r="G4235">
        <v>0</v>
      </c>
    </row>
    <row r="4236" spans="1:7">
      <c r="A4236" t="s">
        <v>4655</v>
      </c>
      <c r="B4236">
        <v>0</v>
      </c>
      <c r="C4236">
        <v>0</v>
      </c>
      <c r="D4236">
        <v>0</v>
      </c>
      <c r="E4236">
        <v>23.62</v>
      </c>
      <c r="F4236">
        <v>1.72</v>
      </c>
      <c r="G4236">
        <v>0</v>
      </c>
    </row>
    <row r="4237" spans="1:7">
      <c r="A4237" t="s">
        <v>4656</v>
      </c>
      <c r="B4237">
        <v>0</v>
      </c>
      <c r="C4237">
        <v>0</v>
      </c>
      <c r="D4237">
        <v>0</v>
      </c>
      <c r="E4237">
        <v>22.63</v>
      </c>
      <c r="F4237">
        <v>1.66</v>
      </c>
      <c r="G4237">
        <v>0</v>
      </c>
    </row>
    <row r="4238" spans="1:7">
      <c r="A4238" t="s">
        <v>4657</v>
      </c>
      <c r="B4238">
        <v>0</v>
      </c>
      <c r="C4238">
        <v>0</v>
      </c>
      <c r="D4238">
        <v>0</v>
      </c>
      <c r="E4238">
        <v>21.75</v>
      </c>
      <c r="F4238">
        <v>1.66</v>
      </c>
      <c r="G4238">
        <v>0</v>
      </c>
    </row>
    <row r="4239" spans="1:7">
      <c r="A4239" t="s">
        <v>4658</v>
      </c>
      <c r="B4239">
        <v>0</v>
      </c>
      <c r="C4239">
        <v>0</v>
      </c>
      <c r="D4239">
        <v>0</v>
      </c>
      <c r="E4239">
        <v>20.83</v>
      </c>
      <c r="F4239">
        <v>1.79</v>
      </c>
      <c r="G4239">
        <v>0</v>
      </c>
    </row>
    <row r="4240" spans="1:7">
      <c r="A4240" t="s">
        <v>4659</v>
      </c>
      <c r="B4240">
        <v>0</v>
      </c>
      <c r="C4240">
        <v>0</v>
      </c>
      <c r="D4240">
        <v>0</v>
      </c>
      <c r="E4240">
        <v>20.04</v>
      </c>
      <c r="F4240">
        <v>1.79</v>
      </c>
      <c r="G4240">
        <v>0</v>
      </c>
    </row>
    <row r="4241" spans="1:7">
      <c r="A4241" t="s">
        <v>4660</v>
      </c>
      <c r="B4241">
        <v>0</v>
      </c>
      <c r="C4241">
        <v>0</v>
      </c>
      <c r="D4241">
        <v>0</v>
      </c>
      <c r="E4241">
        <v>19.47</v>
      </c>
      <c r="F4241">
        <v>1.79</v>
      </c>
      <c r="G4241">
        <v>0</v>
      </c>
    </row>
    <row r="4242" spans="1:7">
      <c r="A4242" t="s">
        <v>4661</v>
      </c>
      <c r="B4242">
        <v>21.2</v>
      </c>
      <c r="C4242">
        <v>40.130000000000003</v>
      </c>
      <c r="D4242">
        <v>6.67</v>
      </c>
      <c r="E4242">
        <v>19.059999999999999</v>
      </c>
      <c r="F4242">
        <v>1.66</v>
      </c>
      <c r="G4242">
        <v>0</v>
      </c>
    </row>
    <row r="4243" spans="1:7">
      <c r="A4243" t="s">
        <v>4662</v>
      </c>
      <c r="B4243">
        <v>103.42</v>
      </c>
      <c r="C4243">
        <v>165.78</v>
      </c>
      <c r="D4243">
        <v>17.13</v>
      </c>
      <c r="E4243">
        <v>21.11</v>
      </c>
      <c r="F4243">
        <v>1.45</v>
      </c>
      <c r="G4243">
        <v>0</v>
      </c>
    </row>
    <row r="4244" spans="1:7">
      <c r="A4244" t="s">
        <v>4663</v>
      </c>
      <c r="B4244">
        <v>272.5</v>
      </c>
      <c r="C4244">
        <v>365.38</v>
      </c>
      <c r="D4244">
        <v>28.09</v>
      </c>
      <c r="E4244">
        <v>24.06</v>
      </c>
      <c r="F4244">
        <v>1.24</v>
      </c>
      <c r="G4244">
        <v>0</v>
      </c>
    </row>
    <row r="4245" spans="1:7">
      <c r="A4245" t="s">
        <v>4664</v>
      </c>
      <c r="B4245">
        <v>439.06</v>
      </c>
      <c r="C4245">
        <v>577.69000000000005</v>
      </c>
      <c r="D4245">
        <v>39.28</v>
      </c>
      <c r="E4245">
        <v>26.52</v>
      </c>
      <c r="F4245">
        <v>1.17</v>
      </c>
      <c r="G4245">
        <v>0</v>
      </c>
    </row>
    <row r="4246" spans="1:7">
      <c r="A4246" t="s">
        <v>4665</v>
      </c>
      <c r="B4246">
        <v>567.75</v>
      </c>
      <c r="C4246">
        <v>768.41</v>
      </c>
      <c r="D4246">
        <v>50.36</v>
      </c>
      <c r="E4246">
        <v>28.69</v>
      </c>
      <c r="F4246">
        <v>0.9</v>
      </c>
      <c r="G4246">
        <v>0</v>
      </c>
    </row>
    <row r="4247" spans="1:7">
      <c r="A4247" t="s">
        <v>4666</v>
      </c>
      <c r="B4247">
        <v>654.34</v>
      </c>
      <c r="C4247">
        <v>914.04</v>
      </c>
      <c r="D4247">
        <v>60.77</v>
      </c>
      <c r="E4247">
        <v>30.59</v>
      </c>
      <c r="F4247">
        <v>0.83</v>
      </c>
      <c r="G4247">
        <v>0</v>
      </c>
    </row>
    <row r="4248" spans="1:7">
      <c r="A4248" t="s">
        <v>4667</v>
      </c>
      <c r="B4248">
        <v>704.29</v>
      </c>
      <c r="C4248">
        <v>1002.39</v>
      </c>
      <c r="D4248">
        <v>69.02</v>
      </c>
      <c r="E4248">
        <v>32.340000000000003</v>
      </c>
      <c r="F4248">
        <v>1.03</v>
      </c>
      <c r="G4248">
        <v>0</v>
      </c>
    </row>
    <row r="4249" spans="1:7">
      <c r="A4249" t="s">
        <v>4668</v>
      </c>
      <c r="B4249">
        <v>721.31</v>
      </c>
      <c r="C4249">
        <v>1025.3599999999999</v>
      </c>
      <c r="D4249">
        <v>71.63</v>
      </c>
      <c r="E4249">
        <v>33.71</v>
      </c>
      <c r="F4249">
        <v>1.59</v>
      </c>
      <c r="G4249">
        <v>0</v>
      </c>
    </row>
    <row r="4250" spans="1:7">
      <c r="A4250" t="s">
        <v>4669</v>
      </c>
      <c r="B4250">
        <v>695.21</v>
      </c>
      <c r="C4250">
        <v>973.92</v>
      </c>
      <c r="D4250">
        <v>66.599999999999994</v>
      </c>
      <c r="E4250">
        <v>34.729999999999997</v>
      </c>
      <c r="F4250">
        <v>2.2799999999999998</v>
      </c>
      <c r="G4250">
        <v>0</v>
      </c>
    </row>
    <row r="4251" spans="1:7">
      <c r="A4251" t="s">
        <v>4670</v>
      </c>
      <c r="B4251">
        <v>629.82000000000005</v>
      </c>
      <c r="C4251">
        <v>861</v>
      </c>
      <c r="D4251">
        <v>57.34</v>
      </c>
      <c r="E4251">
        <v>34.97</v>
      </c>
      <c r="F4251">
        <v>3.17</v>
      </c>
      <c r="G4251">
        <v>0</v>
      </c>
    </row>
    <row r="4252" spans="1:7">
      <c r="A4252" t="s">
        <v>4671</v>
      </c>
      <c r="B4252">
        <v>529.57000000000005</v>
      </c>
      <c r="C4252">
        <v>705.53</v>
      </c>
      <c r="D4252">
        <v>46.6</v>
      </c>
      <c r="E4252">
        <v>34.33</v>
      </c>
      <c r="F4252">
        <v>4.34</v>
      </c>
      <c r="G4252">
        <v>0</v>
      </c>
    </row>
    <row r="4253" spans="1:7">
      <c r="A4253" t="s">
        <v>4672</v>
      </c>
      <c r="B4253">
        <v>390.2</v>
      </c>
      <c r="C4253">
        <v>518.58000000000004</v>
      </c>
      <c r="D4253">
        <v>35.43</v>
      </c>
      <c r="E4253">
        <v>33.17</v>
      </c>
      <c r="F4253">
        <v>4.76</v>
      </c>
      <c r="G4253">
        <v>0</v>
      </c>
    </row>
    <row r="4254" spans="1:7">
      <c r="A4254" t="s">
        <v>4673</v>
      </c>
      <c r="B4254">
        <v>165.45</v>
      </c>
      <c r="C4254">
        <v>232.3</v>
      </c>
      <c r="D4254">
        <v>24.29</v>
      </c>
      <c r="E4254">
        <v>31.17</v>
      </c>
      <c r="F4254">
        <v>4.34</v>
      </c>
      <c r="G4254">
        <v>0</v>
      </c>
    </row>
    <row r="4255" spans="1:7">
      <c r="A4255" t="s">
        <v>4674</v>
      </c>
      <c r="B4255">
        <v>55.88</v>
      </c>
      <c r="C4255">
        <v>91.26</v>
      </c>
      <c r="D4255">
        <v>13.47</v>
      </c>
      <c r="E4255">
        <v>29.74</v>
      </c>
      <c r="F4255">
        <v>3.79</v>
      </c>
      <c r="G4255">
        <v>0</v>
      </c>
    </row>
    <row r="4256" spans="1:7">
      <c r="A4256" t="s">
        <v>4675</v>
      </c>
      <c r="B4256">
        <v>4.3</v>
      </c>
      <c r="C4256">
        <v>15.29</v>
      </c>
      <c r="D4256">
        <v>3.25</v>
      </c>
      <c r="E4256">
        <v>28.37</v>
      </c>
      <c r="F4256">
        <v>3.1</v>
      </c>
      <c r="G4256">
        <v>0</v>
      </c>
    </row>
    <row r="4257" spans="1:7">
      <c r="A4257" t="s">
        <v>4676</v>
      </c>
      <c r="B4257">
        <v>0</v>
      </c>
      <c r="C4257">
        <v>0</v>
      </c>
      <c r="D4257">
        <v>0</v>
      </c>
      <c r="E4257">
        <v>26.94</v>
      </c>
      <c r="F4257">
        <v>2.41</v>
      </c>
      <c r="G4257">
        <v>0</v>
      </c>
    </row>
    <row r="4258" spans="1:7">
      <c r="A4258" t="s">
        <v>4677</v>
      </c>
      <c r="B4258">
        <v>0</v>
      </c>
      <c r="C4258">
        <v>0</v>
      </c>
      <c r="D4258">
        <v>0</v>
      </c>
      <c r="E4258">
        <v>25.79</v>
      </c>
      <c r="F4258">
        <v>1.93</v>
      </c>
      <c r="G4258">
        <v>0</v>
      </c>
    </row>
    <row r="4259" spans="1:7">
      <c r="A4259" t="s">
        <v>4678</v>
      </c>
      <c r="B4259">
        <v>0</v>
      </c>
      <c r="C4259">
        <v>0</v>
      </c>
      <c r="D4259">
        <v>0</v>
      </c>
      <c r="E4259">
        <v>24.55</v>
      </c>
      <c r="F4259">
        <v>1.86</v>
      </c>
      <c r="G4259">
        <v>0</v>
      </c>
    </row>
    <row r="4260" spans="1:7">
      <c r="A4260" t="s">
        <v>4679</v>
      </c>
      <c r="B4260">
        <v>0</v>
      </c>
      <c r="C4260">
        <v>0</v>
      </c>
      <c r="D4260">
        <v>0</v>
      </c>
      <c r="E4260">
        <v>23.29</v>
      </c>
      <c r="F4260">
        <v>1.86</v>
      </c>
      <c r="G4260">
        <v>0</v>
      </c>
    </row>
    <row r="4261" spans="1:7">
      <c r="A4261" t="s">
        <v>4680</v>
      </c>
      <c r="B4261">
        <v>0</v>
      </c>
      <c r="C4261">
        <v>0</v>
      </c>
      <c r="D4261">
        <v>0</v>
      </c>
      <c r="E4261">
        <v>22.15</v>
      </c>
      <c r="F4261">
        <v>1.86</v>
      </c>
      <c r="G4261">
        <v>0</v>
      </c>
    </row>
    <row r="4262" spans="1:7">
      <c r="A4262" t="s">
        <v>4681</v>
      </c>
      <c r="B4262">
        <v>0</v>
      </c>
      <c r="C4262">
        <v>0</v>
      </c>
      <c r="D4262">
        <v>0</v>
      </c>
      <c r="E4262">
        <v>21.42</v>
      </c>
      <c r="F4262">
        <v>2</v>
      </c>
      <c r="G4262">
        <v>0</v>
      </c>
    </row>
    <row r="4263" spans="1:7">
      <c r="A4263" t="s">
        <v>4682</v>
      </c>
      <c r="B4263">
        <v>0</v>
      </c>
      <c r="C4263">
        <v>0</v>
      </c>
      <c r="D4263">
        <v>0</v>
      </c>
      <c r="E4263">
        <v>20.65</v>
      </c>
      <c r="F4263">
        <v>2.0699999999999998</v>
      </c>
      <c r="G4263">
        <v>0</v>
      </c>
    </row>
    <row r="4264" spans="1:7">
      <c r="A4264" t="s">
        <v>4683</v>
      </c>
      <c r="B4264">
        <v>0</v>
      </c>
      <c r="C4264">
        <v>0</v>
      </c>
      <c r="D4264">
        <v>0</v>
      </c>
      <c r="E4264">
        <v>20.149999999999999</v>
      </c>
      <c r="F4264">
        <v>2.14</v>
      </c>
      <c r="G4264">
        <v>0</v>
      </c>
    </row>
    <row r="4265" spans="1:7">
      <c r="A4265" t="s">
        <v>4684</v>
      </c>
      <c r="B4265">
        <v>0</v>
      </c>
      <c r="C4265">
        <v>0</v>
      </c>
      <c r="D4265">
        <v>0</v>
      </c>
      <c r="E4265">
        <v>19.579999999999998</v>
      </c>
      <c r="F4265">
        <v>2.14</v>
      </c>
      <c r="G4265">
        <v>0</v>
      </c>
    </row>
    <row r="4266" spans="1:7">
      <c r="A4266" t="s">
        <v>4685</v>
      </c>
      <c r="B4266">
        <v>17.73</v>
      </c>
      <c r="C4266">
        <v>35.35</v>
      </c>
      <c r="D4266">
        <v>6.61</v>
      </c>
      <c r="E4266">
        <v>19.260000000000002</v>
      </c>
      <c r="F4266">
        <v>2.0699999999999998</v>
      </c>
      <c r="G4266">
        <v>0</v>
      </c>
    </row>
    <row r="4267" spans="1:7">
      <c r="A4267" t="s">
        <v>4686</v>
      </c>
      <c r="B4267">
        <v>103.86</v>
      </c>
      <c r="C4267">
        <v>161.9</v>
      </c>
      <c r="D4267">
        <v>17.07</v>
      </c>
      <c r="E4267">
        <v>21.31</v>
      </c>
      <c r="F4267">
        <v>1.93</v>
      </c>
      <c r="G4267">
        <v>0</v>
      </c>
    </row>
    <row r="4268" spans="1:7">
      <c r="A4268" t="s">
        <v>4687</v>
      </c>
      <c r="B4268">
        <v>275.47000000000003</v>
      </c>
      <c r="C4268">
        <v>369.12</v>
      </c>
      <c r="D4268">
        <v>28.03</v>
      </c>
      <c r="E4268">
        <v>24.56</v>
      </c>
      <c r="F4268">
        <v>1.79</v>
      </c>
      <c r="G4268">
        <v>0</v>
      </c>
    </row>
    <row r="4269" spans="1:7">
      <c r="A4269" t="s">
        <v>4688</v>
      </c>
      <c r="B4269">
        <v>445.73</v>
      </c>
      <c r="C4269">
        <v>581.51</v>
      </c>
      <c r="D4269">
        <v>39.22</v>
      </c>
      <c r="E4269">
        <v>27.34</v>
      </c>
      <c r="F4269">
        <v>2.41</v>
      </c>
      <c r="G4269">
        <v>0</v>
      </c>
    </row>
    <row r="4270" spans="1:7">
      <c r="A4270" t="s">
        <v>4689</v>
      </c>
      <c r="B4270">
        <v>585.63</v>
      </c>
      <c r="C4270">
        <v>773.57</v>
      </c>
      <c r="D4270">
        <v>50.31</v>
      </c>
      <c r="E4270">
        <v>29.28</v>
      </c>
      <c r="F4270">
        <v>2.9</v>
      </c>
      <c r="G4270">
        <v>0</v>
      </c>
    </row>
    <row r="4271" spans="1:7">
      <c r="A4271" t="s">
        <v>4690</v>
      </c>
      <c r="B4271">
        <v>678.97</v>
      </c>
      <c r="C4271">
        <v>909.77</v>
      </c>
      <c r="D4271">
        <v>60.71</v>
      </c>
      <c r="E4271">
        <v>30.78</v>
      </c>
      <c r="F4271">
        <v>3.52</v>
      </c>
      <c r="G4271">
        <v>0</v>
      </c>
    </row>
    <row r="4272" spans="1:7">
      <c r="A4272" t="s">
        <v>4691</v>
      </c>
      <c r="B4272">
        <v>721.73</v>
      </c>
      <c r="C4272">
        <v>974.81</v>
      </c>
      <c r="D4272">
        <v>68.97</v>
      </c>
      <c r="E4272">
        <v>31.9</v>
      </c>
      <c r="F4272">
        <v>4.07</v>
      </c>
      <c r="G4272">
        <v>0</v>
      </c>
    </row>
    <row r="4273" spans="1:7">
      <c r="A4273" t="s">
        <v>4692</v>
      </c>
      <c r="B4273">
        <v>756.25</v>
      </c>
      <c r="C4273">
        <v>1025.4100000000001</v>
      </c>
      <c r="D4273">
        <v>71.61</v>
      </c>
      <c r="E4273">
        <v>32.450000000000003</v>
      </c>
      <c r="F4273">
        <v>4.34</v>
      </c>
      <c r="G4273">
        <v>0</v>
      </c>
    </row>
    <row r="4274" spans="1:7">
      <c r="A4274" t="s">
        <v>4693</v>
      </c>
      <c r="B4274">
        <v>719.15</v>
      </c>
      <c r="C4274">
        <v>969.58</v>
      </c>
      <c r="D4274">
        <v>66.599999999999994</v>
      </c>
      <c r="E4274">
        <v>32.69</v>
      </c>
      <c r="F4274">
        <v>4.4800000000000004</v>
      </c>
      <c r="G4274">
        <v>0</v>
      </c>
    </row>
    <row r="4275" spans="1:7">
      <c r="A4275" t="s">
        <v>4694</v>
      </c>
      <c r="B4275">
        <v>650.34</v>
      </c>
      <c r="C4275">
        <v>867.48</v>
      </c>
      <c r="D4275">
        <v>57.35</v>
      </c>
      <c r="E4275">
        <v>32.83</v>
      </c>
      <c r="F4275">
        <v>4.62</v>
      </c>
      <c r="G4275">
        <v>0</v>
      </c>
    </row>
    <row r="4276" spans="1:7">
      <c r="A4276" t="s">
        <v>4695</v>
      </c>
      <c r="B4276">
        <v>536.6</v>
      </c>
      <c r="C4276">
        <v>706.82</v>
      </c>
      <c r="D4276">
        <v>46.62</v>
      </c>
      <c r="E4276">
        <v>32.68</v>
      </c>
      <c r="F4276">
        <v>4.83</v>
      </c>
      <c r="G4276">
        <v>0</v>
      </c>
    </row>
    <row r="4277" spans="1:7">
      <c r="A4277" t="s">
        <v>4696</v>
      </c>
      <c r="B4277">
        <v>328.54</v>
      </c>
      <c r="C4277">
        <v>435.38</v>
      </c>
      <c r="D4277">
        <v>35.46</v>
      </c>
      <c r="E4277">
        <v>32.06</v>
      </c>
      <c r="F4277">
        <v>5.03</v>
      </c>
      <c r="G4277">
        <v>0</v>
      </c>
    </row>
    <row r="4278" spans="1:7">
      <c r="A4278" t="s">
        <v>4697</v>
      </c>
      <c r="B4278">
        <v>103.68</v>
      </c>
      <c r="C4278">
        <v>150.05000000000001</v>
      </c>
      <c r="D4278">
        <v>24.31</v>
      </c>
      <c r="E4278">
        <v>30.95</v>
      </c>
      <c r="F4278">
        <v>4.97</v>
      </c>
      <c r="G4278">
        <v>0</v>
      </c>
    </row>
    <row r="4279" spans="1:7">
      <c r="A4279" t="s">
        <v>4698</v>
      </c>
      <c r="B4279">
        <v>11.47</v>
      </c>
      <c r="C4279">
        <v>27.32</v>
      </c>
      <c r="D4279">
        <v>13.49</v>
      </c>
      <c r="E4279">
        <v>29.42</v>
      </c>
      <c r="F4279">
        <v>4.41</v>
      </c>
      <c r="G4279">
        <v>0</v>
      </c>
    </row>
    <row r="4280" spans="1:7">
      <c r="A4280" t="s">
        <v>4699</v>
      </c>
      <c r="B4280">
        <v>0.64</v>
      </c>
      <c r="C4280">
        <v>7.64</v>
      </c>
      <c r="D4280">
        <v>3.26</v>
      </c>
      <c r="E4280">
        <v>28.15</v>
      </c>
      <c r="F4280">
        <v>3.59</v>
      </c>
      <c r="G4280">
        <v>0</v>
      </c>
    </row>
    <row r="4281" spans="1:7">
      <c r="A4281" t="s">
        <v>4700</v>
      </c>
      <c r="B4281">
        <v>0</v>
      </c>
      <c r="C4281">
        <v>0</v>
      </c>
      <c r="D4281">
        <v>0</v>
      </c>
      <c r="E4281">
        <v>26.67</v>
      </c>
      <c r="F4281">
        <v>3.59</v>
      </c>
      <c r="G4281">
        <v>0</v>
      </c>
    </row>
    <row r="4282" spans="1:7">
      <c r="A4282" t="s">
        <v>4701</v>
      </c>
      <c r="B4282">
        <v>0</v>
      </c>
      <c r="C4282">
        <v>0</v>
      </c>
      <c r="D4282">
        <v>0</v>
      </c>
      <c r="E4282">
        <v>25.34</v>
      </c>
      <c r="F4282">
        <v>3.17</v>
      </c>
      <c r="G4282">
        <v>0</v>
      </c>
    </row>
    <row r="4283" spans="1:7">
      <c r="A4283" t="s">
        <v>4702</v>
      </c>
      <c r="B4283">
        <v>0</v>
      </c>
      <c r="C4283">
        <v>0</v>
      </c>
      <c r="D4283">
        <v>0</v>
      </c>
      <c r="E4283">
        <v>24.11</v>
      </c>
      <c r="F4283">
        <v>2.62</v>
      </c>
      <c r="G4283">
        <v>0</v>
      </c>
    </row>
    <row r="4284" spans="1:7">
      <c r="A4284" t="s">
        <v>4703</v>
      </c>
      <c r="B4284">
        <v>0</v>
      </c>
      <c r="C4284">
        <v>0</v>
      </c>
      <c r="D4284">
        <v>0</v>
      </c>
      <c r="E4284">
        <v>23.05</v>
      </c>
      <c r="F4284">
        <v>2.14</v>
      </c>
      <c r="G4284">
        <v>0</v>
      </c>
    </row>
    <row r="4285" spans="1:7">
      <c r="A4285" t="s">
        <v>4704</v>
      </c>
      <c r="B4285">
        <v>0</v>
      </c>
      <c r="C4285">
        <v>0</v>
      </c>
      <c r="D4285">
        <v>0</v>
      </c>
      <c r="E4285">
        <v>22.1</v>
      </c>
      <c r="F4285">
        <v>2.0699999999999998</v>
      </c>
      <c r="G4285">
        <v>0</v>
      </c>
    </row>
    <row r="4286" spans="1:7">
      <c r="A4286" t="s">
        <v>4705</v>
      </c>
      <c r="B4286">
        <v>0</v>
      </c>
      <c r="C4286">
        <v>0</v>
      </c>
      <c r="D4286">
        <v>0</v>
      </c>
      <c r="E4286">
        <v>21.18</v>
      </c>
      <c r="F4286">
        <v>2.14</v>
      </c>
      <c r="G4286">
        <v>0</v>
      </c>
    </row>
    <row r="4287" spans="1:7">
      <c r="A4287" t="s">
        <v>4706</v>
      </c>
      <c r="B4287">
        <v>0</v>
      </c>
      <c r="C4287">
        <v>0</v>
      </c>
      <c r="D4287">
        <v>0</v>
      </c>
      <c r="E4287">
        <v>20.38</v>
      </c>
      <c r="F4287">
        <v>2.14</v>
      </c>
      <c r="G4287">
        <v>0</v>
      </c>
    </row>
    <row r="4288" spans="1:7">
      <c r="A4288" t="s">
        <v>4707</v>
      </c>
      <c r="B4288">
        <v>0</v>
      </c>
      <c r="C4288">
        <v>0</v>
      </c>
      <c r="D4288">
        <v>0</v>
      </c>
      <c r="E4288">
        <v>19.66</v>
      </c>
      <c r="F4288">
        <v>1.93</v>
      </c>
      <c r="G4288">
        <v>0</v>
      </c>
    </row>
    <row r="4289" spans="1:7">
      <c r="A4289" t="s">
        <v>4708</v>
      </c>
      <c r="B4289">
        <v>0</v>
      </c>
      <c r="C4289">
        <v>0</v>
      </c>
      <c r="D4289">
        <v>0</v>
      </c>
      <c r="E4289">
        <v>18.86</v>
      </c>
      <c r="F4289">
        <v>1.79</v>
      </c>
      <c r="G4289">
        <v>0</v>
      </c>
    </row>
    <row r="4290" spans="1:7">
      <c r="A4290" t="s">
        <v>4709</v>
      </c>
      <c r="B4290">
        <v>20.59</v>
      </c>
      <c r="C4290">
        <v>39.18</v>
      </c>
      <c r="D4290">
        <v>6.55</v>
      </c>
      <c r="E4290">
        <v>18.309999999999999</v>
      </c>
      <c r="F4290">
        <v>1.52</v>
      </c>
      <c r="G4290">
        <v>0</v>
      </c>
    </row>
    <row r="4291" spans="1:7">
      <c r="A4291" t="s">
        <v>4710</v>
      </c>
      <c r="B4291">
        <v>101.08</v>
      </c>
      <c r="C4291">
        <v>165.27</v>
      </c>
      <c r="D4291">
        <v>17.010000000000002</v>
      </c>
      <c r="E4291">
        <v>20.41</v>
      </c>
      <c r="F4291">
        <v>1.17</v>
      </c>
      <c r="G4291">
        <v>0</v>
      </c>
    </row>
    <row r="4292" spans="1:7">
      <c r="A4292" t="s">
        <v>4711</v>
      </c>
      <c r="B4292">
        <v>268.8</v>
      </c>
      <c r="C4292">
        <v>359.37</v>
      </c>
      <c r="D4292">
        <v>27.97</v>
      </c>
      <c r="E4292">
        <v>23.87</v>
      </c>
      <c r="F4292">
        <v>1.52</v>
      </c>
      <c r="G4292">
        <v>0</v>
      </c>
    </row>
    <row r="4293" spans="1:7">
      <c r="A4293" t="s">
        <v>4712</v>
      </c>
      <c r="B4293">
        <v>439.25</v>
      </c>
      <c r="C4293">
        <v>573.04999999999995</v>
      </c>
      <c r="D4293">
        <v>39.159999999999997</v>
      </c>
      <c r="E4293">
        <v>25.78</v>
      </c>
      <c r="F4293">
        <v>1.59</v>
      </c>
      <c r="G4293">
        <v>0</v>
      </c>
    </row>
    <row r="4294" spans="1:7">
      <c r="A4294" t="s">
        <v>4713</v>
      </c>
      <c r="B4294">
        <v>575.76</v>
      </c>
      <c r="C4294">
        <v>767.56</v>
      </c>
      <c r="D4294">
        <v>50.25</v>
      </c>
      <c r="E4294">
        <v>27.32</v>
      </c>
      <c r="F4294">
        <v>1.38</v>
      </c>
      <c r="G4294">
        <v>0</v>
      </c>
    </row>
    <row r="4295" spans="1:7">
      <c r="A4295" t="s">
        <v>4714</v>
      </c>
      <c r="B4295">
        <v>665.39</v>
      </c>
      <c r="C4295">
        <v>913.26</v>
      </c>
      <c r="D4295">
        <v>60.65</v>
      </c>
      <c r="E4295">
        <v>28.89</v>
      </c>
      <c r="F4295">
        <v>1.24</v>
      </c>
      <c r="G4295">
        <v>0</v>
      </c>
    </row>
    <row r="4296" spans="1:7">
      <c r="A4296" t="s">
        <v>4715</v>
      </c>
      <c r="B4296">
        <v>719.18</v>
      </c>
      <c r="C4296">
        <v>1007.14</v>
      </c>
      <c r="D4296">
        <v>68.91</v>
      </c>
      <c r="E4296">
        <v>30.33</v>
      </c>
      <c r="F4296">
        <v>1.31</v>
      </c>
      <c r="G4296">
        <v>0</v>
      </c>
    </row>
    <row r="4297" spans="1:7">
      <c r="A4297" t="s">
        <v>4716</v>
      </c>
      <c r="B4297">
        <v>728.34</v>
      </c>
      <c r="C4297">
        <v>1024.72</v>
      </c>
      <c r="D4297">
        <v>71.58</v>
      </c>
      <c r="E4297">
        <v>31.2</v>
      </c>
      <c r="F4297">
        <v>1.45</v>
      </c>
      <c r="G4297">
        <v>0</v>
      </c>
    </row>
    <row r="4298" spans="1:7">
      <c r="A4298" t="s">
        <v>4717</v>
      </c>
      <c r="B4298">
        <v>699.93</v>
      </c>
      <c r="C4298">
        <v>979.81</v>
      </c>
      <c r="D4298">
        <v>66.599999999999994</v>
      </c>
      <c r="E4298">
        <v>32.11</v>
      </c>
      <c r="F4298">
        <v>1.59</v>
      </c>
      <c r="G4298">
        <v>0</v>
      </c>
    </row>
    <row r="4299" spans="1:7">
      <c r="A4299" t="s">
        <v>4718</v>
      </c>
      <c r="B4299">
        <v>623.07000000000005</v>
      </c>
      <c r="C4299">
        <v>866.77</v>
      </c>
      <c r="D4299">
        <v>57.36</v>
      </c>
      <c r="E4299">
        <v>32.74</v>
      </c>
      <c r="F4299">
        <v>1.24</v>
      </c>
      <c r="G4299">
        <v>0</v>
      </c>
    </row>
    <row r="4300" spans="1:7">
      <c r="A4300" t="s">
        <v>4719</v>
      </c>
      <c r="B4300">
        <v>518.34</v>
      </c>
      <c r="C4300">
        <v>710.01</v>
      </c>
      <c r="D4300">
        <v>46.64</v>
      </c>
      <c r="E4300">
        <v>33.130000000000003</v>
      </c>
      <c r="F4300">
        <v>1.17</v>
      </c>
      <c r="G4300">
        <v>0</v>
      </c>
    </row>
    <row r="4301" spans="1:7">
      <c r="A4301" t="s">
        <v>4720</v>
      </c>
      <c r="B4301">
        <v>372.44</v>
      </c>
      <c r="C4301">
        <v>507.16</v>
      </c>
      <c r="D4301">
        <v>35.47</v>
      </c>
      <c r="E4301">
        <v>33.31</v>
      </c>
      <c r="F4301">
        <v>1.38</v>
      </c>
      <c r="G4301">
        <v>0</v>
      </c>
    </row>
    <row r="4302" spans="1:7">
      <c r="A4302" t="s">
        <v>4721</v>
      </c>
      <c r="B4302">
        <v>203.23</v>
      </c>
      <c r="C4302">
        <v>295.62</v>
      </c>
      <c r="D4302">
        <v>24.33</v>
      </c>
      <c r="E4302">
        <v>32.880000000000003</v>
      </c>
      <c r="F4302">
        <v>1.24</v>
      </c>
      <c r="G4302">
        <v>0</v>
      </c>
    </row>
    <row r="4303" spans="1:7">
      <c r="A4303" t="s">
        <v>4722</v>
      </c>
      <c r="B4303">
        <v>56.67</v>
      </c>
      <c r="C4303">
        <v>108.92</v>
      </c>
      <c r="D4303">
        <v>13.5</v>
      </c>
      <c r="E4303">
        <v>31.75</v>
      </c>
      <c r="F4303">
        <v>2.69</v>
      </c>
      <c r="G4303">
        <v>0</v>
      </c>
    </row>
    <row r="4304" spans="1:7">
      <c r="A4304" t="s">
        <v>4723</v>
      </c>
      <c r="B4304">
        <v>5.29</v>
      </c>
      <c r="C4304">
        <v>17.2</v>
      </c>
      <c r="D4304">
        <v>3.27</v>
      </c>
      <c r="E4304">
        <v>30.45</v>
      </c>
      <c r="F4304">
        <v>2.69</v>
      </c>
      <c r="G4304">
        <v>0</v>
      </c>
    </row>
    <row r="4305" spans="1:7">
      <c r="A4305" t="s">
        <v>4724</v>
      </c>
      <c r="B4305">
        <v>0</v>
      </c>
      <c r="C4305">
        <v>0</v>
      </c>
      <c r="D4305">
        <v>0</v>
      </c>
      <c r="E4305">
        <v>27.28</v>
      </c>
      <c r="F4305">
        <v>3.86</v>
      </c>
      <c r="G4305">
        <v>0</v>
      </c>
    </row>
    <row r="4306" spans="1:7">
      <c r="A4306" t="s">
        <v>4725</v>
      </c>
      <c r="B4306">
        <v>0</v>
      </c>
      <c r="C4306">
        <v>0</v>
      </c>
      <c r="D4306">
        <v>0</v>
      </c>
      <c r="E4306">
        <v>25.11</v>
      </c>
      <c r="F4306">
        <v>3.72</v>
      </c>
      <c r="G4306">
        <v>0</v>
      </c>
    </row>
    <row r="4307" spans="1:7">
      <c r="A4307" t="s">
        <v>4726</v>
      </c>
      <c r="B4307">
        <v>0</v>
      </c>
      <c r="C4307">
        <v>0</v>
      </c>
      <c r="D4307">
        <v>0</v>
      </c>
      <c r="E4307">
        <v>23.83</v>
      </c>
      <c r="F4307">
        <v>2.76</v>
      </c>
      <c r="G4307">
        <v>0</v>
      </c>
    </row>
    <row r="4308" spans="1:7">
      <c r="A4308" t="s">
        <v>4727</v>
      </c>
      <c r="B4308">
        <v>0</v>
      </c>
      <c r="C4308">
        <v>0</v>
      </c>
      <c r="D4308">
        <v>0</v>
      </c>
      <c r="E4308">
        <v>23.15</v>
      </c>
      <c r="F4308">
        <v>2.48</v>
      </c>
      <c r="G4308">
        <v>0</v>
      </c>
    </row>
    <row r="4309" spans="1:7">
      <c r="A4309" t="s">
        <v>4728</v>
      </c>
      <c r="B4309">
        <v>0</v>
      </c>
      <c r="C4309">
        <v>0</v>
      </c>
      <c r="D4309">
        <v>0</v>
      </c>
      <c r="E4309">
        <v>22.62</v>
      </c>
      <c r="F4309">
        <v>2.34</v>
      </c>
      <c r="G4309">
        <v>0</v>
      </c>
    </row>
    <row r="4310" spans="1:7">
      <c r="A4310" t="s">
        <v>4729</v>
      </c>
      <c r="B4310">
        <v>0</v>
      </c>
      <c r="C4310">
        <v>0</v>
      </c>
      <c r="D4310">
        <v>0</v>
      </c>
      <c r="E4310">
        <v>22.03</v>
      </c>
      <c r="F4310">
        <v>2.21</v>
      </c>
      <c r="G4310">
        <v>0</v>
      </c>
    </row>
    <row r="4311" spans="1:7">
      <c r="A4311" t="s">
        <v>4730</v>
      </c>
      <c r="B4311">
        <v>0</v>
      </c>
      <c r="C4311">
        <v>0</v>
      </c>
      <c r="D4311">
        <v>0</v>
      </c>
      <c r="E4311">
        <v>21.5</v>
      </c>
      <c r="F4311">
        <v>2.21</v>
      </c>
      <c r="G4311">
        <v>0</v>
      </c>
    </row>
    <row r="4312" spans="1:7">
      <c r="A4312" t="s">
        <v>4731</v>
      </c>
      <c r="B4312">
        <v>0</v>
      </c>
      <c r="C4312">
        <v>0</v>
      </c>
      <c r="D4312">
        <v>0</v>
      </c>
      <c r="E4312">
        <v>21.06</v>
      </c>
      <c r="F4312">
        <v>2.21</v>
      </c>
      <c r="G4312">
        <v>0</v>
      </c>
    </row>
    <row r="4313" spans="1:7">
      <c r="A4313" t="s">
        <v>4732</v>
      </c>
      <c r="B4313">
        <v>0</v>
      </c>
      <c r="C4313">
        <v>0</v>
      </c>
      <c r="D4313">
        <v>0</v>
      </c>
      <c r="E4313">
        <v>20.78</v>
      </c>
      <c r="F4313">
        <v>2.0699999999999998</v>
      </c>
      <c r="G4313">
        <v>0</v>
      </c>
    </row>
    <row r="4314" spans="1:7">
      <c r="A4314" t="s">
        <v>4733</v>
      </c>
      <c r="B4314">
        <v>18.98</v>
      </c>
      <c r="C4314">
        <v>37.26</v>
      </c>
      <c r="D4314">
        <v>6.49</v>
      </c>
      <c r="E4314">
        <v>20.46</v>
      </c>
      <c r="F4314">
        <v>1.93</v>
      </c>
      <c r="G4314">
        <v>0</v>
      </c>
    </row>
    <row r="4315" spans="1:7">
      <c r="A4315" t="s">
        <v>4734</v>
      </c>
      <c r="B4315">
        <v>100.19</v>
      </c>
      <c r="C4315">
        <v>161.69999999999999</v>
      </c>
      <c r="D4315">
        <v>16.95</v>
      </c>
      <c r="E4315">
        <v>21.52</v>
      </c>
      <c r="F4315">
        <v>2.21</v>
      </c>
      <c r="G4315">
        <v>0</v>
      </c>
    </row>
    <row r="4316" spans="1:7">
      <c r="A4316" t="s">
        <v>4735</v>
      </c>
      <c r="B4316">
        <v>271.10000000000002</v>
      </c>
      <c r="C4316">
        <v>360.63</v>
      </c>
      <c r="D4316">
        <v>27.91</v>
      </c>
      <c r="E4316">
        <v>23.97</v>
      </c>
      <c r="F4316">
        <v>2.76</v>
      </c>
      <c r="G4316">
        <v>0</v>
      </c>
    </row>
    <row r="4317" spans="1:7">
      <c r="A4317" t="s">
        <v>4736</v>
      </c>
      <c r="B4317">
        <v>421.24</v>
      </c>
      <c r="C4317">
        <v>546.1</v>
      </c>
      <c r="D4317">
        <v>39.1</v>
      </c>
      <c r="E4317">
        <v>25.8</v>
      </c>
      <c r="F4317">
        <v>2.21</v>
      </c>
      <c r="G4317">
        <v>0</v>
      </c>
    </row>
    <row r="4318" spans="1:7">
      <c r="A4318" t="s">
        <v>4737</v>
      </c>
      <c r="B4318">
        <v>515.11</v>
      </c>
      <c r="C4318">
        <v>681.7</v>
      </c>
      <c r="D4318">
        <v>50.19</v>
      </c>
      <c r="E4318">
        <v>27.45</v>
      </c>
      <c r="F4318">
        <v>1.59</v>
      </c>
      <c r="G4318">
        <v>0</v>
      </c>
    </row>
    <row r="4319" spans="1:7">
      <c r="A4319" t="s">
        <v>4738</v>
      </c>
      <c r="B4319">
        <v>660.26</v>
      </c>
      <c r="C4319">
        <v>905.05</v>
      </c>
      <c r="D4319">
        <v>60.59</v>
      </c>
      <c r="E4319">
        <v>29.14</v>
      </c>
      <c r="F4319">
        <v>1.31</v>
      </c>
      <c r="G4319">
        <v>0</v>
      </c>
    </row>
    <row r="4320" spans="1:7">
      <c r="A4320" t="s">
        <v>4739</v>
      </c>
      <c r="B4320">
        <v>709.89</v>
      </c>
      <c r="C4320">
        <v>993.38</v>
      </c>
      <c r="D4320">
        <v>68.86</v>
      </c>
      <c r="E4320">
        <v>30.83</v>
      </c>
      <c r="F4320">
        <v>1.38</v>
      </c>
      <c r="G4320">
        <v>0</v>
      </c>
    </row>
    <row r="4321" spans="1:7">
      <c r="A4321" t="s">
        <v>4740</v>
      </c>
      <c r="B4321">
        <v>721.15</v>
      </c>
      <c r="C4321">
        <v>1016.41</v>
      </c>
      <c r="D4321">
        <v>71.540000000000006</v>
      </c>
      <c r="E4321">
        <v>32.340000000000003</v>
      </c>
      <c r="F4321">
        <v>1.59</v>
      </c>
      <c r="G4321">
        <v>0</v>
      </c>
    </row>
    <row r="4322" spans="1:7">
      <c r="A4322" t="s">
        <v>4741</v>
      </c>
      <c r="B4322">
        <v>691.91</v>
      </c>
      <c r="C4322">
        <v>966.16</v>
      </c>
      <c r="D4322">
        <v>66.59</v>
      </c>
      <c r="E4322">
        <v>33.19</v>
      </c>
      <c r="F4322">
        <v>1.93</v>
      </c>
      <c r="G4322">
        <v>0</v>
      </c>
    </row>
    <row r="4323" spans="1:7">
      <c r="A4323" t="s">
        <v>4742</v>
      </c>
      <c r="B4323">
        <v>622.73</v>
      </c>
      <c r="C4323">
        <v>854.47</v>
      </c>
      <c r="D4323">
        <v>57.37</v>
      </c>
      <c r="E4323">
        <v>33.03</v>
      </c>
      <c r="F4323">
        <v>2.0699999999999998</v>
      </c>
      <c r="G4323">
        <v>0</v>
      </c>
    </row>
    <row r="4324" spans="1:7">
      <c r="A4324" t="s">
        <v>4743</v>
      </c>
      <c r="B4324">
        <v>519.07000000000005</v>
      </c>
      <c r="C4324">
        <v>700.33</v>
      </c>
      <c r="D4324">
        <v>46.65</v>
      </c>
      <c r="E4324">
        <v>32.89</v>
      </c>
      <c r="F4324">
        <v>2.14</v>
      </c>
      <c r="G4324">
        <v>0</v>
      </c>
    </row>
    <row r="4325" spans="1:7">
      <c r="A4325" t="s">
        <v>4744</v>
      </c>
      <c r="B4325">
        <v>377.51</v>
      </c>
      <c r="C4325">
        <v>502.84</v>
      </c>
      <c r="D4325">
        <v>35.49</v>
      </c>
      <c r="E4325">
        <v>31.67</v>
      </c>
      <c r="F4325">
        <v>3.03</v>
      </c>
      <c r="G4325">
        <v>0</v>
      </c>
    </row>
    <row r="4326" spans="1:7">
      <c r="A4326" t="s">
        <v>4745</v>
      </c>
      <c r="B4326">
        <v>205.83</v>
      </c>
      <c r="C4326">
        <v>294.04000000000002</v>
      </c>
      <c r="D4326">
        <v>24.34</v>
      </c>
      <c r="E4326">
        <v>31.31</v>
      </c>
      <c r="F4326">
        <v>3.72</v>
      </c>
      <c r="G4326">
        <v>0</v>
      </c>
    </row>
    <row r="4327" spans="1:7">
      <c r="A4327" t="s">
        <v>4746</v>
      </c>
      <c r="B4327">
        <v>56.26</v>
      </c>
      <c r="C4327">
        <v>108.13</v>
      </c>
      <c r="D4327">
        <v>13.51</v>
      </c>
      <c r="E4327">
        <v>30.08</v>
      </c>
      <c r="F4327">
        <v>3.66</v>
      </c>
      <c r="G4327">
        <v>0</v>
      </c>
    </row>
    <row r="4328" spans="1:7">
      <c r="A4328" t="s">
        <v>4747</v>
      </c>
      <c r="B4328">
        <v>5.34</v>
      </c>
      <c r="C4328">
        <v>17.2</v>
      </c>
      <c r="D4328">
        <v>3.27</v>
      </c>
      <c r="E4328">
        <v>29.03</v>
      </c>
      <c r="F4328">
        <v>3.38</v>
      </c>
      <c r="G4328">
        <v>0</v>
      </c>
    </row>
    <row r="4329" spans="1:7">
      <c r="A4329" t="s">
        <v>4748</v>
      </c>
      <c r="B4329">
        <v>0</v>
      </c>
      <c r="C4329">
        <v>0</v>
      </c>
      <c r="D4329">
        <v>0</v>
      </c>
      <c r="E4329">
        <v>27.47</v>
      </c>
      <c r="F4329">
        <v>3.1</v>
      </c>
      <c r="G4329">
        <v>0</v>
      </c>
    </row>
    <row r="4330" spans="1:7">
      <c r="A4330" t="s">
        <v>4749</v>
      </c>
      <c r="B4330">
        <v>0</v>
      </c>
      <c r="C4330">
        <v>0</v>
      </c>
      <c r="D4330">
        <v>0</v>
      </c>
      <c r="E4330">
        <v>26.07</v>
      </c>
      <c r="F4330">
        <v>2.83</v>
      </c>
      <c r="G4330">
        <v>0</v>
      </c>
    </row>
    <row r="4331" spans="1:7">
      <c r="A4331" t="s">
        <v>4750</v>
      </c>
      <c r="B4331">
        <v>0</v>
      </c>
      <c r="C4331">
        <v>0</v>
      </c>
      <c r="D4331">
        <v>0</v>
      </c>
      <c r="E4331">
        <v>25.01</v>
      </c>
      <c r="F4331">
        <v>2.34</v>
      </c>
      <c r="G4331">
        <v>0</v>
      </c>
    </row>
    <row r="4332" spans="1:7">
      <c r="A4332" t="s">
        <v>4751</v>
      </c>
      <c r="B4332">
        <v>0</v>
      </c>
      <c r="C4332">
        <v>0</v>
      </c>
      <c r="D4332">
        <v>0</v>
      </c>
      <c r="E4332">
        <v>24.08</v>
      </c>
      <c r="F4332">
        <v>1.93</v>
      </c>
      <c r="G4332">
        <v>0</v>
      </c>
    </row>
    <row r="4333" spans="1:7">
      <c r="A4333" t="s">
        <v>4752</v>
      </c>
      <c r="B4333">
        <v>0</v>
      </c>
      <c r="C4333">
        <v>0</v>
      </c>
      <c r="D4333">
        <v>0</v>
      </c>
      <c r="E4333">
        <v>23.38</v>
      </c>
      <c r="F4333">
        <v>1.79</v>
      </c>
      <c r="G4333">
        <v>0</v>
      </c>
    </row>
    <row r="4334" spans="1:7">
      <c r="A4334" t="s">
        <v>4753</v>
      </c>
      <c r="B4334">
        <v>0</v>
      </c>
      <c r="C4334">
        <v>0</v>
      </c>
      <c r="D4334">
        <v>0</v>
      </c>
      <c r="E4334">
        <v>22.73</v>
      </c>
      <c r="F4334">
        <v>1.79</v>
      </c>
      <c r="G4334">
        <v>0</v>
      </c>
    </row>
    <row r="4335" spans="1:7">
      <c r="A4335" t="s">
        <v>4754</v>
      </c>
      <c r="B4335">
        <v>0</v>
      </c>
      <c r="C4335">
        <v>0</v>
      </c>
      <c r="D4335">
        <v>0</v>
      </c>
      <c r="E4335">
        <v>22.1</v>
      </c>
      <c r="F4335">
        <v>1.66</v>
      </c>
      <c r="G4335">
        <v>0</v>
      </c>
    </row>
    <row r="4336" spans="1:7">
      <c r="A4336" t="s">
        <v>4755</v>
      </c>
      <c r="B4336">
        <v>0</v>
      </c>
      <c r="C4336">
        <v>0</v>
      </c>
      <c r="D4336">
        <v>0</v>
      </c>
      <c r="E4336">
        <v>21.39</v>
      </c>
      <c r="F4336">
        <v>1.31</v>
      </c>
      <c r="G4336">
        <v>0</v>
      </c>
    </row>
    <row r="4337" spans="1:7">
      <c r="A4337" t="s">
        <v>4756</v>
      </c>
      <c r="B4337">
        <v>0</v>
      </c>
      <c r="C4337">
        <v>0</v>
      </c>
      <c r="D4337">
        <v>0</v>
      </c>
      <c r="E4337">
        <v>20.91</v>
      </c>
      <c r="F4337">
        <v>1.03</v>
      </c>
      <c r="G4337">
        <v>0</v>
      </c>
    </row>
    <row r="4338" spans="1:7">
      <c r="A4338" t="s">
        <v>4757</v>
      </c>
      <c r="B4338">
        <v>17.57</v>
      </c>
      <c r="C4338">
        <v>35.35</v>
      </c>
      <c r="D4338">
        <v>6.42</v>
      </c>
      <c r="E4338">
        <v>20.83</v>
      </c>
      <c r="F4338">
        <v>0.83</v>
      </c>
      <c r="G4338">
        <v>0</v>
      </c>
    </row>
    <row r="4339" spans="1:7">
      <c r="A4339" t="s">
        <v>4758</v>
      </c>
      <c r="B4339">
        <v>97.39</v>
      </c>
      <c r="C4339">
        <v>163.79</v>
      </c>
      <c r="D4339">
        <v>16.88</v>
      </c>
      <c r="E4339">
        <v>22.15</v>
      </c>
      <c r="F4339">
        <v>0.83</v>
      </c>
      <c r="G4339">
        <v>0</v>
      </c>
    </row>
    <row r="4340" spans="1:7">
      <c r="A4340" t="s">
        <v>4759</v>
      </c>
      <c r="B4340">
        <v>264.92</v>
      </c>
      <c r="C4340">
        <v>356.14</v>
      </c>
      <c r="D4340">
        <v>27.85</v>
      </c>
      <c r="E4340">
        <v>24.24</v>
      </c>
      <c r="F4340">
        <v>1.17</v>
      </c>
      <c r="G4340">
        <v>0</v>
      </c>
    </row>
    <row r="4341" spans="1:7">
      <c r="A4341" t="s">
        <v>4760</v>
      </c>
      <c r="B4341">
        <v>433.54</v>
      </c>
      <c r="C4341">
        <v>567.28</v>
      </c>
      <c r="D4341">
        <v>39.03</v>
      </c>
      <c r="E4341">
        <v>25.7</v>
      </c>
      <c r="F4341">
        <v>1.24</v>
      </c>
      <c r="G4341">
        <v>0</v>
      </c>
    </row>
    <row r="4342" spans="1:7">
      <c r="A4342" t="s">
        <v>4761</v>
      </c>
      <c r="B4342">
        <v>568.96</v>
      </c>
      <c r="C4342">
        <v>757.68</v>
      </c>
      <c r="D4342">
        <v>50.12</v>
      </c>
      <c r="E4342">
        <v>27.35</v>
      </c>
      <c r="F4342">
        <v>1.38</v>
      </c>
      <c r="G4342">
        <v>0</v>
      </c>
    </row>
    <row r="4343" spans="1:7">
      <c r="A4343" t="s">
        <v>4762</v>
      </c>
      <c r="B4343">
        <v>662.31</v>
      </c>
      <c r="C4343">
        <v>902.13</v>
      </c>
      <c r="D4343">
        <v>60.52</v>
      </c>
      <c r="E4343">
        <v>28.98</v>
      </c>
      <c r="F4343">
        <v>1.59</v>
      </c>
      <c r="G4343">
        <v>0</v>
      </c>
    </row>
    <row r="4344" spans="1:7">
      <c r="A4344" t="s">
        <v>4763</v>
      </c>
      <c r="B4344">
        <v>715.72</v>
      </c>
      <c r="C4344">
        <v>990.46</v>
      </c>
      <c r="D4344">
        <v>68.790000000000006</v>
      </c>
      <c r="E4344">
        <v>30.59</v>
      </c>
      <c r="F4344">
        <v>1.86</v>
      </c>
      <c r="G4344">
        <v>0</v>
      </c>
    </row>
    <row r="4345" spans="1:7">
      <c r="A4345" t="s">
        <v>4764</v>
      </c>
      <c r="B4345">
        <v>726.71</v>
      </c>
      <c r="C4345">
        <v>1008.01</v>
      </c>
      <c r="D4345">
        <v>71.5</v>
      </c>
      <c r="E4345">
        <v>31.67</v>
      </c>
      <c r="F4345">
        <v>2.21</v>
      </c>
      <c r="G4345">
        <v>0</v>
      </c>
    </row>
    <row r="4346" spans="1:7">
      <c r="A4346" t="s">
        <v>4765</v>
      </c>
      <c r="B4346">
        <v>695.4</v>
      </c>
      <c r="C4346">
        <v>964.35</v>
      </c>
      <c r="D4346">
        <v>66.569999999999993</v>
      </c>
      <c r="E4346">
        <v>32.590000000000003</v>
      </c>
      <c r="F4346">
        <v>2.14</v>
      </c>
      <c r="G4346">
        <v>0</v>
      </c>
    </row>
    <row r="4347" spans="1:7">
      <c r="A4347" t="s">
        <v>4766</v>
      </c>
      <c r="B4347">
        <v>620.66999999999996</v>
      </c>
      <c r="C4347">
        <v>853.76</v>
      </c>
      <c r="D4347">
        <v>57.37</v>
      </c>
      <c r="E4347">
        <v>33.33</v>
      </c>
      <c r="F4347">
        <v>2</v>
      </c>
      <c r="G4347">
        <v>0</v>
      </c>
    </row>
    <row r="4348" spans="1:7">
      <c r="A4348" t="s">
        <v>4767</v>
      </c>
      <c r="B4348">
        <v>516.72</v>
      </c>
      <c r="C4348">
        <v>702.63</v>
      </c>
      <c r="D4348">
        <v>46.66</v>
      </c>
      <c r="E4348">
        <v>33.94</v>
      </c>
      <c r="F4348">
        <v>1.93</v>
      </c>
      <c r="G4348">
        <v>0</v>
      </c>
    </row>
    <row r="4349" spans="1:7">
      <c r="A4349" t="s">
        <v>4768</v>
      </c>
      <c r="B4349">
        <v>371.25</v>
      </c>
      <c r="C4349">
        <v>501.24</v>
      </c>
      <c r="D4349">
        <v>35.49</v>
      </c>
      <c r="E4349">
        <v>33.82</v>
      </c>
      <c r="F4349">
        <v>2.62</v>
      </c>
      <c r="G4349">
        <v>0</v>
      </c>
    </row>
    <row r="4350" spans="1:7">
      <c r="A4350" t="s">
        <v>4769</v>
      </c>
      <c r="B4350">
        <v>204.28</v>
      </c>
      <c r="C4350">
        <v>292.26</v>
      </c>
      <c r="D4350">
        <v>24.35</v>
      </c>
      <c r="E4350">
        <v>32.119999999999997</v>
      </c>
      <c r="F4350">
        <v>4.34</v>
      </c>
      <c r="G4350">
        <v>0</v>
      </c>
    </row>
    <row r="4351" spans="1:7">
      <c r="A4351" t="s">
        <v>4770</v>
      </c>
      <c r="B4351">
        <v>57.14</v>
      </c>
      <c r="C4351">
        <v>108.46</v>
      </c>
      <c r="D4351">
        <v>13.52</v>
      </c>
      <c r="E4351">
        <v>29.4</v>
      </c>
      <c r="F4351">
        <v>5.52</v>
      </c>
      <c r="G4351">
        <v>0</v>
      </c>
    </row>
    <row r="4352" spans="1:7">
      <c r="A4352" t="s">
        <v>4771</v>
      </c>
      <c r="B4352">
        <v>5.39</v>
      </c>
      <c r="C4352">
        <v>17.2</v>
      </c>
      <c r="D4352">
        <v>3.27</v>
      </c>
      <c r="E4352">
        <v>27.56</v>
      </c>
      <c r="F4352">
        <v>4.83</v>
      </c>
      <c r="G4352">
        <v>0</v>
      </c>
    </row>
    <row r="4353" spans="1:7">
      <c r="A4353" t="s">
        <v>4772</v>
      </c>
      <c r="B4353">
        <v>0</v>
      </c>
      <c r="C4353">
        <v>0</v>
      </c>
      <c r="D4353">
        <v>0</v>
      </c>
      <c r="E4353">
        <v>25.69</v>
      </c>
      <c r="F4353">
        <v>3.79</v>
      </c>
      <c r="G4353">
        <v>0</v>
      </c>
    </row>
    <row r="4354" spans="1:7">
      <c r="A4354" t="s">
        <v>4773</v>
      </c>
      <c r="B4354">
        <v>0</v>
      </c>
      <c r="C4354">
        <v>0</v>
      </c>
      <c r="D4354">
        <v>0</v>
      </c>
      <c r="E4354">
        <v>24.86</v>
      </c>
      <c r="F4354">
        <v>3.31</v>
      </c>
      <c r="G4354">
        <v>0</v>
      </c>
    </row>
    <row r="4355" spans="1:7">
      <c r="A4355" t="s">
        <v>4774</v>
      </c>
      <c r="B4355">
        <v>0</v>
      </c>
      <c r="C4355">
        <v>0</v>
      </c>
      <c r="D4355">
        <v>0</v>
      </c>
      <c r="E4355">
        <v>24.2</v>
      </c>
      <c r="F4355">
        <v>2.69</v>
      </c>
      <c r="G4355">
        <v>0</v>
      </c>
    </row>
    <row r="4356" spans="1:7">
      <c r="A4356" t="s">
        <v>4775</v>
      </c>
      <c r="B4356">
        <v>0</v>
      </c>
      <c r="C4356">
        <v>0</v>
      </c>
      <c r="D4356">
        <v>0</v>
      </c>
      <c r="E4356">
        <v>23.66</v>
      </c>
      <c r="F4356">
        <v>2.48</v>
      </c>
      <c r="G4356">
        <v>0</v>
      </c>
    </row>
    <row r="4357" spans="1:7">
      <c r="A4357" t="s">
        <v>4776</v>
      </c>
      <c r="B4357">
        <v>0</v>
      </c>
      <c r="C4357">
        <v>0</v>
      </c>
      <c r="D4357">
        <v>0</v>
      </c>
      <c r="E4357">
        <v>23.09</v>
      </c>
      <c r="F4357">
        <v>2.34</v>
      </c>
      <c r="G4357">
        <v>0</v>
      </c>
    </row>
    <row r="4358" spans="1:7">
      <c r="A4358" t="s">
        <v>4777</v>
      </c>
      <c r="B4358">
        <v>0</v>
      </c>
      <c r="C4358">
        <v>0</v>
      </c>
      <c r="D4358">
        <v>0</v>
      </c>
      <c r="E4358">
        <v>22.67</v>
      </c>
      <c r="F4358">
        <v>2.0699999999999998</v>
      </c>
      <c r="G4358">
        <v>0</v>
      </c>
    </row>
    <row r="4359" spans="1:7">
      <c r="A4359" t="s">
        <v>4778</v>
      </c>
      <c r="B4359">
        <v>0</v>
      </c>
      <c r="C4359">
        <v>0</v>
      </c>
      <c r="D4359">
        <v>0</v>
      </c>
      <c r="E4359">
        <v>22.32</v>
      </c>
      <c r="F4359">
        <v>1.86</v>
      </c>
      <c r="G4359">
        <v>0</v>
      </c>
    </row>
    <row r="4360" spans="1:7">
      <c r="A4360" t="s">
        <v>4779</v>
      </c>
      <c r="B4360">
        <v>0</v>
      </c>
      <c r="C4360">
        <v>0</v>
      </c>
      <c r="D4360">
        <v>0</v>
      </c>
      <c r="E4360">
        <v>21.86</v>
      </c>
      <c r="F4360">
        <v>1.66</v>
      </c>
      <c r="G4360">
        <v>0</v>
      </c>
    </row>
    <row r="4361" spans="1:7">
      <c r="A4361" t="s">
        <v>4780</v>
      </c>
      <c r="B4361">
        <v>0</v>
      </c>
      <c r="C4361">
        <v>0</v>
      </c>
      <c r="D4361">
        <v>0</v>
      </c>
      <c r="E4361">
        <v>21.6</v>
      </c>
      <c r="F4361">
        <v>1.38</v>
      </c>
      <c r="G4361">
        <v>0</v>
      </c>
    </row>
    <row r="4362" spans="1:7">
      <c r="A4362" t="s">
        <v>4781</v>
      </c>
      <c r="B4362">
        <v>10.38</v>
      </c>
      <c r="C4362">
        <v>24.84</v>
      </c>
      <c r="D4362">
        <v>6.35</v>
      </c>
      <c r="E4362">
        <v>21.04</v>
      </c>
      <c r="F4362">
        <v>1.1000000000000001</v>
      </c>
      <c r="G4362">
        <v>0</v>
      </c>
    </row>
    <row r="4363" spans="1:7">
      <c r="A4363" t="s">
        <v>4782</v>
      </c>
      <c r="B4363">
        <v>91.4</v>
      </c>
      <c r="C4363">
        <v>135.69999999999999</v>
      </c>
      <c r="D4363">
        <v>16.809999999999999</v>
      </c>
      <c r="E4363">
        <v>22.1</v>
      </c>
      <c r="F4363">
        <v>1.24</v>
      </c>
      <c r="G4363">
        <v>0</v>
      </c>
    </row>
    <row r="4364" spans="1:7">
      <c r="A4364" t="s">
        <v>4783</v>
      </c>
      <c r="B4364">
        <v>155.52000000000001</v>
      </c>
      <c r="C4364">
        <v>210.68</v>
      </c>
      <c r="D4364">
        <v>27.78</v>
      </c>
      <c r="E4364">
        <v>23.76</v>
      </c>
      <c r="F4364">
        <v>1.1000000000000001</v>
      </c>
      <c r="G4364">
        <v>0</v>
      </c>
    </row>
    <row r="4365" spans="1:7">
      <c r="A4365" t="s">
        <v>4784</v>
      </c>
      <c r="B4365">
        <v>428.56</v>
      </c>
      <c r="C4365">
        <v>559.26</v>
      </c>
      <c r="D4365">
        <v>38.96</v>
      </c>
      <c r="E4365">
        <v>25.13</v>
      </c>
      <c r="F4365">
        <v>1.24</v>
      </c>
      <c r="G4365">
        <v>0</v>
      </c>
    </row>
    <row r="4366" spans="1:7">
      <c r="A4366" t="s">
        <v>4785</v>
      </c>
      <c r="B4366">
        <v>572.85</v>
      </c>
      <c r="C4366">
        <v>758.91</v>
      </c>
      <c r="D4366">
        <v>50.05</v>
      </c>
      <c r="E4366">
        <v>26.85</v>
      </c>
      <c r="F4366">
        <v>1.59</v>
      </c>
      <c r="G4366">
        <v>0</v>
      </c>
    </row>
    <row r="4367" spans="1:7">
      <c r="A4367" t="s">
        <v>4786</v>
      </c>
      <c r="B4367">
        <v>661.2</v>
      </c>
      <c r="C4367">
        <v>899.03</v>
      </c>
      <c r="D4367">
        <v>60.45</v>
      </c>
      <c r="E4367">
        <v>29.06</v>
      </c>
      <c r="F4367">
        <v>1.72</v>
      </c>
      <c r="G4367">
        <v>0</v>
      </c>
    </row>
    <row r="4368" spans="1:7">
      <c r="A4368" t="s">
        <v>4787</v>
      </c>
      <c r="B4368">
        <v>712.25</v>
      </c>
      <c r="C4368">
        <v>987.26</v>
      </c>
      <c r="D4368">
        <v>68.72</v>
      </c>
      <c r="E4368">
        <v>30.87</v>
      </c>
      <c r="F4368">
        <v>1.86</v>
      </c>
      <c r="G4368">
        <v>0</v>
      </c>
    </row>
    <row r="4369" spans="1:7">
      <c r="A4369" t="s">
        <v>4788</v>
      </c>
      <c r="B4369">
        <v>721.04</v>
      </c>
      <c r="C4369">
        <v>1004.74</v>
      </c>
      <c r="D4369">
        <v>71.44</v>
      </c>
      <c r="E4369">
        <v>32.520000000000003</v>
      </c>
      <c r="F4369">
        <v>2.21</v>
      </c>
      <c r="G4369">
        <v>0</v>
      </c>
    </row>
    <row r="4370" spans="1:7">
      <c r="A4370" t="s">
        <v>4789</v>
      </c>
      <c r="B4370">
        <v>687.42</v>
      </c>
      <c r="C4370">
        <v>950.18</v>
      </c>
      <c r="D4370">
        <v>66.55</v>
      </c>
      <c r="E4370">
        <v>33.729999999999997</v>
      </c>
      <c r="F4370">
        <v>2.69</v>
      </c>
      <c r="G4370">
        <v>0</v>
      </c>
    </row>
    <row r="4371" spans="1:7">
      <c r="A4371" t="s">
        <v>4790</v>
      </c>
      <c r="B4371">
        <v>625.47</v>
      </c>
      <c r="C4371">
        <v>850.8</v>
      </c>
      <c r="D4371">
        <v>57.37</v>
      </c>
      <c r="E4371">
        <v>34.4</v>
      </c>
      <c r="F4371">
        <v>3.31</v>
      </c>
      <c r="G4371">
        <v>0</v>
      </c>
    </row>
    <row r="4372" spans="1:7">
      <c r="A4372" t="s">
        <v>4791</v>
      </c>
      <c r="B4372">
        <v>527.28</v>
      </c>
      <c r="C4372">
        <v>702.08</v>
      </c>
      <c r="D4372">
        <v>46.66</v>
      </c>
      <c r="E4372">
        <v>34.229999999999997</v>
      </c>
      <c r="F4372">
        <v>4.34</v>
      </c>
      <c r="G4372">
        <v>0</v>
      </c>
    </row>
    <row r="4373" spans="1:7">
      <c r="A4373" t="s">
        <v>4792</v>
      </c>
      <c r="B4373">
        <v>375.56</v>
      </c>
      <c r="C4373">
        <v>499.34</v>
      </c>
      <c r="D4373">
        <v>35.5</v>
      </c>
      <c r="E4373">
        <v>33.08</v>
      </c>
      <c r="F4373">
        <v>4.62</v>
      </c>
      <c r="G4373">
        <v>0</v>
      </c>
    </row>
    <row r="4374" spans="1:7">
      <c r="A4374" t="s">
        <v>4793</v>
      </c>
      <c r="B4374">
        <v>203.18</v>
      </c>
      <c r="C4374">
        <v>287.89999999999998</v>
      </c>
      <c r="D4374">
        <v>24.35</v>
      </c>
      <c r="E4374">
        <v>31.4</v>
      </c>
      <c r="F4374">
        <v>4.97</v>
      </c>
      <c r="G4374">
        <v>0</v>
      </c>
    </row>
    <row r="4375" spans="1:7">
      <c r="A4375" t="s">
        <v>4794</v>
      </c>
      <c r="B4375">
        <v>59.21</v>
      </c>
      <c r="C4375">
        <v>109.92</v>
      </c>
      <c r="D4375">
        <v>13.51</v>
      </c>
      <c r="E4375">
        <v>29.58</v>
      </c>
      <c r="F4375">
        <v>4.76</v>
      </c>
      <c r="G4375">
        <v>0</v>
      </c>
    </row>
    <row r="4376" spans="1:7">
      <c r="A4376" t="s">
        <v>4795</v>
      </c>
      <c r="B4376">
        <v>1.87</v>
      </c>
      <c r="C4376">
        <v>10.51</v>
      </c>
      <c r="D4376">
        <v>3.26</v>
      </c>
      <c r="E4376">
        <v>28.36</v>
      </c>
      <c r="F4376">
        <v>3.86</v>
      </c>
      <c r="G4376">
        <v>0</v>
      </c>
    </row>
    <row r="4377" spans="1:7">
      <c r="A4377" t="s">
        <v>4796</v>
      </c>
      <c r="B4377">
        <v>0</v>
      </c>
      <c r="C4377">
        <v>0</v>
      </c>
      <c r="D4377">
        <v>0</v>
      </c>
      <c r="E4377">
        <v>26.99</v>
      </c>
      <c r="F4377">
        <v>3.59</v>
      </c>
      <c r="G4377">
        <v>0</v>
      </c>
    </row>
    <row r="4378" spans="1:7">
      <c r="A4378" t="s">
        <v>4797</v>
      </c>
      <c r="B4378">
        <v>0</v>
      </c>
      <c r="C4378">
        <v>0</v>
      </c>
      <c r="D4378">
        <v>0</v>
      </c>
      <c r="E4378">
        <v>25.81</v>
      </c>
      <c r="F4378">
        <v>3.52</v>
      </c>
      <c r="G4378">
        <v>0</v>
      </c>
    </row>
    <row r="4379" spans="1:7">
      <c r="A4379" t="s">
        <v>4798</v>
      </c>
      <c r="B4379">
        <v>0</v>
      </c>
      <c r="C4379">
        <v>0</v>
      </c>
      <c r="D4379">
        <v>0</v>
      </c>
      <c r="E4379">
        <v>24.89</v>
      </c>
      <c r="F4379">
        <v>2.97</v>
      </c>
      <c r="G4379">
        <v>0</v>
      </c>
    </row>
    <row r="4380" spans="1:7">
      <c r="A4380" t="s">
        <v>4799</v>
      </c>
      <c r="B4380">
        <v>0</v>
      </c>
      <c r="C4380">
        <v>0</v>
      </c>
      <c r="D4380">
        <v>0</v>
      </c>
      <c r="E4380">
        <v>24.1</v>
      </c>
      <c r="F4380">
        <v>2.41</v>
      </c>
      <c r="G4380">
        <v>0</v>
      </c>
    </row>
    <row r="4381" spans="1:7">
      <c r="A4381" t="s">
        <v>4800</v>
      </c>
      <c r="B4381">
        <v>0</v>
      </c>
      <c r="C4381">
        <v>0</v>
      </c>
      <c r="D4381">
        <v>0</v>
      </c>
      <c r="E4381">
        <v>23.39</v>
      </c>
      <c r="F4381">
        <v>2.14</v>
      </c>
      <c r="G4381">
        <v>0</v>
      </c>
    </row>
    <row r="4382" spans="1:7">
      <c r="A4382" t="s">
        <v>4801</v>
      </c>
      <c r="B4382">
        <v>0</v>
      </c>
      <c r="C4382">
        <v>0</v>
      </c>
      <c r="D4382">
        <v>0</v>
      </c>
      <c r="E4382">
        <v>22.69</v>
      </c>
      <c r="F4382">
        <v>2.2799999999999998</v>
      </c>
      <c r="G4382">
        <v>0</v>
      </c>
    </row>
    <row r="4383" spans="1:7">
      <c r="A4383" t="s">
        <v>4802</v>
      </c>
      <c r="B4383">
        <v>0</v>
      </c>
      <c r="C4383">
        <v>0</v>
      </c>
      <c r="D4383">
        <v>0</v>
      </c>
      <c r="E4383">
        <v>22.07</v>
      </c>
      <c r="F4383">
        <v>2.34</v>
      </c>
      <c r="G4383">
        <v>0</v>
      </c>
    </row>
    <row r="4384" spans="1:7">
      <c r="A4384" t="s">
        <v>4803</v>
      </c>
      <c r="B4384">
        <v>0</v>
      </c>
      <c r="C4384">
        <v>0</v>
      </c>
      <c r="D4384">
        <v>0</v>
      </c>
      <c r="E4384">
        <v>21.49</v>
      </c>
      <c r="F4384">
        <v>2.0699999999999998</v>
      </c>
      <c r="G4384">
        <v>0</v>
      </c>
    </row>
    <row r="4385" spans="1:7">
      <c r="A4385" t="s">
        <v>4804</v>
      </c>
      <c r="B4385">
        <v>0</v>
      </c>
      <c r="C4385">
        <v>0</v>
      </c>
      <c r="D4385">
        <v>0</v>
      </c>
      <c r="E4385">
        <v>21.09</v>
      </c>
      <c r="F4385">
        <v>1.79</v>
      </c>
      <c r="G4385">
        <v>0</v>
      </c>
    </row>
    <row r="4386" spans="1:7">
      <c r="A4386" t="s">
        <v>4805</v>
      </c>
      <c r="B4386">
        <v>18.940000000000001</v>
      </c>
      <c r="C4386">
        <v>37.26</v>
      </c>
      <c r="D4386">
        <v>6.28</v>
      </c>
      <c r="E4386">
        <v>20.8</v>
      </c>
      <c r="F4386">
        <v>1.59</v>
      </c>
      <c r="G4386">
        <v>0</v>
      </c>
    </row>
    <row r="4387" spans="1:7">
      <c r="A4387" t="s">
        <v>4806</v>
      </c>
      <c r="B4387">
        <v>97.9</v>
      </c>
      <c r="C4387">
        <v>161.1</v>
      </c>
      <c r="D4387">
        <v>16.739999999999998</v>
      </c>
      <c r="E4387">
        <v>21.81</v>
      </c>
      <c r="F4387">
        <v>1.52</v>
      </c>
      <c r="G4387">
        <v>0</v>
      </c>
    </row>
    <row r="4388" spans="1:7">
      <c r="A4388" t="s">
        <v>4807</v>
      </c>
      <c r="B4388">
        <v>270.73</v>
      </c>
      <c r="C4388">
        <v>362.63</v>
      </c>
      <c r="D4388">
        <v>27.7</v>
      </c>
      <c r="E4388">
        <v>24.27</v>
      </c>
      <c r="F4388">
        <v>2</v>
      </c>
      <c r="G4388">
        <v>0</v>
      </c>
    </row>
    <row r="4389" spans="1:7">
      <c r="A4389" t="s">
        <v>4808</v>
      </c>
      <c r="B4389">
        <v>444.23</v>
      </c>
      <c r="C4389">
        <v>579.61</v>
      </c>
      <c r="D4389">
        <v>38.89</v>
      </c>
      <c r="E4389">
        <v>26.51</v>
      </c>
      <c r="F4389">
        <v>1.93</v>
      </c>
      <c r="G4389">
        <v>0</v>
      </c>
    </row>
    <row r="4390" spans="1:7">
      <c r="A4390" t="s">
        <v>4809</v>
      </c>
      <c r="B4390">
        <v>579.15</v>
      </c>
      <c r="C4390">
        <v>774.41</v>
      </c>
      <c r="D4390">
        <v>49.97</v>
      </c>
      <c r="E4390">
        <v>28.5</v>
      </c>
      <c r="F4390">
        <v>1.59</v>
      </c>
      <c r="G4390">
        <v>0</v>
      </c>
    </row>
    <row r="4391" spans="1:7">
      <c r="A4391" t="s">
        <v>4810</v>
      </c>
      <c r="B4391">
        <v>666.57</v>
      </c>
      <c r="C4391">
        <v>921.81</v>
      </c>
      <c r="D4391">
        <v>60.37</v>
      </c>
      <c r="E4391">
        <v>30.51</v>
      </c>
      <c r="F4391">
        <v>1.31</v>
      </c>
      <c r="G4391">
        <v>0</v>
      </c>
    </row>
    <row r="4392" spans="1:7">
      <c r="A4392" t="s">
        <v>4811</v>
      </c>
      <c r="B4392">
        <v>705.53</v>
      </c>
      <c r="C4392">
        <v>1000.78</v>
      </c>
      <c r="D4392">
        <v>68.64</v>
      </c>
      <c r="E4392">
        <v>32.369999999999997</v>
      </c>
      <c r="F4392">
        <v>1.17</v>
      </c>
      <c r="G4392">
        <v>0</v>
      </c>
    </row>
    <row r="4393" spans="1:7">
      <c r="A4393" t="s">
        <v>4812</v>
      </c>
      <c r="B4393">
        <v>715.62</v>
      </c>
      <c r="C4393">
        <v>1025</v>
      </c>
      <c r="D4393">
        <v>71.39</v>
      </c>
      <c r="E4393">
        <v>34.06</v>
      </c>
      <c r="F4393">
        <v>1.31</v>
      </c>
      <c r="G4393">
        <v>0</v>
      </c>
    </row>
    <row r="4394" spans="1:7">
      <c r="A4394" t="s">
        <v>4813</v>
      </c>
      <c r="B4394">
        <v>692.09</v>
      </c>
      <c r="C4394">
        <v>981.24</v>
      </c>
      <c r="D4394">
        <v>66.53</v>
      </c>
      <c r="E4394">
        <v>35.53</v>
      </c>
      <c r="F4394">
        <v>1.86</v>
      </c>
      <c r="G4394">
        <v>0</v>
      </c>
    </row>
    <row r="4395" spans="1:7">
      <c r="A4395" t="s">
        <v>4814</v>
      </c>
      <c r="B4395">
        <v>623.19000000000005</v>
      </c>
      <c r="C4395">
        <v>863.96</v>
      </c>
      <c r="D4395">
        <v>57.36</v>
      </c>
      <c r="E4395">
        <v>36.32</v>
      </c>
      <c r="F4395">
        <v>2.62</v>
      </c>
      <c r="G4395">
        <v>0</v>
      </c>
    </row>
    <row r="4396" spans="1:7">
      <c r="A4396" t="s">
        <v>4815</v>
      </c>
      <c r="B4396">
        <v>522.16999999999996</v>
      </c>
      <c r="C4396">
        <v>713.44</v>
      </c>
      <c r="D4396">
        <v>46.66</v>
      </c>
      <c r="E4396">
        <v>36.82</v>
      </c>
      <c r="F4396">
        <v>2.9</v>
      </c>
      <c r="G4396">
        <v>0</v>
      </c>
    </row>
    <row r="4397" spans="1:7">
      <c r="A4397" t="s">
        <v>4816</v>
      </c>
      <c r="B4397">
        <v>374.72</v>
      </c>
      <c r="C4397">
        <v>510.2</v>
      </c>
      <c r="D4397">
        <v>35.5</v>
      </c>
      <c r="E4397">
        <v>36.67</v>
      </c>
      <c r="F4397">
        <v>3.52</v>
      </c>
      <c r="G4397">
        <v>0</v>
      </c>
    </row>
    <row r="4398" spans="1:7">
      <c r="A4398" t="s">
        <v>4817</v>
      </c>
      <c r="B4398">
        <v>205.2</v>
      </c>
      <c r="C4398">
        <v>298.7</v>
      </c>
      <c r="D4398">
        <v>24.35</v>
      </c>
      <c r="E4398">
        <v>35.25</v>
      </c>
      <c r="F4398">
        <v>3.72</v>
      </c>
      <c r="G4398">
        <v>0</v>
      </c>
    </row>
    <row r="4399" spans="1:7">
      <c r="A4399" t="s">
        <v>4818</v>
      </c>
      <c r="B4399">
        <v>49.32</v>
      </c>
      <c r="C4399">
        <v>108.2</v>
      </c>
      <c r="D4399">
        <v>13.51</v>
      </c>
      <c r="E4399">
        <v>34.159999999999997</v>
      </c>
      <c r="F4399">
        <v>2.21</v>
      </c>
      <c r="G4399">
        <v>0</v>
      </c>
    </row>
    <row r="4400" spans="1:7">
      <c r="A4400" t="s">
        <v>4819</v>
      </c>
      <c r="B4400">
        <v>4.1500000000000004</v>
      </c>
      <c r="C4400">
        <v>15.29</v>
      </c>
      <c r="D4400">
        <v>3.25</v>
      </c>
      <c r="E4400">
        <v>33.700000000000003</v>
      </c>
      <c r="F4400">
        <v>0.21</v>
      </c>
      <c r="G4400">
        <v>0</v>
      </c>
    </row>
    <row r="4401" spans="1:7">
      <c r="A4401" t="s">
        <v>4820</v>
      </c>
      <c r="B4401">
        <v>0</v>
      </c>
      <c r="C4401">
        <v>0</v>
      </c>
      <c r="D4401">
        <v>0</v>
      </c>
      <c r="E4401">
        <v>30.77</v>
      </c>
      <c r="F4401">
        <v>1.72</v>
      </c>
      <c r="G4401">
        <v>0</v>
      </c>
    </row>
    <row r="4402" spans="1:7">
      <c r="A4402" t="s">
        <v>4821</v>
      </c>
      <c r="B4402">
        <v>0</v>
      </c>
      <c r="C4402">
        <v>0</v>
      </c>
      <c r="D4402">
        <v>0</v>
      </c>
      <c r="E4402">
        <v>28.15</v>
      </c>
      <c r="F4402">
        <v>2.34</v>
      </c>
      <c r="G4402">
        <v>0</v>
      </c>
    </row>
    <row r="4403" spans="1:7">
      <c r="A4403" t="s">
        <v>4822</v>
      </c>
      <c r="B4403">
        <v>0</v>
      </c>
      <c r="C4403">
        <v>0</v>
      </c>
      <c r="D4403">
        <v>0</v>
      </c>
      <c r="E4403">
        <v>26.55</v>
      </c>
      <c r="F4403">
        <v>2.48</v>
      </c>
      <c r="G4403">
        <v>0</v>
      </c>
    </row>
    <row r="4404" spans="1:7">
      <c r="A4404" t="s">
        <v>4823</v>
      </c>
      <c r="B4404">
        <v>0</v>
      </c>
      <c r="C4404">
        <v>0</v>
      </c>
      <c r="D4404">
        <v>0</v>
      </c>
      <c r="E4404">
        <v>25.53</v>
      </c>
      <c r="F4404">
        <v>2.34</v>
      </c>
      <c r="G4404">
        <v>0</v>
      </c>
    </row>
    <row r="4405" spans="1:7">
      <c r="A4405" t="s">
        <v>4824</v>
      </c>
      <c r="B4405">
        <v>0</v>
      </c>
      <c r="C4405">
        <v>0</v>
      </c>
      <c r="D4405">
        <v>0</v>
      </c>
      <c r="E4405">
        <v>24.68</v>
      </c>
      <c r="F4405">
        <v>2.21</v>
      </c>
      <c r="G4405">
        <v>0</v>
      </c>
    </row>
    <row r="4406" spans="1:7">
      <c r="A4406" t="s">
        <v>4825</v>
      </c>
      <c r="B4406">
        <v>0</v>
      </c>
      <c r="C4406">
        <v>0</v>
      </c>
      <c r="D4406">
        <v>0</v>
      </c>
      <c r="E4406">
        <v>24.31</v>
      </c>
      <c r="F4406">
        <v>1.66</v>
      </c>
      <c r="G4406">
        <v>0</v>
      </c>
    </row>
    <row r="4407" spans="1:7">
      <c r="A4407" t="s">
        <v>4826</v>
      </c>
      <c r="B4407">
        <v>0</v>
      </c>
      <c r="C4407">
        <v>0</v>
      </c>
      <c r="D4407">
        <v>0</v>
      </c>
      <c r="E4407">
        <v>23.51</v>
      </c>
      <c r="F4407">
        <v>1.38</v>
      </c>
      <c r="G4407">
        <v>0</v>
      </c>
    </row>
    <row r="4408" spans="1:7">
      <c r="A4408" t="s">
        <v>4827</v>
      </c>
      <c r="B4408">
        <v>0</v>
      </c>
      <c r="C4408">
        <v>0</v>
      </c>
      <c r="D4408">
        <v>0</v>
      </c>
      <c r="E4408">
        <v>23.08</v>
      </c>
      <c r="F4408">
        <v>1.24</v>
      </c>
      <c r="G4408">
        <v>0</v>
      </c>
    </row>
    <row r="4409" spans="1:7">
      <c r="A4409" t="s">
        <v>4828</v>
      </c>
      <c r="B4409">
        <v>0</v>
      </c>
      <c r="C4409">
        <v>0</v>
      </c>
      <c r="D4409">
        <v>0</v>
      </c>
      <c r="E4409">
        <v>22.58</v>
      </c>
      <c r="F4409">
        <v>1.31</v>
      </c>
      <c r="G4409">
        <v>0</v>
      </c>
    </row>
    <row r="4410" spans="1:7">
      <c r="A4410" t="s">
        <v>4829</v>
      </c>
      <c r="B4410">
        <v>16.78</v>
      </c>
      <c r="C4410">
        <v>34.4</v>
      </c>
      <c r="D4410">
        <v>6.2</v>
      </c>
      <c r="E4410">
        <v>22.18</v>
      </c>
      <c r="F4410">
        <v>1.45</v>
      </c>
      <c r="G4410">
        <v>0</v>
      </c>
    </row>
    <row r="4411" spans="1:7">
      <c r="A4411" t="s">
        <v>4830</v>
      </c>
      <c r="B4411">
        <v>96.98</v>
      </c>
      <c r="C4411">
        <v>159.11000000000001</v>
      </c>
      <c r="D4411">
        <v>16.66</v>
      </c>
      <c r="E4411">
        <v>22.62</v>
      </c>
      <c r="F4411">
        <v>1.72</v>
      </c>
      <c r="G4411">
        <v>0</v>
      </c>
    </row>
    <row r="4412" spans="1:7">
      <c r="A4412" t="s">
        <v>4831</v>
      </c>
      <c r="B4412">
        <v>239.99</v>
      </c>
      <c r="C4412">
        <v>318.93</v>
      </c>
      <c r="D4412">
        <v>27.63</v>
      </c>
      <c r="E4412">
        <v>23.76</v>
      </c>
      <c r="F4412">
        <v>2.21</v>
      </c>
      <c r="G4412">
        <v>0</v>
      </c>
    </row>
    <row r="4413" spans="1:7">
      <c r="A4413" t="s">
        <v>4832</v>
      </c>
      <c r="B4413">
        <v>433.74</v>
      </c>
      <c r="C4413">
        <v>558.66999999999996</v>
      </c>
      <c r="D4413">
        <v>38.81</v>
      </c>
      <c r="E4413">
        <v>25.02</v>
      </c>
      <c r="F4413">
        <v>2.5499999999999998</v>
      </c>
      <c r="G4413">
        <v>0</v>
      </c>
    </row>
    <row r="4414" spans="1:7">
      <c r="A4414" t="s">
        <v>4833</v>
      </c>
      <c r="B4414">
        <v>588.04</v>
      </c>
      <c r="C4414">
        <v>766.57</v>
      </c>
      <c r="D4414">
        <v>49.9</v>
      </c>
      <c r="E4414">
        <v>26.34</v>
      </c>
      <c r="F4414">
        <v>2.69</v>
      </c>
      <c r="G4414">
        <v>0</v>
      </c>
    </row>
    <row r="4415" spans="1:7">
      <c r="A4415" t="s">
        <v>4834</v>
      </c>
      <c r="B4415">
        <v>683.64</v>
      </c>
      <c r="C4415">
        <v>912.56</v>
      </c>
      <c r="D4415">
        <v>60.29</v>
      </c>
      <c r="E4415">
        <v>28.1</v>
      </c>
      <c r="F4415">
        <v>2.69</v>
      </c>
      <c r="G4415">
        <v>0</v>
      </c>
    </row>
    <row r="4416" spans="1:7">
      <c r="A4416" t="s">
        <v>4835</v>
      </c>
      <c r="B4416">
        <v>737.62</v>
      </c>
      <c r="C4416">
        <v>1002.25</v>
      </c>
      <c r="D4416">
        <v>68.56</v>
      </c>
      <c r="E4416">
        <v>29.17</v>
      </c>
      <c r="F4416">
        <v>2.62</v>
      </c>
      <c r="G4416">
        <v>0</v>
      </c>
    </row>
    <row r="4417" spans="1:7">
      <c r="A4417" t="s">
        <v>4836</v>
      </c>
      <c r="B4417">
        <v>745.07</v>
      </c>
      <c r="C4417">
        <v>1026.5</v>
      </c>
      <c r="D4417">
        <v>71.319999999999993</v>
      </c>
      <c r="E4417">
        <v>30.81</v>
      </c>
      <c r="F4417">
        <v>2.48</v>
      </c>
      <c r="G4417">
        <v>0</v>
      </c>
    </row>
    <row r="4418" spans="1:7">
      <c r="A4418" t="s">
        <v>4837</v>
      </c>
      <c r="B4418">
        <v>709.55</v>
      </c>
      <c r="C4418">
        <v>977.3</v>
      </c>
      <c r="D4418">
        <v>66.489999999999995</v>
      </c>
      <c r="E4418">
        <v>32</v>
      </c>
      <c r="F4418">
        <v>2.48</v>
      </c>
      <c r="G4418">
        <v>0</v>
      </c>
    </row>
    <row r="4419" spans="1:7">
      <c r="A4419" t="s">
        <v>4838</v>
      </c>
      <c r="B4419">
        <v>640.65</v>
      </c>
      <c r="C4419">
        <v>870.76</v>
      </c>
      <c r="D4419">
        <v>57.34</v>
      </c>
      <c r="E4419">
        <v>32.72</v>
      </c>
      <c r="F4419">
        <v>2.76</v>
      </c>
      <c r="G4419">
        <v>0</v>
      </c>
    </row>
    <row r="4420" spans="1:7">
      <c r="A4420" t="s">
        <v>4839</v>
      </c>
      <c r="B4420">
        <v>532.84</v>
      </c>
      <c r="C4420">
        <v>714.89</v>
      </c>
      <c r="D4420">
        <v>46.65</v>
      </c>
      <c r="E4420">
        <v>32.659999999999997</v>
      </c>
      <c r="F4420">
        <v>2.62</v>
      </c>
      <c r="G4420">
        <v>0</v>
      </c>
    </row>
    <row r="4421" spans="1:7">
      <c r="A4421" t="s">
        <v>4840</v>
      </c>
      <c r="B4421">
        <v>380.65</v>
      </c>
      <c r="C4421">
        <v>511.53</v>
      </c>
      <c r="D4421">
        <v>35.49</v>
      </c>
      <c r="E4421">
        <v>33.08</v>
      </c>
      <c r="F4421">
        <v>2.76</v>
      </c>
      <c r="G4421">
        <v>0</v>
      </c>
    </row>
    <row r="4422" spans="1:7">
      <c r="A4422" t="s">
        <v>4841</v>
      </c>
      <c r="B4422">
        <v>208.04</v>
      </c>
      <c r="C4422">
        <v>297.72000000000003</v>
      </c>
      <c r="D4422">
        <v>24.34</v>
      </c>
      <c r="E4422">
        <v>31.78</v>
      </c>
      <c r="F4422">
        <v>3.38</v>
      </c>
      <c r="G4422">
        <v>0</v>
      </c>
    </row>
    <row r="4423" spans="1:7">
      <c r="A4423" t="s">
        <v>4842</v>
      </c>
      <c r="B4423">
        <v>53.02</v>
      </c>
      <c r="C4423">
        <v>109.13</v>
      </c>
      <c r="D4423">
        <v>13.5</v>
      </c>
      <c r="E4423">
        <v>30.99</v>
      </c>
      <c r="F4423">
        <v>2.21</v>
      </c>
      <c r="G4423">
        <v>0</v>
      </c>
    </row>
    <row r="4424" spans="1:7">
      <c r="A4424" t="s">
        <v>4843</v>
      </c>
      <c r="B4424">
        <v>0</v>
      </c>
      <c r="C4424">
        <v>1.91</v>
      </c>
      <c r="D4424">
        <v>3.23</v>
      </c>
      <c r="E4424">
        <v>30.49</v>
      </c>
      <c r="F4424">
        <v>0.76</v>
      </c>
      <c r="G4424">
        <v>0</v>
      </c>
    </row>
    <row r="4425" spans="1:7">
      <c r="A4425" t="s">
        <v>4844</v>
      </c>
      <c r="B4425">
        <v>0</v>
      </c>
      <c r="C4425">
        <v>0</v>
      </c>
      <c r="D4425">
        <v>0</v>
      </c>
      <c r="E4425">
        <v>28.42</v>
      </c>
      <c r="F4425">
        <v>1.24</v>
      </c>
      <c r="G4425">
        <v>0</v>
      </c>
    </row>
    <row r="4426" spans="1:7">
      <c r="A4426" t="s">
        <v>4845</v>
      </c>
      <c r="B4426">
        <v>0</v>
      </c>
      <c r="C4426">
        <v>0</v>
      </c>
      <c r="D4426">
        <v>0</v>
      </c>
      <c r="E4426">
        <v>26.22</v>
      </c>
      <c r="F4426">
        <v>1.79</v>
      </c>
      <c r="G4426">
        <v>0</v>
      </c>
    </row>
    <row r="4427" spans="1:7">
      <c r="A4427" t="s">
        <v>4846</v>
      </c>
      <c r="B4427">
        <v>0</v>
      </c>
      <c r="C4427">
        <v>0</v>
      </c>
      <c r="D4427">
        <v>0</v>
      </c>
      <c r="E4427">
        <v>24.55</v>
      </c>
      <c r="F4427">
        <v>1.86</v>
      </c>
      <c r="G4427">
        <v>0</v>
      </c>
    </row>
    <row r="4428" spans="1:7">
      <c r="A4428" t="s">
        <v>4847</v>
      </c>
      <c r="B4428">
        <v>0</v>
      </c>
      <c r="C4428">
        <v>0</v>
      </c>
      <c r="D4428">
        <v>0</v>
      </c>
      <c r="E4428">
        <v>23.54</v>
      </c>
      <c r="F4428">
        <v>1.93</v>
      </c>
      <c r="G4428">
        <v>0</v>
      </c>
    </row>
    <row r="4429" spans="1:7">
      <c r="A4429" t="s">
        <v>4848</v>
      </c>
      <c r="B4429">
        <v>0</v>
      </c>
      <c r="C4429">
        <v>0</v>
      </c>
      <c r="D4429">
        <v>0</v>
      </c>
      <c r="E4429">
        <v>22.46</v>
      </c>
      <c r="F4429">
        <v>2.0699999999999998</v>
      </c>
      <c r="G4429">
        <v>0</v>
      </c>
    </row>
    <row r="4430" spans="1:7">
      <c r="A4430" t="s">
        <v>4849</v>
      </c>
      <c r="B4430">
        <v>0</v>
      </c>
      <c r="C4430">
        <v>0</v>
      </c>
      <c r="D4430">
        <v>0</v>
      </c>
      <c r="E4430">
        <v>21.55</v>
      </c>
      <c r="F4430">
        <v>2.9</v>
      </c>
      <c r="G4430">
        <v>0</v>
      </c>
    </row>
    <row r="4431" spans="1:7">
      <c r="A4431" t="s">
        <v>4850</v>
      </c>
      <c r="B4431">
        <v>0</v>
      </c>
      <c r="C4431">
        <v>0</v>
      </c>
      <c r="D4431">
        <v>0</v>
      </c>
      <c r="E4431">
        <v>20.29</v>
      </c>
      <c r="F4431">
        <v>3.38</v>
      </c>
      <c r="G4431">
        <v>0</v>
      </c>
    </row>
    <row r="4432" spans="1:7">
      <c r="A4432" t="s">
        <v>4851</v>
      </c>
      <c r="B4432">
        <v>0</v>
      </c>
      <c r="C4432">
        <v>0</v>
      </c>
      <c r="D4432">
        <v>0</v>
      </c>
      <c r="E4432">
        <v>19.47</v>
      </c>
      <c r="F4432">
        <v>3.52</v>
      </c>
      <c r="G4432">
        <v>0</v>
      </c>
    </row>
    <row r="4433" spans="1:7">
      <c r="A4433" t="s">
        <v>4852</v>
      </c>
      <c r="B4433">
        <v>0</v>
      </c>
      <c r="C4433">
        <v>0</v>
      </c>
      <c r="D4433">
        <v>0</v>
      </c>
      <c r="E4433">
        <v>18.77</v>
      </c>
      <c r="F4433">
        <v>3.17</v>
      </c>
      <c r="G4433">
        <v>0</v>
      </c>
    </row>
    <row r="4434" spans="1:7">
      <c r="A4434" t="s">
        <v>4853</v>
      </c>
      <c r="B4434">
        <v>10.54</v>
      </c>
      <c r="C4434">
        <v>24.84</v>
      </c>
      <c r="D4434">
        <v>6.11</v>
      </c>
      <c r="E4434">
        <v>18.510000000000002</v>
      </c>
      <c r="F4434">
        <v>3.17</v>
      </c>
      <c r="G4434">
        <v>0</v>
      </c>
    </row>
    <row r="4435" spans="1:7">
      <c r="A4435" t="s">
        <v>4854</v>
      </c>
      <c r="B4435">
        <v>87.51</v>
      </c>
      <c r="C4435">
        <v>126.83</v>
      </c>
      <c r="D4435">
        <v>16.579999999999998</v>
      </c>
      <c r="E4435">
        <v>18.78</v>
      </c>
      <c r="F4435">
        <v>3.59</v>
      </c>
      <c r="G4435">
        <v>0</v>
      </c>
    </row>
    <row r="4436" spans="1:7">
      <c r="A4436" t="s">
        <v>4855</v>
      </c>
      <c r="B4436">
        <v>272.57</v>
      </c>
      <c r="C4436">
        <v>353.75</v>
      </c>
      <c r="D4436">
        <v>27.55</v>
      </c>
      <c r="E4436">
        <v>19.59</v>
      </c>
      <c r="F4436">
        <v>3.45</v>
      </c>
      <c r="G4436">
        <v>0</v>
      </c>
    </row>
    <row r="4437" spans="1:7">
      <c r="A4437" t="s">
        <v>4856</v>
      </c>
      <c r="B4437">
        <v>468.38</v>
      </c>
      <c r="C4437">
        <v>588.79</v>
      </c>
      <c r="D4437">
        <v>38.729999999999997</v>
      </c>
      <c r="E4437">
        <v>21.03</v>
      </c>
      <c r="F4437">
        <v>3.24</v>
      </c>
      <c r="G4437">
        <v>0</v>
      </c>
    </row>
    <row r="4438" spans="1:7">
      <c r="A4438" t="s">
        <v>4857</v>
      </c>
      <c r="B4438">
        <v>617.08000000000004</v>
      </c>
      <c r="C4438">
        <v>786.26</v>
      </c>
      <c r="D4438">
        <v>49.82</v>
      </c>
      <c r="E4438">
        <v>22.84</v>
      </c>
      <c r="F4438">
        <v>3.38</v>
      </c>
      <c r="G4438">
        <v>0</v>
      </c>
    </row>
    <row r="4439" spans="1:7">
      <c r="A4439" t="s">
        <v>4858</v>
      </c>
      <c r="B4439">
        <v>715.91</v>
      </c>
      <c r="C4439">
        <v>931.88</v>
      </c>
      <c r="D4439">
        <v>60.21</v>
      </c>
      <c r="E4439">
        <v>24.8</v>
      </c>
      <c r="F4439">
        <v>3.59</v>
      </c>
      <c r="G4439">
        <v>0</v>
      </c>
    </row>
    <row r="4440" spans="1:7">
      <c r="A4440" t="s">
        <v>4859</v>
      </c>
      <c r="B4440">
        <v>768.3</v>
      </c>
      <c r="C4440">
        <v>1017.47</v>
      </c>
      <c r="D4440">
        <v>68.47</v>
      </c>
      <c r="E4440">
        <v>26.73</v>
      </c>
      <c r="F4440">
        <v>3.79</v>
      </c>
      <c r="G4440">
        <v>0</v>
      </c>
    </row>
    <row r="4441" spans="1:7">
      <c r="A4441" t="s">
        <v>4860</v>
      </c>
      <c r="B4441">
        <v>783.76</v>
      </c>
      <c r="C4441">
        <v>1047.32</v>
      </c>
      <c r="D4441">
        <v>71.25</v>
      </c>
      <c r="E4441">
        <v>28.37</v>
      </c>
      <c r="F4441">
        <v>4</v>
      </c>
      <c r="G4441">
        <v>0</v>
      </c>
    </row>
    <row r="4442" spans="1:7">
      <c r="A4442" t="s">
        <v>4861</v>
      </c>
      <c r="B4442">
        <v>752.14</v>
      </c>
      <c r="C4442">
        <v>1003.46</v>
      </c>
      <c r="D4442">
        <v>66.45</v>
      </c>
      <c r="E4442">
        <v>29.51</v>
      </c>
      <c r="F4442">
        <v>4.21</v>
      </c>
      <c r="G4442">
        <v>0</v>
      </c>
    </row>
    <row r="4443" spans="1:7">
      <c r="A4443" t="s">
        <v>4862</v>
      </c>
      <c r="B4443">
        <v>673.31</v>
      </c>
      <c r="C4443">
        <v>890.06</v>
      </c>
      <c r="D4443">
        <v>57.32</v>
      </c>
      <c r="E4443">
        <v>30.2</v>
      </c>
      <c r="F4443">
        <v>4.34</v>
      </c>
      <c r="G4443">
        <v>0</v>
      </c>
    </row>
    <row r="4444" spans="1:7">
      <c r="A4444" t="s">
        <v>4863</v>
      </c>
      <c r="B4444">
        <v>559.14</v>
      </c>
      <c r="C4444">
        <v>731.47</v>
      </c>
      <c r="D4444">
        <v>46.64</v>
      </c>
      <c r="E4444">
        <v>30.53</v>
      </c>
      <c r="F4444">
        <v>4.41</v>
      </c>
      <c r="G4444">
        <v>0</v>
      </c>
    </row>
    <row r="4445" spans="1:7">
      <c r="A4445" t="s">
        <v>4864</v>
      </c>
      <c r="B4445">
        <v>401.15</v>
      </c>
      <c r="C4445">
        <v>526.70000000000005</v>
      </c>
      <c r="D4445">
        <v>35.479999999999997</v>
      </c>
      <c r="E4445">
        <v>30.42</v>
      </c>
      <c r="F4445">
        <v>4.41</v>
      </c>
      <c r="G4445">
        <v>0</v>
      </c>
    </row>
    <row r="4446" spans="1:7">
      <c r="A4446" t="s">
        <v>4865</v>
      </c>
      <c r="B4446">
        <v>219.41</v>
      </c>
      <c r="C4446">
        <v>310.73</v>
      </c>
      <c r="D4446">
        <v>24.33</v>
      </c>
      <c r="E4446">
        <v>29.9</v>
      </c>
      <c r="F4446">
        <v>4.21</v>
      </c>
      <c r="G4446">
        <v>0</v>
      </c>
    </row>
    <row r="4447" spans="1:7">
      <c r="A4447" t="s">
        <v>4866</v>
      </c>
      <c r="B4447">
        <v>55.15</v>
      </c>
      <c r="C4447">
        <v>111.33</v>
      </c>
      <c r="D4447">
        <v>13.48</v>
      </c>
      <c r="E4447">
        <v>29.18</v>
      </c>
      <c r="F4447">
        <v>4.21</v>
      </c>
      <c r="G4447">
        <v>0</v>
      </c>
    </row>
    <row r="4448" spans="1:7">
      <c r="A4448" t="s">
        <v>4867</v>
      </c>
      <c r="B4448">
        <v>4.33</v>
      </c>
      <c r="C4448">
        <v>15.29</v>
      </c>
      <c r="D4448">
        <v>3.21</v>
      </c>
      <c r="E4448">
        <v>27.51</v>
      </c>
      <c r="F4448">
        <v>3.93</v>
      </c>
      <c r="G4448">
        <v>0</v>
      </c>
    </row>
    <row r="4449" spans="1:7">
      <c r="A4449" t="s">
        <v>4868</v>
      </c>
      <c r="B4449">
        <v>0</v>
      </c>
      <c r="C4449">
        <v>0</v>
      </c>
      <c r="D4449">
        <v>0</v>
      </c>
      <c r="E4449">
        <v>25.62</v>
      </c>
      <c r="F4449">
        <v>3.79</v>
      </c>
      <c r="G4449">
        <v>0</v>
      </c>
    </row>
    <row r="4450" spans="1:7">
      <c r="A4450" t="s">
        <v>4869</v>
      </c>
      <c r="B4450">
        <v>0</v>
      </c>
      <c r="C4450">
        <v>0</v>
      </c>
      <c r="D4450">
        <v>0</v>
      </c>
      <c r="E4450">
        <v>24.02</v>
      </c>
      <c r="F4450">
        <v>3.52</v>
      </c>
      <c r="G4450">
        <v>0</v>
      </c>
    </row>
    <row r="4451" spans="1:7">
      <c r="A4451" t="s">
        <v>4870</v>
      </c>
      <c r="B4451">
        <v>0</v>
      </c>
      <c r="C4451">
        <v>0</v>
      </c>
      <c r="D4451">
        <v>0</v>
      </c>
      <c r="E4451">
        <v>22.5</v>
      </c>
      <c r="F4451">
        <v>3.31</v>
      </c>
      <c r="G4451">
        <v>0</v>
      </c>
    </row>
    <row r="4452" spans="1:7">
      <c r="A4452" t="s">
        <v>4871</v>
      </c>
      <c r="B4452">
        <v>0</v>
      </c>
      <c r="C4452">
        <v>0</v>
      </c>
      <c r="D4452">
        <v>0</v>
      </c>
      <c r="E4452">
        <v>21.09</v>
      </c>
      <c r="F4452">
        <v>3.31</v>
      </c>
      <c r="G4452">
        <v>0</v>
      </c>
    </row>
    <row r="4453" spans="1:7">
      <c r="A4453" t="s">
        <v>4872</v>
      </c>
      <c r="B4453">
        <v>0</v>
      </c>
      <c r="C4453">
        <v>0</v>
      </c>
      <c r="D4453">
        <v>0</v>
      </c>
      <c r="E4453">
        <v>19.78</v>
      </c>
      <c r="F4453">
        <v>3.38</v>
      </c>
      <c r="G4453">
        <v>0</v>
      </c>
    </row>
    <row r="4454" spans="1:7">
      <c r="A4454" t="s">
        <v>4873</v>
      </c>
      <c r="B4454">
        <v>0</v>
      </c>
      <c r="C4454">
        <v>0</v>
      </c>
      <c r="D4454">
        <v>0</v>
      </c>
      <c r="E4454">
        <v>18.59</v>
      </c>
      <c r="F4454">
        <v>3.38</v>
      </c>
      <c r="G4454">
        <v>0</v>
      </c>
    </row>
    <row r="4455" spans="1:7">
      <c r="A4455" t="s">
        <v>4874</v>
      </c>
      <c r="B4455">
        <v>0</v>
      </c>
      <c r="C4455">
        <v>0</v>
      </c>
      <c r="D4455">
        <v>0</v>
      </c>
      <c r="E4455">
        <v>17.59</v>
      </c>
      <c r="F4455">
        <v>3.17</v>
      </c>
      <c r="G4455">
        <v>0</v>
      </c>
    </row>
    <row r="4456" spans="1:7">
      <c r="A4456" t="s">
        <v>4875</v>
      </c>
      <c r="B4456">
        <v>0</v>
      </c>
      <c r="C4456">
        <v>0</v>
      </c>
      <c r="D4456">
        <v>0</v>
      </c>
      <c r="E4456">
        <v>16.82</v>
      </c>
      <c r="F4456">
        <v>2.97</v>
      </c>
      <c r="G4456">
        <v>0</v>
      </c>
    </row>
    <row r="4457" spans="1:7">
      <c r="A4457" t="s">
        <v>4876</v>
      </c>
      <c r="B4457">
        <v>0</v>
      </c>
      <c r="C4457">
        <v>0</v>
      </c>
      <c r="D4457">
        <v>0</v>
      </c>
      <c r="E4457">
        <v>16.170000000000002</v>
      </c>
      <c r="F4457">
        <v>2.69</v>
      </c>
      <c r="G4457">
        <v>0</v>
      </c>
    </row>
    <row r="4458" spans="1:7">
      <c r="A4458" t="s">
        <v>4877</v>
      </c>
      <c r="B4458">
        <v>17.38</v>
      </c>
      <c r="C4458">
        <v>34.4</v>
      </c>
      <c r="D4458">
        <v>6.03</v>
      </c>
      <c r="E4458">
        <v>15.73</v>
      </c>
      <c r="F4458">
        <v>2.21</v>
      </c>
      <c r="G4458">
        <v>0</v>
      </c>
    </row>
    <row r="4459" spans="1:7">
      <c r="A4459" t="s">
        <v>4878</v>
      </c>
      <c r="B4459">
        <v>99.47</v>
      </c>
      <c r="C4459">
        <v>165.05</v>
      </c>
      <c r="D4459">
        <v>16.5</v>
      </c>
      <c r="E4459">
        <v>16.489999999999998</v>
      </c>
      <c r="F4459">
        <v>2.2799999999999998</v>
      </c>
      <c r="G4459">
        <v>0</v>
      </c>
    </row>
    <row r="4460" spans="1:7">
      <c r="A4460" t="s">
        <v>4879</v>
      </c>
      <c r="B4460">
        <v>291.36</v>
      </c>
      <c r="C4460">
        <v>377.99</v>
      </c>
      <c r="D4460">
        <v>27.46</v>
      </c>
      <c r="E4460">
        <v>17.96</v>
      </c>
      <c r="F4460">
        <v>2.48</v>
      </c>
      <c r="G4460">
        <v>0</v>
      </c>
    </row>
    <row r="4461" spans="1:7">
      <c r="A4461" t="s">
        <v>4880</v>
      </c>
      <c r="B4461">
        <v>475.67</v>
      </c>
      <c r="C4461">
        <v>599.44000000000005</v>
      </c>
      <c r="D4461">
        <v>38.65</v>
      </c>
      <c r="E4461">
        <v>19.93</v>
      </c>
      <c r="F4461">
        <v>2.34</v>
      </c>
      <c r="G4461">
        <v>0</v>
      </c>
    </row>
    <row r="4462" spans="1:7">
      <c r="A4462" t="s">
        <v>4881</v>
      </c>
      <c r="B4462">
        <v>613.9</v>
      </c>
      <c r="C4462">
        <v>791.75</v>
      </c>
      <c r="D4462">
        <v>49.73</v>
      </c>
      <c r="E4462">
        <v>22.11</v>
      </c>
      <c r="F4462">
        <v>2.0699999999999998</v>
      </c>
      <c r="G4462">
        <v>0</v>
      </c>
    </row>
    <row r="4463" spans="1:7">
      <c r="A4463" t="s">
        <v>4882</v>
      </c>
      <c r="B4463">
        <v>706.68</v>
      </c>
      <c r="C4463">
        <v>937.5</v>
      </c>
      <c r="D4463">
        <v>60.12</v>
      </c>
      <c r="E4463">
        <v>24.34</v>
      </c>
      <c r="F4463">
        <v>2.0699999999999998</v>
      </c>
      <c r="G4463">
        <v>0</v>
      </c>
    </row>
    <row r="4464" spans="1:7">
      <c r="A4464" t="s">
        <v>4883</v>
      </c>
      <c r="B4464">
        <v>758.38</v>
      </c>
      <c r="C4464">
        <v>1029.71</v>
      </c>
      <c r="D4464">
        <v>68.38</v>
      </c>
      <c r="E4464">
        <v>26.41</v>
      </c>
      <c r="F4464">
        <v>2.0699999999999998</v>
      </c>
      <c r="G4464">
        <v>0</v>
      </c>
    </row>
    <row r="4465" spans="1:7">
      <c r="A4465" t="s">
        <v>4884</v>
      </c>
      <c r="B4465">
        <v>765.41</v>
      </c>
      <c r="C4465">
        <v>1054.1199999999999</v>
      </c>
      <c r="D4465">
        <v>71.17</v>
      </c>
      <c r="E4465">
        <v>28.25</v>
      </c>
      <c r="F4465">
        <v>2</v>
      </c>
      <c r="G4465">
        <v>0</v>
      </c>
    </row>
    <row r="4466" spans="1:7">
      <c r="A4466" t="s">
        <v>4885</v>
      </c>
      <c r="B4466">
        <v>727.36</v>
      </c>
      <c r="C4466">
        <v>1004.78</v>
      </c>
      <c r="D4466">
        <v>66.41</v>
      </c>
      <c r="E4466">
        <v>29.7</v>
      </c>
      <c r="F4466">
        <v>1.86</v>
      </c>
      <c r="G4466">
        <v>0</v>
      </c>
    </row>
    <row r="4467" spans="1:7">
      <c r="A4467" t="s">
        <v>4886</v>
      </c>
      <c r="B4467">
        <v>657.5</v>
      </c>
      <c r="C4467">
        <v>901.05</v>
      </c>
      <c r="D4467">
        <v>57.3</v>
      </c>
      <c r="E4467">
        <v>30.79</v>
      </c>
      <c r="F4467">
        <v>1.79</v>
      </c>
      <c r="G4467">
        <v>0</v>
      </c>
    </row>
    <row r="4468" spans="1:7">
      <c r="A4468" t="s">
        <v>4887</v>
      </c>
      <c r="B4468">
        <v>548.17999999999995</v>
      </c>
      <c r="C4468">
        <v>741.05</v>
      </c>
      <c r="D4468">
        <v>46.62</v>
      </c>
      <c r="E4468">
        <v>31.45</v>
      </c>
      <c r="F4468">
        <v>1.72</v>
      </c>
      <c r="G4468">
        <v>0</v>
      </c>
    </row>
    <row r="4469" spans="1:7">
      <c r="A4469" t="s">
        <v>4888</v>
      </c>
      <c r="B4469">
        <v>397.77</v>
      </c>
      <c r="C4469">
        <v>536.26</v>
      </c>
      <c r="D4469">
        <v>35.47</v>
      </c>
      <c r="E4469">
        <v>31.83</v>
      </c>
      <c r="F4469">
        <v>1.72</v>
      </c>
      <c r="G4469">
        <v>0</v>
      </c>
    </row>
    <row r="4470" spans="1:7">
      <c r="A4470" t="s">
        <v>4889</v>
      </c>
      <c r="B4470">
        <v>217.71</v>
      </c>
      <c r="C4470">
        <v>314.79000000000002</v>
      </c>
      <c r="D4470">
        <v>24.31</v>
      </c>
      <c r="E4470">
        <v>31.91</v>
      </c>
      <c r="F4470">
        <v>1.59</v>
      </c>
      <c r="G4470">
        <v>0</v>
      </c>
    </row>
    <row r="4471" spans="1:7">
      <c r="A4471" t="s">
        <v>4890</v>
      </c>
      <c r="B4471">
        <v>54.2</v>
      </c>
      <c r="C4471">
        <v>112.2</v>
      </c>
      <c r="D4471">
        <v>13.46</v>
      </c>
      <c r="E4471">
        <v>31.6</v>
      </c>
      <c r="F4471">
        <v>1.24</v>
      </c>
      <c r="G4471">
        <v>0</v>
      </c>
    </row>
    <row r="4472" spans="1:7">
      <c r="A4472" t="s">
        <v>4891</v>
      </c>
      <c r="B4472">
        <v>3.72</v>
      </c>
      <c r="C4472">
        <v>14.33</v>
      </c>
      <c r="D4472">
        <v>3.18</v>
      </c>
      <c r="E4472">
        <v>30.74</v>
      </c>
      <c r="F4472">
        <v>0.97</v>
      </c>
      <c r="G4472">
        <v>0</v>
      </c>
    </row>
    <row r="4473" spans="1:7">
      <c r="A4473" t="s">
        <v>4892</v>
      </c>
      <c r="B4473">
        <v>0</v>
      </c>
      <c r="C4473">
        <v>0</v>
      </c>
      <c r="D4473">
        <v>0</v>
      </c>
      <c r="E4473">
        <v>28.31</v>
      </c>
      <c r="F4473">
        <v>1.79</v>
      </c>
      <c r="G4473">
        <v>0</v>
      </c>
    </row>
    <row r="4474" spans="1:7">
      <c r="A4474" t="s">
        <v>4893</v>
      </c>
      <c r="B4474">
        <v>0</v>
      </c>
      <c r="C4474">
        <v>0</v>
      </c>
      <c r="D4474">
        <v>0</v>
      </c>
      <c r="E4474">
        <v>25.73</v>
      </c>
      <c r="F4474">
        <v>2.0699999999999998</v>
      </c>
      <c r="G4474">
        <v>0</v>
      </c>
    </row>
    <row r="4475" spans="1:7">
      <c r="A4475" t="s">
        <v>4894</v>
      </c>
      <c r="B4475">
        <v>0</v>
      </c>
      <c r="C4475">
        <v>0</v>
      </c>
      <c r="D4475">
        <v>0</v>
      </c>
      <c r="E4475">
        <v>23.8</v>
      </c>
      <c r="F4475">
        <v>2.0699999999999998</v>
      </c>
      <c r="G4475">
        <v>0</v>
      </c>
    </row>
    <row r="4476" spans="1:7">
      <c r="A4476" t="s">
        <v>4895</v>
      </c>
      <c r="B4476">
        <v>0</v>
      </c>
      <c r="C4476">
        <v>0</v>
      </c>
      <c r="D4476">
        <v>0</v>
      </c>
      <c r="E4476">
        <v>22.19</v>
      </c>
      <c r="F4476">
        <v>1.79</v>
      </c>
      <c r="G4476">
        <v>0</v>
      </c>
    </row>
    <row r="4477" spans="1:7">
      <c r="A4477" t="s">
        <v>4896</v>
      </c>
      <c r="B4477">
        <v>0</v>
      </c>
      <c r="C4477">
        <v>0</v>
      </c>
      <c r="D4477">
        <v>0</v>
      </c>
      <c r="E4477">
        <v>20.89</v>
      </c>
      <c r="F4477">
        <v>1.45</v>
      </c>
      <c r="G4477">
        <v>0</v>
      </c>
    </row>
    <row r="4478" spans="1:7">
      <c r="A4478" t="s">
        <v>4897</v>
      </c>
      <c r="B4478">
        <v>0</v>
      </c>
      <c r="C4478">
        <v>0</v>
      </c>
      <c r="D4478">
        <v>0</v>
      </c>
      <c r="E4478">
        <v>20.41</v>
      </c>
      <c r="F4478">
        <v>1.17</v>
      </c>
      <c r="G4478">
        <v>0</v>
      </c>
    </row>
    <row r="4479" spans="1:7">
      <c r="A4479" t="s">
        <v>4898</v>
      </c>
      <c r="B4479">
        <v>0</v>
      </c>
      <c r="C4479">
        <v>0</v>
      </c>
      <c r="D4479">
        <v>0</v>
      </c>
      <c r="E4479">
        <v>20.100000000000001</v>
      </c>
      <c r="F4479">
        <v>1.03</v>
      </c>
      <c r="G4479">
        <v>0</v>
      </c>
    </row>
    <row r="4480" spans="1:7">
      <c r="A4480" t="s">
        <v>4899</v>
      </c>
      <c r="B4480">
        <v>0</v>
      </c>
      <c r="C4480">
        <v>0</v>
      </c>
      <c r="D4480">
        <v>0</v>
      </c>
      <c r="E4480">
        <v>19.899999999999999</v>
      </c>
      <c r="F4480">
        <v>0.9</v>
      </c>
      <c r="G4480">
        <v>0</v>
      </c>
    </row>
    <row r="4481" spans="1:7">
      <c r="A4481" t="s">
        <v>4900</v>
      </c>
      <c r="B4481">
        <v>0</v>
      </c>
      <c r="C4481">
        <v>0</v>
      </c>
      <c r="D4481">
        <v>0</v>
      </c>
      <c r="E4481">
        <v>20.079999999999998</v>
      </c>
      <c r="F4481">
        <v>0.76</v>
      </c>
      <c r="G4481">
        <v>0</v>
      </c>
    </row>
    <row r="4482" spans="1:7">
      <c r="A4482" t="s">
        <v>4901</v>
      </c>
      <c r="B4482">
        <v>16.989999999999998</v>
      </c>
      <c r="C4482">
        <v>34.4</v>
      </c>
      <c r="D4482">
        <v>5.94</v>
      </c>
      <c r="E4482">
        <v>19.73</v>
      </c>
      <c r="F4482">
        <v>0.69</v>
      </c>
      <c r="G4482">
        <v>0</v>
      </c>
    </row>
    <row r="4483" spans="1:7">
      <c r="A4483" t="s">
        <v>4902</v>
      </c>
      <c r="B4483">
        <v>94.18</v>
      </c>
      <c r="C4483">
        <v>158.78</v>
      </c>
      <c r="D4483">
        <v>16.41</v>
      </c>
      <c r="E4483">
        <v>20.059999999999999</v>
      </c>
      <c r="F4483">
        <v>0.9</v>
      </c>
      <c r="G4483">
        <v>0</v>
      </c>
    </row>
    <row r="4484" spans="1:7">
      <c r="A4484" t="s">
        <v>4903</v>
      </c>
      <c r="B4484">
        <v>271.77999999999997</v>
      </c>
      <c r="C4484">
        <v>363.05</v>
      </c>
      <c r="D4484">
        <v>27.38</v>
      </c>
      <c r="E4484">
        <v>22.38</v>
      </c>
      <c r="F4484">
        <v>1.31</v>
      </c>
      <c r="G4484">
        <v>0</v>
      </c>
    </row>
    <row r="4485" spans="1:7">
      <c r="A4485" t="s">
        <v>4904</v>
      </c>
      <c r="B4485">
        <v>444.46</v>
      </c>
      <c r="C4485">
        <v>577.66</v>
      </c>
      <c r="D4485">
        <v>38.57</v>
      </c>
      <c r="E4485">
        <v>24.35</v>
      </c>
      <c r="F4485">
        <v>1.31</v>
      </c>
      <c r="G4485">
        <v>0</v>
      </c>
    </row>
    <row r="4486" spans="1:7">
      <c r="A4486" t="s">
        <v>4905</v>
      </c>
      <c r="B4486">
        <v>576.84</v>
      </c>
      <c r="C4486">
        <v>764.58</v>
      </c>
      <c r="D4486">
        <v>49.65</v>
      </c>
      <c r="E4486">
        <v>26.48</v>
      </c>
      <c r="F4486">
        <v>1.45</v>
      </c>
      <c r="G4486">
        <v>0</v>
      </c>
    </row>
    <row r="4487" spans="1:7">
      <c r="A4487" t="s">
        <v>4906</v>
      </c>
      <c r="B4487">
        <v>668.68</v>
      </c>
      <c r="C4487">
        <v>912.81</v>
      </c>
      <c r="D4487">
        <v>60.03</v>
      </c>
      <c r="E4487">
        <v>28.63</v>
      </c>
      <c r="F4487">
        <v>1.45</v>
      </c>
      <c r="G4487">
        <v>0</v>
      </c>
    </row>
    <row r="4488" spans="1:7">
      <c r="A4488" t="s">
        <v>4907</v>
      </c>
      <c r="B4488">
        <v>713.57</v>
      </c>
      <c r="C4488">
        <v>997.12</v>
      </c>
      <c r="D4488">
        <v>68.28</v>
      </c>
      <c r="E4488">
        <v>30.67</v>
      </c>
      <c r="F4488">
        <v>1.45</v>
      </c>
      <c r="G4488">
        <v>0</v>
      </c>
    </row>
    <row r="4489" spans="1:7">
      <c r="A4489" t="s">
        <v>4908</v>
      </c>
      <c r="B4489">
        <v>725.84</v>
      </c>
      <c r="C4489">
        <v>1028.04</v>
      </c>
      <c r="D4489">
        <v>71.08</v>
      </c>
      <c r="E4489">
        <v>32.39</v>
      </c>
      <c r="F4489">
        <v>1.45</v>
      </c>
      <c r="G4489">
        <v>0</v>
      </c>
    </row>
    <row r="4490" spans="1:7">
      <c r="A4490" t="s">
        <v>4909</v>
      </c>
      <c r="B4490">
        <v>693.19</v>
      </c>
      <c r="C4490">
        <v>984.35</v>
      </c>
      <c r="D4490">
        <v>66.349999999999994</v>
      </c>
      <c r="E4490">
        <v>33.659999999999997</v>
      </c>
      <c r="F4490">
        <v>1.31</v>
      </c>
      <c r="G4490">
        <v>0</v>
      </c>
    </row>
    <row r="4491" spans="1:7">
      <c r="A4491" t="s">
        <v>4910</v>
      </c>
      <c r="B4491">
        <v>624.03</v>
      </c>
      <c r="C4491">
        <v>877.63</v>
      </c>
      <c r="D4491">
        <v>57.27</v>
      </c>
      <c r="E4491">
        <v>34.61</v>
      </c>
      <c r="F4491">
        <v>1.24</v>
      </c>
      <c r="G4491">
        <v>0</v>
      </c>
    </row>
    <row r="4492" spans="1:7">
      <c r="A4492" t="s">
        <v>4911</v>
      </c>
      <c r="B4492">
        <v>519.91</v>
      </c>
      <c r="C4492">
        <v>720.39</v>
      </c>
      <c r="D4492">
        <v>46.6</v>
      </c>
      <c r="E4492">
        <v>35.22</v>
      </c>
      <c r="F4492">
        <v>1.17</v>
      </c>
      <c r="G4492">
        <v>0</v>
      </c>
    </row>
    <row r="4493" spans="1:7">
      <c r="A4493" t="s">
        <v>4912</v>
      </c>
      <c r="B4493">
        <v>375.19</v>
      </c>
      <c r="C4493">
        <v>518.1</v>
      </c>
      <c r="D4493">
        <v>35.450000000000003</v>
      </c>
      <c r="E4493">
        <v>35.5</v>
      </c>
      <c r="F4493">
        <v>1.1000000000000001</v>
      </c>
      <c r="G4493">
        <v>0</v>
      </c>
    </row>
    <row r="4494" spans="1:7">
      <c r="A4494" t="s">
        <v>4913</v>
      </c>
      <c r="B4494">
        <v>206.94</v>
      </c>
      <c r="C4494">
        <v>306.08</v>
      </c>
      <c r="D4494">
        <v>24.29</v>
      </c>
      <c r="E4494">
        <v>35.43</v>
      </c>
      <c r="F4494">
        <v>0.97</v>
      </c>
      <c r="G4494">
        <v>0</v>
      </c>
    </row>
    <row r="4495" spans="1:7">
      <c r="A4495" t="s">
        <v>4914</v>
      </c>
      <c r="B4495">
        <v>51.85</v>
      </c>
      <c r="C4495">
        <v>108.87</v>
      </c>
      <c r="D4495">
        <v>13.43</v>
      </c>
      <c r="E4495">
        <v>34.840000000000003</v>
      </c>
      <c r="F4495">
        <v>0.41</v>
      </c>
      <c r="G4495">
        <v>0</v>
      </c>
    </row>
    <row r="4496" spans="1:7">
      <c r="A4496" t="s">
        <v>4915</v>
      </c>
      <c r="B4496">
        <v>4.67</v>
      </c>
      <c r="C4496">
        <v>16.239999999999998</v>
      </c>
      <c r="D4496">
        <v>3.15</v>
      </c>
      <c r="E4496">
        <v>33.25</v>
      </c>
      <c r="F4496">
        <v>1.86</v>
      </c>
      <c r="G4496">
        <v>0</v>
      </c>
    </row>
    <row r="4497" spans="1:7">
      <c r="A4497" t="s">
        <v>4916</v>
      </c>
      <c r="B4497">
        <v>0</v>
      </c>
      <c r="C4497">
        <v>0</v>
      </c>
      <c r="D4497">
        <v>0</v>
      </c>
      <c r="E4497">
        <v>30.54</v>
      </c>
      <c r="F4497">
        <v>2.83</v>
      </c>
      <c r="G4497">
        <v>0</v>
      </c>
    </row>
    <row r="4498" spans="1:7">
      <c r="A4498" t="s">
        <v>4917</v>
      </c>
      <c r="B4498">
        <v>0</v>
      </c>
      <c r="C4498">
        <v>0</v>
      </c>
      <c r="D4498">
        <v>0</v>
      </c>
      <c r="E4498">
        <v>28.23</v>
      </c>
      <c r="F4498">
        <v>2.76</v>
      </c>
      <c r="G4498">
        <v>0</v>
      </c>
    </row>
    <row r="4499" spans="1:7">
      <c r="A4499" t="s">
        <v>4918</v>
      </c>
      <c r="B4499">
        <v>0</v>
      </c>
      <c r="C4499">
        <v>0</v>
      </c>
      <c r="D4499">
        <v>0</v>
      </c>
      <c r="E4499">
        <v>26.57</v>
      </c>
      <c r="F4499">
        <v>2.21</v>
      </c>
      <c r="G4499">
        <v>0</v>
      </c>
    </row>
    <row r="4500" spans="1:7">
      <c r="A4500" t="s">
        <v>4919</v>
      </c>
      <c r="B4500">
        <v>0</v>
      </c>
      <c r="C4500">
        <v>0</v>
      </c>
      <c r="D4500">
        <v>0</v>
      </c>
      <c r="E4500">
        <v>25.37</v>
      </c>
      <c r="F4500">
        <v>1.52</v>
      </c>
      <c r="G4500">
        <v>0</v>
      </c>
    </row>
    <row r="4501" spans="1:7">
      <c r="A4501" t="s">
        <v>4920</v>
      </c>
      <c r="B4501">
        <v>0</v>
      </c>
      <c r="C4501">
        <v>0</v>
      </c>
      <c r="D4501">
        <v>0</v>
      </c>
      <c r="E4501">
        <v>24.31</v>
      </c>
      <c r="F4501">
        <v>0.9</v>
      </c>
      <c r="G4501">
        <v>0</v>
      </c>
    </row>
    <row r="4502" spans="1:7">
      <c r="A4502" t="s">
        <v>4921</v>
      </c>
      <c r="B4502">
        <v>0</v>
      </c>
      <c r="C4502">
        <v>0</v>
      </c>
      <c r="D4502">
        <v>0</v>
      </c>
      <c r="E4502">
        <v>24.26</v>
      </c>
      <c r="F4502">
        <v>0.76</v>
      </c>
      <c r="G4502">
        <v>0</v>
      </c>
    </row>
    <row r="4503" spans="1:7">
      <c r="A4503" t="s">
        <v>4922</v>
      </c>
      <c r="B4503">
        <v>0</v>
      </c>
      <c r="C4503">
        <v>0</v>
      </c>
      <c r="D4503">
        <v>0</v>
      </c>
      <c r="E4503">
        <v>23.7</v>
      </c>
      <c r="F4503">
        <v>0.76</v>
      </c>
      <c r="G4503">
        <v>0</v>
      </c>
    </row>
    <row r="4504" spans="1:7">
      <c r="A4504" t="s">
        <v>4923</v>
      </c>
      <c r="B4504">
        <v>0</v>
      </c>
      <c r="C4504">
        <v>0</v>
      </c>
      <c r="D4504">
        <v>0</v>
      </c>
      <c r="E4504">
        <v>22.31</v>
      </c>
      <c r="F4504">
        <v>1.03</v>
      </c>
      <c r="G4504">
        <v>0</v>
      </c>
    </row>
    <row r="4505" spans="1:7">
      <c r="A4505" t="s">
        <v>4924</v>
      </c>
      <c r="B4505">
        <v>0</v>
      </c>
      <c r="C4505">
        <v>0</v>
      </c>
      <c r="D4505">
        <v>0</v>
      </c>
      <c r="E4505">
        <v>21.18</v>
      </c>
      <c r="F4505">
        <v>1.31</v>
      </c>
      <c r="G4505">
        <v>0</v>
      </c>
    </row>
    <row r="4506" spans="1:7">
      <c r="A4506" t="s">
        <v>4925</v>
      </c>
      <c r="B4506">
        <v>16.239999999999998</v>
      </c>
      <c r="C4506">
        <v>33.44</v>
      </c>
      <c r="D4506">
        <v>5.84</v>
      </c>
      <c r="E4506">
        <v>20.72</v>
      </c>
      <c r="F4506">
        <v>1.66</v>
      </c>
      <c r="G4506">
        <v>0</v>
      </c>
    </row>
    <row r="4507" spans="1:7">
      <c r="A4507" t="s">
        <v>4926</v>
      </c>
      <c r="B4507">
        <v>91.8</v>
      </c>
      <c r="C4507">
        <v>155.57</v>
      </c>
      <c r="D4507">
        <v>16.32</v>
      </c>
      <c r="E4507">
        <v>22.1</v>
      </c>
      <c r="F4507">
        <v>2.21</v>
      </c>
      <c r="G4507">
        <v>0</v>
      </c>
    </row>
    <row r="4508" spans="1:7">
      <c r="A4508" t="s">
        <v>4927</v>
      </c>
      <c r="B4508">
        <v>266.97000000000003</v>
      </c>
      <c r="C4508">
        <v>356.39</v>
      </c>
      <c r="D4508">
        <v>27.29</v>
      </c>
      <c r="E4508">
        <v>23.66</v>
      </c>
      <c r="F4508">
        <v>2.62</v>
      </c>
      <c r="G4508">
        <v>0</v>
      </c>
    </row>
    <row r="4509" spans="1:7">
      <c r="A4509" t="s">
        <v>4928</v>
      </c>
      <c r="B4509">
        <v>442.6</v>
      </c>
      <c r="C4509">
        <v>569.32000000000005</v>
      </c>
      <c r="D4509">
        <v>38.479999999999997</v>
      </c>
      <c r="E4509">
        <v>25.28</v>
      </c>
      <c r="F4509">
        <v>2.83</v>
      </c>
      <c r="G4509">
        <v>0</v>
      </c>
    </row>
    <row r="4510" spans="1:7">
      <c r="A4510" t="s">
        <v>4929</v>
      </c>
      <c r="B4510">
        <v>579.22</v>
      </c>
      <c r="C4510">
        <v>754.79</v>
      </c>
      <c r="D4510">
        <v>49.56</v>
      </c>
      <c r="E4510">
        <v>27.1</v>
      </c>
      <c r="F4510">
        <v>2.97</v>
      </c>
      <c r="G4510">
        <v>0</v>
      </c>
    </row>
    <row r="4511" spans="1:7">
      <c r="A4511" t="s">
        <v>4930</v>
      </c>
      <c r="B4511">
        <v>677.81</v>
      </c>
      <c r="C4511">
        <v>901.72</v>
      </c>
      <c r="D4511">
        <v>59.93</v>
      </c>
      <c r="E4511">
        <v>29.06</v>
      </c>
      <c r="F4511">
        <v>3.24</v>
      </c>
      <c r="G4511">
        <v>0</v>
      </c>
    </row>
    <row r="4512" spans="1:7">
      <c r="A4512" t="s">
        <v>4931</v>
      </c>
      <c r="B4512">
        <v>732.74</v>
      </c>
      <c r="C4512">
        <v>991.43</v>
      </c>
      <c r="D4512">
        <v>68.180000000000007</v>
      </c>
      <c r="E4512">
        <v>31.02</v>
      </c>
      <c r="F4512">
        <v>3.52</v>
      </c>
      <c r="G4512">
        <v>0</v>
      </c>
    </row>
    <row r="4513" spans="1:7">
      <c r="A4513" t="s">
        <v>4932</v>
      </c>
      <c r="B4513">
        <v>740.59</v>
      </c>
      <c r="C4513">
        <v>1010.2</v>
      </c>
      <c r="D4513">
        <v>70.989999999999995</v>
      </c>
      <c r="E4513">
        <v>32.76</v>
      </c>
      <c r="F4513">
        <v>3.79</v>
      </c>
      <c r="G4513">
        <v>0</v>
      </c>
    </row>
    <row r="4514" spans="1:7">
      <c r="A4514" t="s">
        <v>4933</v>
      </c>
      <c r="B4514">
        <v>713.58</v>
      </c>
      <c r="C4514">
        <v>974.27</v>
      </c>
      <c r="D4514">
        <v>66.290000000000006</v>
      </c>
      <c r="E4514">
        <v>34.130000000000003</v>
      </c>
      <c r="F4514">
        <v>3.93</v>
      </c>
      <c r="G4514">
        <v>0</v>
      </c>
    </row>
    <row r="4515" spans="1:7">
      <c r="A4515" t="s">
        <v>4934</v>
      </c>
      <c r="B4515">
        <v>635.62</v>
      </c>
      <c r="C4515">
        <v>862.42</v>
      </c>
      <c r="D4515">
        <v>57.23</v>
      </c>
      <c r="E4515">
        <v>35.14</v>
      </c>
      <c r="F4515">
        <v>3.93</v>
      </c>
      <c r="G4515">
        <v>0</v>
      </c>
    </row>
    <row r="4516" spans="1:7">
      <c r="A4516" t="s">
        <v>4935</v>
      </c>
      <c r="B4516">
        <v>529.15</v>
      </c>
      <c r="C4516">
        <v>711.88</v>
      </c>
      <c r="D4516">
        <v>46.57</v>
      </c>
      <c r="E4516">
        <v>35.72</v>
      </c>
      <c r="F4516">
        <v>3.93</v>
      </c>
      <c r="G4516">
        <v>0</v>
      </c>
    </row>
    <row r="4517" spans="1:7">
      <c r="A4517" t="s">
        <v>4936</v>
      </c>
      <c r="B4517">
        <v>379.53</v>
      </c>
      <c r="C4517">
        <v>512.05999999999995</v>
      </c>
      <c r="D4517">
        <v>35.42</v>
      </c>
      <c r="E4517">
        <v>35.659999999999997</v>
      </c>
      <c r="F4517">
        <v>4.1399999999999997</v>
      </c>
      <c r="G4517">
        <v>0</v>
      </c>
    </row>
    <row r="4518" spans="1:7">
      <c r="A4518" t="s">
        <v>4937</v>
      </c>
      <c r="B4518">
        <v>206.81</v>
      </c>
      <c r="C4518">
        <v>300.51</v>
      </c>
      <c r="D4518">
        <v>24.27</v>
      </c>
      <c r="E4518">
        <v>35.08</v>
      </c>
      <c r="F4518">
        <v>4.6900000000000004</v>
      </c>
      <c r="G4518">
        <v>0</v>
      </c>
    </row>
    <row r="4519" spans="1:7">
      <c r="A4519" t="s">
        <v>4938</v>
      </c>
      <c r="B4519">
        <v>53.63</v>
      </c>
      <c r="C4519">
        <v>108.83</v>
      </c>
      <c r="D4519">
        <v>13.4</v>
      </c>
      <c r="E4519">
        <v>33.64</v>
      </c>
      <c r="F4519">
        <v>5.24</v>
      </c>
      <c r="G4519">
        <v>0</v>
      </c>
    </row>
    <row r="4520" spans="1:7">
      <c r="A4520" t="s">
        <v>4939</v>
      </c>
      <c r="B4520">
        <v>4.72</v>
      </c>
      <c r="C4520">
        <v>16.239999999999998</v>
      </c>
      <c r="D4520">
        <v>3.11</v>
      </c>
      <c r="E4520">
        <v>31.73</v>
      </c>
      <c r="F4520">
        <v>4.76</v>
      </c>
      <c r="G4520">
        <v>0</v>
      </c>
    </row>
    <row r="4521" spans="1:7">
      <c r="A4521" t="s">
        <v>4940</v>
      </c>
      <c r="B4521">
        <v>0</v>
      </c>
      <c r="C4521">
        <v>0</v>
      </c>
      <c r="D4521">
        <v>0</v>
      </c>
      <c r="E4521">
        <v>29</v>
      </c>
      <c r="F4521">
        <v>4.55</v>
      </c>
      <c r="G4521">
        <v>0</v>
      </c>
    </row>
    <row r="4522" spans="1:7">
      <c r="A4522" t="s">
        <v>4941</v>
      </c>
      <c r="B4522">
        <v>0</v>
      </c>
      <c r="C4522">
        <v>0</v>
      </c>
      <c r="D4522">
        <v>0</v>
      </c>
      <c r="E4522">
        <v>26.8</v>
      </c>
      <c r="F4522">
        <v>3.52</v>
      </c>
      <c r="G4522">
        <v>0</v>
      </c>
    </row>
    <row r="4523" spans="1:7">
      <c r="A4523" t="s">
        <v>4942</v>
      </c>
      <c r="B4523">
        <v>0</v>
      </c>
      <c r="C4523">
        <v>0</v>
      </c>
      <c r="D4523">
        <v>0</v>
      </c>
      <c r="E4523">
        <v>25</v>
      </c>
      <c r="F4523">
        <v>3.03</v>
      </c>
      <c r="G4523">
        <v>0</v>
      </c>
    </row>
    <row r="4524" spans="1:7">
      <c r="A4524" t="s">
        <v>4943</v>
      </c>
      <c r="B4524">
        <v>0</v>
      </c>
      <c r="C4524">
        <v>0</v>
      </c>
      <c r="D4524">
        <v>0</v>
      </c>
      <c r="E4524">
        <v>23.35</v>
      </c>
      <c r="F4524">
        <v>2.83</v>
      </c>
      <c r="G4524">
        <v>0</v>
      </c>
    </row>
    <row r="4525" spans="1:7">
      <c r="A4525" t="s">
        <v>4944</v>
      </c>
      <c r="B4525">
        <v>0</v>
      </c>
      <c r="C4525">
        <v>0</v>
      </c>
      <c r="D4525">
        <v>0</v>
      </c>
      <c r="E4525">
        <v>21.97</v>
      </c>
      <c r="F4525">
        <v>2.9</v>
      </c>
      <c r="G4525">
        <v>0</v>
      </c>
    </row>
    <row r="4526" spans="1:7">
      <c r="A4526" t="s">
        <v>4945</v>
      </c>
      <c r="B4526">
        <v>0</v>
      </c>
      <c r="C4526">
        <v>0</v>
      </c>
      <c r="D4526">
        <v>0</v>
      </c>
      <c r="E4526">
        <v>20.73</v>
      </c>
      <c r="F4526">
        <v>2.97</v>
      </c>
      <c r="G4526">
        <v>0</v>
      </c>
    </row>
    <row r="4527" spans="1:7">
      <c r="A4527" t="s">
        <v>4946</v>
      </c>
      <c r="B4527">
        <v>0</v>
      </c>
      <c r="C4527">
        <v>0</v>
      </c>
      <c r="D4527">
        <v>0</v>
      </c>
      <c r="E4527">
        <v>19.71</v>
      </c>
      <c r="F4527">
        <v>3.03</v>
      </c>
      <c r="G4527">
        <v>0</v>
      </c>
    </row>
    <row r="4528" spans="1:7">
      <c r="A4528" t="s">
        <v>4947</v>
      </c>
      <c r="B4528">
        <v>0</v>
      </c>
      <c r="C4528">
        <v>0</v>
      </c>
      <c r="D4528">
        <v>0</v>
      </c>
      <c r="E4528">
        <v>18.73</v>
      </c>
      <c r="F4528">
        <v>3.03</v>
      </c>
      <c r="G4528">
        <v>0</v>
      </c>
    </row>
    <row r="4529" spans="1:7">
      <c r="A4529" t="s">
        <v>4948</v>
      </c>
      <c r="B4529">
        <v>0</v>
      </c>
      <c r="C4529">
        <v>0</v>
      </c>
      <c r="D4529">
        <v>0</v>
      </c>
      <c r="E4529">
        <v>17.920000000000002</v>
      </c>
      <c r="F4529">
        <v>2.76</v>
      </c>
      <c r="G4529">
        <v>0</v>
      </c>
    </row>
    <row r="4530" spans="1:7">
      <c r="A4530" t="s">
        <v>4949</v>
      </c>
      <c r="B4530">
        <v>15.2</v>
      </c>
      <c r="C4530">
        <v>31.53</v>
      </c>
      <c r="D4530">
        <v>5.74</v>
      </c>
      <c r="E4530">
        <v>17.329999999999998</v>
      </c>
      <c r="F4530">
        <v>2.62</v>
      </c>
      <c r="G4530">
        <v>0</v>
      </c>
    </row>
    <row r="4531" spans="1:7">
      <c r="A4531" t="s">
        <v>4950</v>
      </c>
      <c r="B4531">
        <v>94.07</v>
      </c>
      <c r="C4531">
        <v>158.01</v>
      </c>
      <c r="D4531">
        <v>16.22</v>
      </c>
      <c r="E4531">
        <v>17.690000000000001</v>
      </c>
      <c r="F4531">
        <v>2.62</v>
      </c>
      <c r="G4531">
        <v>0</v>
      </c>
    </row>
    <row r="4532" spans="1:7">
      <c r="A4532" t="s">
        <v>4951</v>
      </c>
      <c r="B4532">
        <v>279.45999999999998</v>
      </c>
      <c r="C4532">
        <v>364.91</v>
      </c>
      <c r="D4532">
        <v>27.2</v>
      </c>
      <c r="E4532">
        <v>19.18</v>
      </c>
      <c r="F4532">
        <v>2.69</v>
      </c>
      <c r="G4532">
        <v>0</v>
      </c>
    </row>
    <row r="4533" spans="1:7">
      <c r="A4533" t="s">
        <v>4952</v>
      </c>
      <c r="B4533">
        <v>461.42</v>
      </c>
      <c r="C4533">
        <v>582.16</v>
      </c>
      <c r="D4533">
        <v>38.39</v>
      </c>
      <c r="E4533">
        <v>20.6</v>
      </c>
      <c r="F4533">
        <v>2.48</v>
      </c>
      <c r="G4533">
        <v>0</v>
      </c>
    </row>
    <row r="4534" spans="1:7">
      <c r="A4534" t="s">
        <v>4953</v>
      </c>
      <c r="B4534">
        <v>595.99</v>
      </c>
      <c r="C4534">
        <v>766.51</v>
      </c>
      <c r="D4534">
        <v>49.46</v>
      </c>
      <c r="E4534">
        <v>22.59</v>
      </c>
      <c r="F4534">
        <v>2.2799999999999998</v>
      </c>
      <c r="G4534">
        <v>0</v>
      </c>
    </row>
    <row r="4535" spans="1:7">
      <c r="A4535" t="s">
        <v>4954</v>
      </c>
      <c r="B4535">
        <v>690.53</v>
      </c>
      <c r="C4535">
        <v>914.83</v>
      </c>
      <c r="D4535">
        <v>59.83</v>
      </c>
      <c r="E4535">
        <v>24.69</v>
      </c>
      <c r="F4535">
        <v>2.0699999999999998</v>
      </c>
      <c r="G4535">
        <v>0</v>
      </c>
    </row>
    <row r="4536" spans="1:7">
      <c r="A4536" t="s">
        <v>4955</v>
      </c>
      <c r="B4536">
        <v>733.76</v>
      </c>
      <c r="C4536">
        <v>1000.24</v>
      </c>
      <c r="D4536">
        <v>68.069999999999993</v>
      </c>
      <c r="E4536">
        <v>27.25</v>
      </c>
      <c r="F4536">
        <v>1.86</v>
      </c>
      <c r="G4536">
        <v>0</v>
      </c>
    </row>
    <row r="4537" spans="1:7">
      <c r="A4537" t="s">
        <v>4956</v>
      </c>
      <c r="B4537">
        <v>737.25</v>
      </c>
      <c r="C4537">
        <v>1025.68</v>
      </c>
      <c r="D4537">
        <v>70.89</v>
      </c>
      <c r="E4537">
        <v>29.44</v>
      </c>
      <c r="F4537">
        <v>1.59</v>
      </c>
      <c r="G4537">
        <v>0</v>
      </c>
    </row>
    <row r="4538" spans="1:7">
      <c r="A4538" t="s">
        <v>4957</v>
      </c>
      <c r="B4538">
        <v>704.61</v>
      </c>
      <c r="C4538">
        <v>988.65</v>
      </c>
      <c r="D4538">
        <v>66.23</v>
      </c>
      <c r="E4538">
        <v>31.16</v>
      </c>
      <c r="F4538">
        <v>1.31</v>
      </c>
      <c r="G4538">
        <v>0</v>
      </c>
    </row>
    <row r="4539" spans="1:7">
      <c r="A4539" t="s">
        <v>4958</v>
      </c>
      <c r="B4539">
        <v>631.27</v>
      </c>
      <c r="C4539">
        <v>876.59</v>
      </c>
      <c r="D4539">
        <v>57.19</v>
      </c>
      <c r="E4539">
        <v>32.32</v>
      </c>
      <c r="F4539">
        <v>1.31</v>
      </c>
      <c r="G4539">
        <v>0</v>
      </c>
    </row>
    <row r="4540" spans="1:7">
      <c r="A4540" t="s">
        <v>4959</v>
      </c>
      <c r="B4540">
        <v>526.79</v>
      </c>
      <c r="C4540">
        <v>720.63</v>
      </c>
      <c r="D4540">
        <v>46.54</v>
      </c>
      <c r="E4540">
        <v>33.24</v>
      </c>
      <c r="F4540">
        <v>1.38</v>
      </c>
      <c r="G4540">
        <v>0</v>
      </c>
    </row>
    <row r="4541" spans="1:7">
      <c r="A4541" t="s">
        <v>4960</v>
      </c>
      <c r="B4541">
        <v>381.7</v>
      </c>
      <c r="C4541">
        <v>521.16999999999996</v>
      </c>
      <c r="D4541">
        <v>35.39</v>
      </c>
      <c r="E4541">
        <v>33.83</v>
      </c>
      <c r="F4541">
        <v>1.38</v>
      </c>
      <c r="G4541">
        <v>0</v>
      </c>
    </row>
    <row r="4542" spans="1:7">
      <c r="A4542" t="s">
        <v>4961</v>
      </c>
      <c r="B4542">
        <v>209.25</v>
      </c>
      <c r="C4542">
        <v>306.31</v>
      </c>
      <c r="D4542">
        <v>24.23</v>
      </c>
      <c r="E4542">
        <v>34.11</v>
      </c>
      <c r="F4542">
        <v>1.17</v>
      </c>
      <c r="G4542">
        <v>0</v>
      </c>
    </row>
    <row r="4543" spans="1:7">
      <c r="A4543" t="s">
        <v>4962</v>
      </c>
      <c r="B4543">
        <v>53.84</v>
      </c>
      <c r="C4543">
        <v>110.1</v>
      </c>
      <c r="D4543">
        <v>13.37</v>
      </c>
      <c r="E4543">
        <v>33.590000000000003</v>
      </c>
      <c r="F4543">
        <v>1.86</v>
      </c>
      <c r="G4543">
        <v>0</v>
      </c>
    </row>
    <row r="4544" spans="1:7">
      <c r="A4544" t="s">
        <v>4963</v>
      </c>
      <c r="B4544">
        <v>4.22</v>
      </c>
      <c r="C4544">
        <v>15.29</v>
      </c>
      <c r="D4544">
        <v>3.07</v>
      </c>
      <c r="E4544">
        <v>31.1</v>
      </c>
      <c r="F4544">
        <v>3.31</v>
      </c>
      <c r="G4544">
        <v>0</v>
      </c>
    </row>
    <row r="4545" spans="1:7">
      <c r="A4545" t="s">
        <v>4964</v>
      </c>
      <c r="B4545">
        <v>0</v>
      </c>
      <c r="C4545">
        <v>0</v>
      </c>
      <c r="D4545">
        <v>0</v>
      </c>
      <c r="E4545">
        <v>27.59</v>
      </c>
      <c r="F4545">
        <v>4.55</v>
      </c>
      <c r="G4545">
        <v>0</v>
      </c>
    </row>
    <row r="4546" spans="1:7">
      <c r="A4546" t="s">
        <v>4965</v>
      </c>
      <c r="B4546">
        <v>0</v>
      </c>
      <c r="C4546">
        <v>0</v>
      </c>
      <c r="D4546">
        <v>0</v>
      </c>
      <c r="E4546">
        <v>25</v>
      </c>
      <c r="F4546">
        <v>3.86</v>
      </c>
      <c r="G4546">
        <v>0</v>
      </c>
    </row>
    <row r="4547" spans="1:7">
      <c r="A4547" t="s">
        <v>4966</v>
      </c>
      <c r="B4547">
        <v>0</v>
      </c>
      <c r="C4547">
        <v>0</v>
      </c>
      <c r="D4547">
        <v>0</v>
      </c>
      <c r="E4547">
        <v>23.8</v>
      </c>
      <c r="F4547">
        <v>3.17</v>
      </c>
      <c r="G4547">
        <v>0</v>
      </c>
    </row>
    <row r="4548" spans="1:7">
      <c r="A4548" t="s">
        <v>4967</v>
      </c>
      <c r="B4548">
        <v>0</v>
      </c>
      <c r="C4548">
        <v>0</v>
      </c>
      <c r="D4548">
        <v>0</v>
      </c>
      <c r="E4548">
        <v>22.95</v>
      </c>
      <c r="F4548">
        <v>2.76</v>
      </c>
      <c r="G4548">
        <v>0</v>
      </c>
    </row>
    <row r="4549" spans="1:7">
      <c r="A4549" t="s">
        <v>4968</v>
      </c>
      <c r="B4549">
        <v>0</v>
      </c>
      <c r="C4549">
        <v>0</v>
      </c>
      <c r="D4549">
        <v>0</v>
      </c>
      <c r="E4549">
        <v>22.23</v>
      </c>
      <c r="F4549">
        <v>2.62</v>
      </c>
      <c r="G4549">
        <v>0</v>
      </c>
    </row>
    <row r="4550" spans="1:7">
      <c r="A4550" t="s">
        <v>4969</v>
      </c>
      <c r="B4550">
        <v>0</v>
      </c>
      <c r="C4550">
        <v>0</v>
      </c>
      <c r="D4550">
        <v>0</v>
      </c>
      <c r="E4550">
        <v>21.67</v>
      </c>
      <c r="F4550">
        <v>2.48</v>
      </c>
      <c r="G4550">
        <v>0</v>
      </c>
    </row>
    <row r="4551" spans="1:7">
      <c r="A4551" t="s">
        <v>4970</v>
      </c>
      <c r="B4551">
        <v>0</v>
      </c>
      <c r="C4551">
        <v>0</v>
      </c>
      <c r="D4551">
        <v>0</v>
      </c>
      <c r="E4551">
        <v>21.15</v>
      </c>
      <c r="F4551">
        <v>2.21</v>
      </c>
      <c r="G4551">
        <v>0</v>
      </c>
    </row>
    <row r="4552" spans="1:7">
      <c r="A4552" t="s">
        <v>4971</v>
      </c>
      <c r="B4552">
        <v>0</v>
      </c>
      <c r="C4552">
        <v>0</v>
      </c>
      <c r="D4552">
        <v>0</v>
      </c>
      <c r="E4552">
        <v>20.65</v>
      </c>
      <c r="F4552">
        <v>2</v>
      </c>
      <c r="G4552">
        <v>0</v>
      </c>
    </row>
    <row r="4553" spans="1:7">
      <c r="A4553" t="s">
        <v>4972</v>
      </c>
      <c r="B4553">
        <v>0</v>
      </c>
      <c r="C4553">
        <v>0</v>
      </c>
      <c r="D4553">
        <v>0</v>
      </c>
      <c r="E4553">
        <v>20.010000000000002</v>
      </c>
      <c r="F4553">
        <v>1.86</v>
      </c>
      <c r="G4553">
        <v>0</v>
      </c>
    </row>
    <row r="4554" spans="1:7">
      <c r="A4554" t="s">
        <v>4973</v>
      </c>
      <c r="B4554">
        <v>15.01</v>
      </c>
      <c r="C4554">
        <v>31.53</v>
      </c>
      <c r="D4554">
        <v>5.64</v>
      </c>
      <c r="E4554">
        <v>19.5</v>
      </c>
      <c r="F4554">
        <v>1.72</v>
      </c>
      <c r="G4554">
        <v>0</v>
      </c>
    </row>
    <row r="4555" spans="1:7">
      <c r="A4555" t="s">
        <v>4974</v>
      </c>
      <c r="B4555">
        <v>91.76</v>
      </c>
      <c r="C4555">
        <v>149.88</v>
      </c>
      <c r="D4555">
        <v>16.13</v>
      </c>
      <c r="E4555">
        <v>20.84</v>
      </c>
      <c r="F4555">
        <v>1.79</v>
      </c>
      <c r="G4555">
        <v>0</v>
      </c>
    </row>
    <row r="4556" spans="1:7">
      <c r="A4556" t="s">
        <v>4975</v>
      </c>
      <c r="B4556">
        <v>255.95</v>
      </c>
      <c r="C4556">
        <v>341.82</v>
      </c>
      <c r="D4556">
        <v>27.1</v>
      </c>
      <c r="E4556">
        <v>22.78</v>
      </c>
      <c r="F4556">
        <v>1.59</v>
      </c>
      <c r="G4556">
        <v>0</v>
      </c>
    </row>
    <row r="4557" spans="1:7">
      <c r="A4557" t="s">
        <v>4976</v>
      </c>
      <c r="B4557">
        <v>423.05</v>
      </c>
      <c r="C4557">
        <v>550.39</v>
      </c>
      <c r="D4557">
        <v>38.29</v>
      </c>
      <c r="E4557">
        <v>25.05</v>
      </c>
      <c r="F4557">
        <v>1.45</v>
      </c>
      <c r="G4557">
        <v>0</v>
      </c>
    </row>
    <row r="4558" spans="1:7">
      <c r="A4558" t="s">
        <v>4977</v>
      </c>
      <c r="B4558">
        <v>546.1</v>
      </c>
      <c r="C4558">
        <v>724.76</v>
      </c>
      <c r="D4558">
        <v>49.37</v>
      </c>
      <c r="E4558">
        <v>27.15</v>
      </c>
      <c r="F4558">
        <v>1.38</v>
      </c>
      <c r="G4558">
        <v>0</v>
      </c>
    </row>
    <row r="4559" spans="1:7">
      <c r="A4559" t="s">
        <v>4978</v>
      </c>
      <c r="B4559">
        <v>641.74</v>
      </c>
      <c r="C4559">
        <v>875.89</v>
      </c>
      <c r="D4559">
        <v>59.73</v>
      </c>
      <c r="E4559">
        <v>29.17</v>
      </c>
      <c r="F4559">
        <v>1.38</v>
      </c>
      <c r="G4559">
        <v>0</v>
      </c>
    </row>
    <row r="4560" spans="1:7">
      <c r="A4560" t="s">
        <v>4979</v>
      </c>
      <c r="B4560">
        <v>685.86</v>
      </c>
      <c r="C4560">
        <v>952.74</v>
      </c>
      <c r="D4560">
        <v>67.959999999999994</v>
      </c>
      <c r="E4560">
        <v>31.07</v>
      </c>
      <c r="F4560">
        <v>1.59</v>
      </c>
      <c r="G4560">
        <v>0</v>
      </c>
    </row>
    <row r="4561" spans="1:7">
      <c r="A4561" t="s">
        <v>4980</v>
      </c>
      <c r="B4561">
        <v>581.91999999999996</v>
      </c>
      <c r="C4561">
        <v>799.85</v>
      </c>
      <c r="D4561">
        <v>70.790000000000006</v>
      </c>
      <c r="E4561">
        <v>32.57</v>
      </c>
      <c r="F4561">
        <v>1.93</v>
      </c>
      <c r="G4561">
        <v>0</v>
      </c>
    </row>
    <row r="4562" spans="1:7">
      <c r="A4562" t="s">
        <v>4981</v>
      </c>
      <c r="B4562">
        <v>675.16</v>
      </c>
      <c r="C4562">
        <v>935.86</v>
      </c>
      <c r="D4562">
        <v>66.16</v>
      </c>
      <c r="E4562">
        <v>33.81</v>
      </c>
      <c r="F4562">
        <v>2.41</v>
      </c>
      <c r="G4562">
        <v>0</v>
      </c>
    </row>
    <row r="4563" spans="1:7">
      <c r="A4563" t="s">
        <v>4982</v>
      </c>
      <c r="B4563">
        <v>575.99</v>
      </c>
      <c r="C4563">
        <v>786.29</v>
      </c>
      <c r="D4563">
        <v>57.14</v>
      </c>
      <c r="E4563">
        <v>34.6</v>
      </c>
      <c r="F4563">
        <v>2.76</v>
      </c>
      <c r="G4563">
        <v>0</v>
      </c>
    </row>
    <row r="4564" spans="1:7">
      <c r="A4564" t="s">
        <v>4983</v>
      </c>
      <c r="B4564">
        <v>430.97</v>
      </c>
      <c r="C4564">
        <v>578.48</v>
      </c>
      <c r="D4564">
        <v>46.5</v>
      </c>
      <c r="E4564">
        <v>34.57</v>
      </c>
      <c r="F4564">
        <v>3.45</v>
      </c>
      <c r="G4564">
        <v>0</v>
      </c>
    </row>
    <row r="4565" spans="1:7">
      <c r="A4565" t="s">
        <v>4984</v>
      </c>
      <c r="B4565">
        <v>385.99</v>
      </c>
      <c r="C4565">
        <v>514.66</v>
      </c>
      <c r="D4565">
        <v>35.36</v>
      </c>
      <c r="E4565">
        <v>33.79</v>
      </c>
      <c r="F4565">
        <v>4.55</v>
      </c>
      <c r="G4565">
        <v>0</v>
      </c>
    </row>
    <row r="4566" spans="1:7">
      <c r="A4566" t="s">
        <v>4985</v>
      </c>
      <c r="B4566">
        <v>201.99</v>
      </c>
      <c r="C4566">
        <v>286.68</v>
      </c>
      <c r="D4566">
        <v>24.2</v>
      </c>
      <c r="E4566">
        <v>31.9</v>
      </c>
      <c r="F4566">
        <v>5.24</v>
      </c>
      <c r="G4566">
        <v>0</v>
      </c>
    </row>
    <row r="4567" spans="1:7">
      <c r="A4567" t="s">
        <v>4986</v>
      </c>
      <c r="B4567">
        <v>56.42</v>
      </c>
      <c r="C4567">
        <v>92.31</v>
      </c>
      <c r="D4567">
        <v>13.32</v>
      </c>
      <c r="E4567">
        <v>29.49</v>
      </c>
      <c r="F4567">
        <v>4.76</v>
      </c>
      <c r="G4567">
        <v>0</v>
      </c>
    </row>
    <row r="4568" spans="1:7">
      <c r="A4568" t="s">
        <v>4987</v>
      </c>
      <c r="B4568">
        <v>3.31</v>
      </c>
      <c r="C4568">
        <v>13.38</v>
      </c>
      <c r="D4568">
        <v>3.02</v>
      </c>
      <c r="E4568">
        <v>27.32</v>
      </c>
      <c r="F4568">
        <v>4.6900000000000004</v>
      </c>
      <c r="G4568">
        <v>0</v>
      </c>
    </row>
    <row r="4569" spans="1:7">
      <c r="A4569" t="s">
        <v>4988</v>
      </c>
      <c r="B4569">
        <v>0</v>
      </c>
      <c r="C4569">
        <v>0</v>
      </c>
      <c r="D4569">
        <v>0</v>
      </c>
      <c r="E4569">
        <v>25.9</v>
      </c>
      <c r="F4569">
        <v>3.72</v>
      </c>
      <c r="G4569">
        <v>0</v>
      </c>
    </row>
    <row r="4570" spans="1:7">
      <c r="A4570" t="s">
        <v>4989</v>
      </c>
      <c r="B4570">
        <v>0</v>
      </c>
      <c r="C4570">
        <v>0</v>
      </c>
      <c r="D4570">
        <v>0</v>
      </c>
      <c r="E4570">
        <v>25.34</v>
      </c>
      <c r="F4570">
        <v>3.86</v>
      </c>
      <c r="G4570">
        <v>0</v>
      </c>
    </row>
    <row r="4571" spans="1:7">
      <c r="A4571" t="s">
        <v>4990</v>
      </c>
      <c r="B4571">
        <v>0</v>
      </c>
      <c r="C4571">
        <v>0</v>
      </c>
      <c r="D4571">
        <v>0</v>
      </c>
      <c r="E4571">
        <v>25.01</v>
      </c>
      <c r="F4571">
        <v>3.45</v>
      </c>
      <c r="G4571">
        <v>0</v>
      </c>
    </row>
    <row r="4572" spans="1:7">
      <c r="A4572" t="s">
        <v>4991</v>
      </c>
      <c r="B4572">
        <v>0</v>
      </c>
      <c r="C4572">
        <v>0</v>
      </c>
      <c r="D4572">
        <v>0</v>
      </c>
      <c r="E4572">
        <v>24.62</v>
      </c>
      <c r="F4572">
        <v>2.48</v>
      </c>
      <c r="G4572">
        <v>0</v>
      </c>
    </row>
    <row r="4573" spans="1:7">
      <c r="A4573" t="s">
        <v>4992</v>
      </c>
      <c r="B4573">
        <v>0</v>
      </c>
      <c r="C4573">
        <v>0</v>
      </c>
      <c r="D4573">
        <v>0</v>
      </c>
      <c r="E4573">
        <v>23.99</v>
      </c>
      <c r="F4573">
        <v>2</v>
      </c>
      <c r="G4573">
        <v>0</v>
      </c>
    </row>
    <row r="4574" spans="1:7">
      <c r="A4574" t="s">
        <v>4993</v>
      </c>
      <c r="B4574">
        <v>0</v>
      </c>
      <c r="C4574">
        <v>0</v>
      </c>
      <c r="D4574">
        <v>0</v>
      </c>
      <c r="E4574">
        <v>23.21</v>
      </c>
      <c r="F4574">
        <v>1.79</v>
      </c>
      <c r="G4574">
        <v>0</v>
      </c>
    </row>
    <row r="4575" spans="1:7">
      <c r="A4575" t="s">
        <v>4994</v>
      </c>
      <c r="B4575">
        <v>0</v>
      </c>
      <c r="C4575">
        <v>0</v>
      </c>
      <c r="D4575">
        <v>0</v>
      </c>
      <c r="E4575">
        <v>22.65</v>
      </c>
      <c r="F4575">
        <v>1.79</v>
      </c>
      <c r="G4575">
        <v>0</v>
      </c>
    </row>
    <row r="4576" spans="1:7">
      <c r="A4576" t="s">
        <v>4995</v>
      </c>
      <c r="B4576">
        <v>0</v>
      </c>
      <c r="C4576">
        <v>0</v>
      </c>
      <c r="D4576">
        <v>0</v>
      </c>
      <c r="E4576">
        <v>22.02</v>
      </c>
      <c r="F4576">
        <v>1.59</v>
      </c>
      <c r="G4576">
        <v>0</v>
      </c>
    </row>
    <row r="4577" spans="1:7">
      <c r="A4577" t="s">
        <v>4996</v>
      </c>
      <c r="B4577">
        <v>0</v>
      </c>
      <c r="C4577">
        <v>0</v>
      </c>
      <c r="D4577">
        <v>0</v>
      </c>
      <c r="E4577">
        <v>21.41</v>
      </c>
      <c r="F4577">
        <v>1.52</v>
      </c>
      <c r="G4577">
        <v>0</v>
      </c>
    </row>
    <row r="4578" spans="1:7">
      <c r="A4578" t="s">
        <v>4997</v>
      </c>
      <c r="B4578">
        <v>14.23</v>
      </c>
      <c r="C4578">
        <v>30.58</v>
      </c>
      <c r="D4578">
        <v>5.54</v>
      </c>
      <c r="E4578">
        <v>20.93</v>
      </c>
      <c r="F4578">
        <v>1.59</v>
      </c>
      <c r="G4578">
        <v>0</v>
      </c>
    </row>
    <row r="4579" spans="1:7">
      <c r="A4579" t="s">
        <v>4998</v>
      </c>
      <c r="B4579">
        <v>44.27</v>
      </c>
      <c r="C4579">
        <v>71.22</v>
      </c>
      <c r="D4579">
        <v>16.03</v>
      </c>
      <c r="E4579">
        <v>22.52</v>
      </c>
      <c r="F4579">
        <v>1.38</v>
      </c>
      <c r="G4579">
        <v>0</v>
      </c>
    </row>
    <row r="4580" spans="1:7">
      <c r="A4580" t="s">
        <v>4999</v>
      </c>
      <c r="B4580">
        <v>205.1</v>
      </c>
      <c r="C4580">
        <v>274.87</v>
      </c>
      <c r="D4580">
        <v>27.01</v>
      </c>
      <c r="E4580">
        <v>24.77</v>
      </c>
      <c r="F4580">
        <v>2.14</v>
      </c>
      <c r="G4580">
        <v>0</v>
      </c>
    </row>
    <row r="4581" spans="1:7">
      <c r="A4581" t="s">
        <v>5000</v>
      </c>
      <c r="B4581">
        <v>421.52</v>
      </c>
      <c r="C4581">
        <v>549.9</v>
      </c>
      <c r="D4581">
        <v>38.200000000000003</v>
      </c>
      <c r="E4581">
        <v>27.04</v>
      </c>
      <c r="F4581">
        <v>2.21</v>
      </c>
      <c r="G4581">
        <v>0</v>
      </c>
    </row>
    <row r="4582" spans="1:7">
      <c r="A4582" t="s">
        <v>5001</v>
      </c>
      <c r="B4582">
        <v>523.44000000000005</v>
      </c>
      <c r="C4582">
        <v>695.75</v>
      </c>
      <c r="D4582">
        <v>49.27</v>
      </c>
      <c r="E4582">
        <v>29.31</v>
      </c>
      <c r="F4582">
        <v>2</v>
      </c>
      <c r="G4582">
        <v>0</v>
      </c>
    </row>
    <row r="4583" spans="1:7">
      <c r="A4583" t="s">
        <v>5002</v>
      </c>
      <c r="B4583">
        <v>390.29</v>
      </c>
      <c r="C4583">
        <v>525.78</v>
      </c>
      <c r="D4583">
        <v>59.62</v>
      </c>
      <c r="E4583">
        <v>31.45</v>
      </c>
      <c r="F4583">
        <v>1.66</v>
      </c>
      <c r="G4583">
        <v>0</v>
      </c>
    </row>
    <row r="4584" spans="1:7">
      <c r="A4584" t="s">
        <v>5003</v>
      </c>
      <c r="B4584">
        <v>444.12</v>
      </c>
      <c r="C4584">
        <v>606.54</v>
      </c>
      <c r="D4584">
        <v>67.84</v>
      </c>
      <c r="E4584">
        <v>33.409999999999997</v>
      </c>
      <c r="F4584">
        <v>1.72</v>
      </c>
      <c r="G4584">
        <v>0</v>
      </c>
    </row>
    <row r="4585" spans="1:7">
      <c r="A4585" t="s">
        <v>5004</v>
      </c>
      <c r="B4585">
        <v>694.51</v>
      </c>
      <c r="C4585">
        <v>976.21</v>
      </c>
      <c r="D4585">
        <v>70.67</v>
      </c>
      <c r="E4585">
        <v>34.979999999999997</v>
      </c>
      <c r="F4585">
        <v>2.2799999999999998</v>
      </c>
      <c r="G4585">
        <v>0</v>
      </c>
    </row>
    <row r="4586" spans="1:7">
      <c r="A4586" t="s">
        <v>5005</v>
      </c>
      <c r="B4586">
        <v>621.16</v>
      </c>
      <c r="C4586">
        <v>864.26</v>
      </c>
      <c r="D4586">
        <v>66.08</v>
      </c>
      <c r="E4586">
        <v>35.72</v>
      </c>
      <c r="F4586">
        <v>2.48</v>
      </c>
      <c r="G4586">
        <v>0</v>
      </c>
    </row>
    <row r="4587" spans="1:7">
      <c r="A4587" t="s">
        <v>5006</v>
      </c>
      <c r="B4587">
        <v>587.08000000000004</v>
      </c>
      <c r="C4587">
        <v>816.5</v>
      </c>
      <c r="D4587">
        <v>57.09</v>
      </c>
      <c r="E4587">
        <v>35.909999999999997</v>
      </c>
      <c r="F4587">
        <v>2</v>
      </c>
      <c r="G4587">
        <v>0</v>
      </c>
    </row>
    <row r="4588" spans="1:7">
      <c r="A4588" t="s">
        <v>5007</v>
      </c>
      <c r="B4588">
        <v>488.36</v>
      </c>
      <c r="C4588">
        <v>675.12</v>
      </c>
      <c r="D4588">
        <v>46.46</v>
      </c>
      <c r="E4588">
        <v>35.729999999999997</v>
      </c>
      <c r="F4588">
        <v>1.31</v>
      </c>
      <c r="G4588">
        <v>0</v>
      </c>
    </row>
    <row r="4589" spans="1:7">
      <c r="A4589" t="s">
        <v>5008</v>
      </c>
      <c r="B4589">
        <v>356.32</v>
      </c>
      <c r="C4589">
        <v>492.28</v>
      </c>
      <c r="D4589">
        <v>35.32</v>
      </c>
      <c r="E4589">
        <v>35.46</v>
      </c>
      <c r="F4589">
        <v>0.97</v>
      </c>
      <c r="G4589">
        <v>0</v>
      </c>
    </row>
    <row r="4590" spans="1:7">
      <c r="A4590" t="s">
        <v>5009</v>
      </c>
      <c r="B4590">
        <v>196.66</v>
      </c>
      <c r="C4590">
        <v>287.31</v>
      </c>
      <c r="D4590">
        <v>24.16</v>
      </c>
      <c r="E4590">
        <v>35.049999999999997</v>
      </c>
      <c r="F4590">
        <v>1.38</v>
      </c>
      <c r="G4590">
        <v>0</v>
      </c>
    </row>
    <row r="4591" spans="1:7">
      <c r="A4591" t="s">
        <v>5010</v>
      </c>
      <c r="B4591">
        <v>59.1</v>
      </c>
      <c r="C4591">
        <v>107.13</v>
      </c>
      <c r="D4591">
        <v>13.28</v>
      </c>
      <c r="E4591">
        <v>32.81</v>
      </c>
      <c r="F4591">
        <v>1.79</v>
      </c>
      <c r="G4591">
        <v>0</v>
      </c>
    </row>
    <row r="4592" spans="1:7">
      <c r="A4592" t="s">
        <v>5011</v>
      </c>
      <c r="B4592">
        <v>3.69</v>
      </c>
      <c r="C4592">
        <v>14.33</v>
      </c>
      <c r="D4592">
        <v>2.96</v>
      </c>
      <c r="E4592">
        <v>32.130000000000003</v>
      </c>
      <c r="F4592">
        <v>0.9</v>
      </c>
      <c r="G4592">
        <v>0</v>
      </c>
    </row>
    <row r="4593" spans="1:7">
      <c r="A4593" t="s">
        <v>5012</v>
      </c>
      <c r="B4593">
        <v>0</v>
      </c>
      <c r="C4593">
        <v>0</v>
      </c>
      <c r="D4593">
        <v>0</v>
      </c>
      <c r="E4593">
        <v>30.33</v>
      </c>
      <c r="F4593">
        <v>1.24</v>
      </c>
      <c r="G4593">
        <v>0</v>
      </c>
    </row>
    <row r="4594" spans="1:7">
      <c r="A4594" t="s">
        <v>5013</v>
      </c>
      <c r="B4594">
        <v>0</v>
      </c>
      <c r="C4594">
        <v>0</v>
      </c>
      <c r="D4594">
        <v>0</v>
      </c>
      <c r="E4594">
        <v>28.39</v>
      </c>
      <c r="F4594">
        <v>2.21</v>
      </c>
      <c r="G4594">
        <v>0</v>
      </c>
    </row>
    <row r="4595" spans="1:7">
      <c r="A4595" t="s">
        <v>5014</v>
      </c>
      <c r="B4595">
        <v>0</v>
      </c>
      <c r="C4595">
        <v>0</v>
      </c>
      <c r="D4595">
        <v>0</v>
      </c>
      <c r="E4595">
        <v>26.93</v>
      </c>
      <c r="F4595">
        <v>2.76</v>
      </c>
      <c r="G4595">
        <v>0</v>
      </c>
    </row>
    <row r="4596" spans="1:7">
      <c r="A4596" t="s">
        <v>5015</v>
      </c>
      <c r="B4596">
        <v>0</v>
      </c>
      <c r="C4596">
        <v>0</v>
      </c>
      <c r="D4596">
        <v>0</v>
      </c>
      <c r="E4596">
        <v>25.89</v>
      </c>
      <c r="F4596">
        <v>2.2799999999999998</v>
      </c>
      <c r="G4596">
        <v>0</v>
      </c>
    </row>
    <row r="4597" spans="1:7">
      <c r="A4597" t="s">
        <v>5016</v>
      </c>
      <c r="B4597">
        <v>0</v>
      </c>
      <c r="C4597">
        <v>0</v>
      </c>
      <c r="D4597">
        <v>0</v>
      </c>
      <c r="E4597">
        <v>25.1</v>
      </c>
      <c r="F4597">
        <v>1.66</v>
      </c>
      <c r="G4597">
        <v>0</v>
      </c>
    </row>
    <row r="4598" spans="1:7">
      <c r="A4598" t="s">
        <v>5017</v>
      </c>
      <c r="B4598">
        <v>0</v>
      </c>
      <c r="C4598">
        <v>0</v>
      </c>
      <c r="D4598">
        <v>0</v>
      </c>
      <c r="E4598">
        <v>24.41</v>
      </c>
      <c r="F4598">
        <v>1.72</v>
      </c>
      <c r="G4598">
        <v>0</v>
      </c>
    </row>
    <row r="4599" spans="1:7">
      <c r="A4599" t="s">
        <v>5018</v>
      </c>
      <c r="B4599">
        <v>0</v>
      </c>
      <c r="C4599">
        <v>0</v>
      </c>
      <c r="D4599">
        <v>0</v>
      </c>
      <c r="E4599">
        <v>23.88</v>
      </c>
      <c r="F4599">
        <v>1.66</v>
      </c>
      <c r="G4599">
        <v>0</v>
      </c>
    </row>
    <row r="4600" spans="1:7">
      <c r="A4600" t="s">
        <v>5019</v>
      </c>
      <c r="B4600">
        <v>0</v>
      </c>
      <c r="C4600">
        <v>0</v>
      </c>
      <c r="D4600">
        <v>0</v>
      </c>
      <c r="E4600">
        <v>23.36</v>
      </c>
      <c r="F4600">
        <v>1.45</v>
      </c>
      <c r="G4600">
        <v>0</v>
      </c>
    </row>
    <row r="4601" spans="1:7">
      <c r="A4601" t="s">
        <v>5020</v>
      </c>
      <c r="B4601">
        <v>0</v>
      </c>
      <c r="C4601">
        <v>0</v>
      </c>
      <c r="D4601">
        <v>0</v>
      </c>
      <c r="E4601">
        <v>22.7</v>
      </c>
      <c r="F4601">
        <v>1.31</v>
      </c>
      <c r="G4601">
        <v>0</v>
      </c>
    </row>
    <row r="4602" spans="1:7">
      <c r="A4602" t="s">
        <v>5021</v>
      </c>
      <c r="B4602">
        <v>7.86</v>
      </c>
      <c r="C4602">
        <v>21.02</v>
      </c>
      <c r="D4602">
        <v>5.43</v>
      </c>
      <c r="E4602">
        <v>22.53</v>
      </c>
      <c r="F4602">
        <v>1.03</v>
      </c>
      <c r="G4602">
        <v>0</v>
      </c>
    </row>
    <row r="4603" spans="1:7">
      <c r="A4603" t="s">
        <v>5022</v>
      </c>
      <c r="B4603">
        <v>83.72</v>
      </c>
      <c r="C4603">
        <v>127.46</v>
      </c>
      <c r="D4603">
        <v>15.92</v>
      </c>
      <c r="E4603">
        <v>23.92</v>
      </c>
      <c r="F4603">
        <v>0.55000000000000004</v>
      </c>
      <c r="G4603">
        <v>0</v>
      </c>
    </row>
    <row r="4604" spans="1:7">
      <c r="A4604" t="s">
        <v>5023</v>
      </c>
      <c r="B4604">
        <v>258.14999999999998</v>
      </c>
      <c r="C4604">
        <v>352.48</v>
      </c>
      <c r="D4604">
        <v>26.91</v>
      </c>
      <c r="E4604">
        <v>25.19</v>
      </c>
      <c r="F4604">
        <v>0.48</v>
      </c>
      <c r="G4604">
        <v>0</v>
      </c>
    </row>
    <row r="4605" spans="1:7">
      <c r="A4605" t="s">
        <v>5024</v>
      </c>
      <c r="B4605">
        <v>423.46</v>
      </c>
      <c r="C4605">
        <v>562.55999999999995</v>
      </c>
      <c r="D4605">
        <v>38.1</v>
      </c>
      <c r="E4605">
        <v>27.05</v>
      </c>
      <c r="F4605">
        <v>0.62</v>
      </c>
      <c r="G4605">
        <v>0</v>
      </c>
    </row>
    <row r="4606" spans="1:7">
      <c r="A4606" t="s">
        <v>5025</v>
      </c>
      <c r="B4606">
        <v>487.51</v>
      </c>
      <c r="C4606">
        <v>654.32000000000005</v>
      </c>
      <c r="D4606">
        <v>49.16</v>
      </c>
      <c r="E4606">
        <v>29.22</v>
      </c>
      <c r="F4606">
        <v>1.1000000000000001</v>
      </c>
      <c r="G4606">
        <v>0</v>
      </c>
    </row>
    <row r="4607" spans="1:7">
      <c r="A4607" t="s">
        <v>5026</v>
      </c>
      <c r="B4607">
        <v>629.41999999999996</v>
      </c>
      <c r="C4607">
        <v>872.32</v>
      </c>
      <c r="D4607">
        <v>59.51</v>
      </c>
      <c r="E4607">
        <v>31.05</v>
      </c>
      <c r="F4607">
        <v>1.1000000000000001</v>
      </c>
      <c r="G4607">
        <v>0</v>
      </c>
    </row>
    <row r="4608" spans="1:7">
      <c r="A4608" t="s">
        <v>5027</v>
      </c>
      <c r="B4608">
        <v>692.9</v>
      </c>
      <c r="C4608">
        <v>982.74</v>
      </c>
      <c r="D4608">
        <v>67.709999999999994</v>
      </c>
      <c r="E4608">
        <v>32.43</v>
      </c>
      <c r="F4608">
        <v>1.1000000000000001</v>
      </c>
      <c r="G4608">
        <v>0</v>
      </c>
    </row>
    <row r="4609" spans="1:7">
      <c r="A4609" t="s">
        <v>5028</v>
      </c>
      <c r="B4609">
        <v>715.14</v>
      </c>
      <c r="C4609">
        <v>1013.79</v>
      </c>
      <c r="D4609">
        <v>70.55</v>
      </c>
      <c r="E4609">
        <v>33.69</v>
      </c>
      <c r="F4609">
        <v>1.66</v>
      </c>
      <c r="G4609">
        <v>0</v>
      </c>
    </row>
    <row r="4610" spans="1:7">
      <c r="A4610" t="s">
        <v>5029</v>
      </c>
      <c r="B4610">
        <v>708.98</v>
      </c>
      <c r="C4610">
        <v>972.42</v>
      </c>
      <c r="D4610">
        <v>65.989999999999995</v>
      </c>
      <c r="E4610">
        <v>33.659999999999997</v>
      </c>
      <c r="F4610">
        <v>3.38</v>
      </c>
      <c r="G4610">
        <v>0</v>
      </c>
    </row>
    <row r="4611" spans="1:7">
      <c r="A4611" t="s">
        <v>5030</v>
      </c>
      <c r="B4611">
        <v>647.97</v>
      </c>
      <c r="C4611">
        <v>857.37</v>
      </c>
      <c r="D4611">
        <v>57.03</v>
      </c>
      <c r="E4611">
        <v>31.32</v>
      </c>
      <c r="F4611">
        <v>4.62</v>
      </c>
      <c r="G4611">
        <v>0</v>
      </c>
    </row>
    <row r="4612" spans="1:7">
      <c r="A4612" t="s">
        <v>5031</v>
      </c>
      <c r="B4612">
        <v>532.01</v>
      </c>
      <c r="C4612">
        <v>704.35</v>
      </c>
      <c r="D4612">
        <v>46.41</v>
      </c>
      <c r="E4612">
        <v>31.29</v>
      </c>
      <c r="F4612">
        <v>3.24</v>
      </c>
      <c r="G4612">
        <v>0</v>
      </c>
    </row>
    <row r="4613" spans="1:7">
      <c r="A4613" t="s">
        <v>5032</v>
      </c>
      <c r="B4613">
        <v>380.25</v>
      </c>
      <c r="C4613">
        <v>507.36</v>
      </c>
      <c r="D4613">
        <v>35.28</v>
      </c>
      <c r="E4613">
        <v>31.4</v>
      </c>
      <c r="F4613">
        <v>2.5499999999999998</v>
      </c>
      <c r="G4613">
        <v>0</v>
      </c>
    </row>
    <row r="4614" spans="1:7">
      <c r="A4614" t="s">
        <v>5033</v>
      </c>
      <c r="B4614">
        <v>206.94</v>
      </c>
      <c r="C4614">
        <v>297.27</v>
      </c>
      <c r="D4614">
        <v>24.11</v>
      </c>
      <c r="E4614">
        <v>31.46</v>
      </c>
      <c r="F4614">
        <v>1.93</v>
      </c>
      <c r="G4614">
        <v>0</v>
      </c>
    </row>
    <row r="4615" spans="1:7">
      <c r="A4615" t="s">
        <v>5034</v>
      </c>
      <c r="B4615">
        <v>55.87</v>
      </c>
      <c r="C4615">
        <v>108.12</v>
      </c>
      <c r="D4615">
        <v>13.22</v>
      </c>
      <c r="E4615">
        <v>30.91</v>
      </c>
      <c r="F4615">
        <v>1.79</v>
      </c>
      <c r="G4615">
        <v>0</v>
      </c>
    </row>
    <row r="4616" spans="1:7">
      <c r="A4616" t="s">
        <v>5035</v>
      </c>
      <c r="B4616">
        <v>3.76</v>
      </c>
      <c r="C4616">
        <v>14.33</v>
      </c>
      <c r="D4616">
        <v>2.9</v>
      </c>
      <c r="E4616">
        <v>29.54</v>
      </c>
      <c r="F4616">
        <v>2.48</v>
      </c>
      <c r="G4616">
        <v>0</v>
      </c>
    </row>
    <row r="4617" spans="1:7">
      <c r="A4617" t="s">
        <v>5036</v>
      </c>
      <c r="B4617">
        <v>0</v>
      </c>
      <c r="C4617">
        <v>0</v>
      </c>
      <c r="D4617">
        <v>0</v>
      </c>
      <c r="E4617">
        <v>28.27</v>
      </c>
      <c r="F4617">
        <v>2</v>
      </c>
      <c r="G4617">
        <v>0</v>
      </c>
    </row>
    <row r="4618" spans="1:7">
      <c r="A4618" t="s">
        <v>5037</v>
      </c>
      <c r="B4618">
        <v>0</v>
      </c>
      <c r="C4618">
        <v>0</v>
      </c>
      <c r="D4618">
        <v>0</v>
      </c>
      <c r="E4618">
        <v>27.27</v>
      </c>
      <c r="F4618">
        <v>2</v>
      </c>
      <c r="G4618">
        <v>0</v>
      </c>
    </row>
    <row r="4619" spans="1:7">
      <c r="A4619" t="s">
        <v>5038</v>
      </c>
      <c r="B4619">
        <v>0</v>
      </c>
      <c r="C4619">
        <v>0</v>
      </c>
      <c r="D4619">
        <v>0</v>
      </c>
      <c r="E4619">
        <v>26.34</v>
      </c>
      <c r="F4619">
        <v>1.86</v>
      </c>
      <c r="G4619">
        <v>0</v>
      </c>
    </row>
    <row r="4620" spans="1:7">
      <c r="A4620" t="s">
        <v>5039</v>
      </c>
      <c r="B4620">
        <v>0</v>
      </c>
      <c r="C4620">
        <v>0</v>
      </c>
      <c r="D4620">
        <v>0</v>
      </c>
      <c r="E4620">
        <v>25.25</v>
      </c>
      <c r="F4620">
        <v>1.45</v>
      </c>
      <c r="G4620">
        <v>0</v>
      </c>
    </row>
    <row r="4621" spans="1:7">
      <c r="A4621" t="s">
        <v>5040</v>
      </c>
      <c r="B4621">
        <v>0</v>
      </c>
      <c r="C4621">
        <v>0</v>
      </c>
      <c r="D4621">
        <v>0</v>
      </c>
      <c r="E4621">
        <v>24.17</v>
      </c>
      <c r="F4621">
        <v>1.24</v>
      </c>
      <c r="G4621">
        <v>0</v>
      </c>
    </row>
    <row r="4622" spans="1:7">
      <c r="A4622" t="s">
        <v>5041</v>
      </c>
      <c r="B4622">
        <v>0</v>
      </c>
      <c r="C4622">
        <v>0</v>
      </c>
      <c r="D4622">
        <v>0</v>
      </c>
      <c r="E4622">
        <v>23.16</v>
      </c>
      <c r="F4622">
        <v>1.38</v>
      </c>
      <c r="G4622">
        <v>0</v>
      </c>
    </row>
    <row r="4623" spans="1:7">
      <c r="A4623" t="s">
        <v>5042</v>
      </c>
      <c r="B4623">
        <v>0</v>
      </c>
      <c r="C4623">
        <v>0</v>
      </c>
      <c r="D4623">
        <v>0</v>
      </c>
      <c r="E4623">
        <v>22.75</v>
      </c>
      <c r="F4623">
        <v>1.86</v>
      </c>
      <c r="G4623">
        <v>0</v>
      </c>
    </row>
    <row r="4624" spans="1:7">
      <c r="A4624" t="s">
        <v>5043</v>
      </c>
      <c r="B4624">
        <v>0</v>
      </c>
      <c r="C4624">
        <v>0</v>
      </c>
      <c r="D4624">
        <v>0</v>
      </c>
      <c r="E4624">
        <v>22.09</v>
      </c>
      <c r="F4624">
        <v>2.0699999999999998</v>
      </c>
      <c r="G4624">
        <v>0</v>
      </c>
    </row>
    <row r="4625" spans="1:7">
      <c r="A4625" t="s">
        <v>5044</v>
      </c>
      <c r="B4625">
        <v>0</v>
      </c>
      <c r="C4625">
        <v>0</v>
      </c>
      <c r="D4625">
        <v>0</v>
      </c>
      <c r="E4625">
        <v>21.37</v>
      </c>
      <c r="F4625">
        <v>2.0699999999999998</v>
      </c>
      <c r="G4625">
        <v>0</v>
      </c>
    </row>
    <row r="4626" spans="1:7">
      <c r="A4626" t="s">
        <v>5045</v>
      </c>
      <c r="B4626">
        <v>13.59</v>
      </c>
      <c r="C4626">
        <v>29.62</v>
      </c>
      <c r="D4626">
        <v>5.32</v>
      </c>
      <c r="E4626">
        <v>20.9</v>
      </c>
      <c r="F4626">
        <v>2.14</v>
      </c>
      <c r="G4626">
        <v>0</v>
      </c>
    </row>
    <row r="4627" spans="1:7">
      <c r="A4627" t="s">
        <v>5046</v>
      </c>
      <c r="B4627">
        <v>88.44</v>
      </c>
      <c r="C4627">
        <v>148.12</v>
      </c>
      <c r="D4627">
        <v>15.82</v>
      </c>
      <c r="E4627">
        <v>21.24</v>
      </c>
      <c r="F4627">
        <v>2.48</v>
      </c>
      <c r="G4627">
        <v>0</v>
      </c>
    </row>
    <row r="4628" spans="1:7">
      <c r="A4628" t="s">
        <v>5047</v>
      </c>
      <c r="B4628">
        <v>259.58999999999997</v>
      </c>
      <c r="C4628">
        <v>344.8</v>
      </c>
      <c r="D4628">
        <v>26.8</v>
      </c>
      <c r="E4628">
        <v>22.28</v>
      </c>
      <c r="F4628">
        <v>2.5499999999999998</v>
      </c>
      <c r="G4628">
        <v>0</v>
      </c>
    </row>
    <row r="4629" spans="1:7">
      <c r="A4629" t="s">
        <v>5048</v>
      </c>
      <c r="B4629">
        <v>436.05</v>
      </c>
      <c r="C4629">
        <v>559.02</v>
      </c>
      <c r="D4629">
        <v>38</v>
      </c>
      <c r="E4629">
        <v>23.76</v>
      </c>
      <c r="F4629">
        <v>2.34</v>
      </c>
      <c r="G4629">
        <v>0</v>
      </c>
    </row>
    <row r="4630" spans="1:7">
      <c r="A4630" t="s">
        <v>5049</v>
      </c>
      <c r="B4630">
        <v>568.70000000000005</v>
      </c>
      <c r="C4630">
        <v>743.04</v>
      </c>
      <c r="D4630">
        <v>49.06</v>
      </c>
      <c r="E4630">
        <v>25.7</v>
      </c>
      <c r="F4630">
        <v>2.0699999999999998</v>
      </c>
      <c r="G4630">
        <v>0</v>
      </c>
    </row>
    <row r="4631" spans="1:7">
      <c r="A4631" t="s">
        <v>5050</v>
      </c>
      <c r="B4631">
        <v>666.63</v>
      </c>
      <c r="C4631">
        <v>894.15</v>
      </c>
      <c r="D4631">
        <v>59.4</v>
      </c>
      <c r="E4631">
        <v>27.69</v>
      </c>
      <c r="F4631">
        <v>2.0699999999999998</v>
      </c>
      <c r="G4631">
        <v>0</v>
      </c>
    </row>
    <row r="4632" spans="1:7">
      <c r="A4632" t="s">
        <v>5051</v>
      </c>
      <c r="B4632">
        <v>714.36</v>
      </c>
      <c r="C4632">
        <v>979.39</v>
      </c>
      <c r="D4632">
        <v>67.58</v>
      </c>
      <c r="E4632">
        <v>29.68</v>
      </c>
      <c r="F4632">
        <v>2.0699999999999998</v>
      </c>
      <c r="G4632">
        <v>0</v>
      </c>
    </row>
    <row r="4633" spans="1:7">
      <c r="A4633" t="s">
        <v>5052</v>
      </c>
      <c r="B4633">
        <v>722.03</v>
      </c>
      <c r="C4633">
        <v>999.21</v>
      </c>
      <c r="D4633">
        <v>70.430000000000007</v>
      </c>
      <c r="E4633">
        <v>31.35</v>
      </c>
      <c r="F4633">
        <v>2.21</v>
      </c>
      <c r="G4633">
        <v>0</v>
      </c>
    </row>
    <row r="4634" spans="1:7">
      <c r="A4634" t="s">
        <v>5053</v>
      </c>
      <c r="B4634">
        <v>697.4</v>
      </c>
      <c r="C4634">
        <v>963.55</v>
      </c>
      <c r="D4634">
        <v>65.900000000000006</v>
      </c>
      <c r="E4634">
        <v>32.700000000000003</v>
      </c>
      <c r="F4634">
        <v>2.41</v>
      </c>
      <c r="G4634">
        <v>0</v>
      </c>
    </row>
    <row r="4635" spans="1:7">
      <c r="A4635" t="s">
        <v>5054</v>
      </c>
      <c r="B4635">
        <v>628.26</v>
      </c>
      <c r="C4635">
        <v>859.43</v>
      </c>
      <c r="D4635">
        <v>56.96</v>
      </c>
      <c r="E4635">
        <v>33.659999999999997</v>
      </c>
      <c r="F4635">
        <v>2.5499999999999998</v>
      </c>
      <c r="G4635">
        <v>0</v>
      </c>
    </row>
    <row r="4636" spans="1:7">
      <c r="A4636" t="s">
        <v>5055</v>
      </c>
      <c r="B4636">
        <v>519.65</v>
      </c>
      <c r="C4636">
        <v>701.99</v>
      </c>
      <c r="D4636">
        <v>46.36</v>
      </c>
      <c r="E4636">
        <v>33.72</v>
      </c>
      <c r="F4636">
        <v>2.41</v>
      </c>
      <c r="G4636">
        <v>0</v>
      </c>
    </row>
    <row r="4637" spans="1:7">
      <c r="A4637" t="s">
        <v>5056</v>
      </c>
      <c r="B4637">
        <v>374.56</v>
      </c>
      <c r="C4637">
        <v>504.95</v>
      </c>
      <c r="D4637">
        <v>35.229999999999997</v>
      </c>
      <c r="E4637">
        <v>33.69</v>
      </c>
      <c r="F4637">
        <v>2.69</v>
      </c>
      <c r="G4637">
        <v>0</v>
      </c>
    </row>
    <row r="4638" spans="1:7">
      <c r="A4638" t="s">
        <v>5057</v>
      </c>
      <c r="B4638">
        <v>206.32</v>
      </c>
      <c r="C4638">
        <v>297.55</v>
      </c>
      <c r="D4638">
        <v>24.06</v>
      </c>
      <c r="E4638">
        <v>33.04</v>
      </c>
      <c r="F4638">
        <v>3.38</v>
      </c>
      <c r="G4638">
        <v>0</v>
      </c>
    </row>
    <row r="4639" spans="1:7">
      <c r="A4639" t="s">
        <v>5058</v>
      </c>
      <c r="B4639">
        <v>55.34</v>
      </c>
      <c r="C4639">
        <v>107.32</v>
      </c>
      <c r="D4639">
        <v>13.17</v>
      </c>
      <c r="E4639">
        <v>31.09</v>
      </c>
      <c r="F4639">
        <v>4.62</v>
      </c>
      <c r="G4639">
        <v>0</v>
      </c>
    </row>
    <row r="4640" spans="1:7">
      <c r="A4640" t="s">
        <v>5059</v>
      </c>
      <c r="B4640">
        <v>3.28</v>
      </c>
      <c r="C4640">
        <v>13.38</v>
      </c>
      <c r="D4640">
        <v>2.83</v>
      </c>
      <c r="E4640">
        <v>28.87</v>
      </c>
      <c r="F4640">
        <v>4.6900000000000004</v>
      </c>
      <c r="G4640">
        <v>0</v>
      </c>
    </row>
    <row r="4641" spans="1:7">
      <c r="A4641" t="s">
        <v>5060</v>
      </c>
      <c r="B4641">
        <v>0</v>
      </c>
      <c r="C4641">
        <v>0</v>
      </c>
      <c r="D4641">
        <v>0</v>
      </c>
      <c r="E4641">
        <v>25.85</v>
      </c>
      <c r="F4641">
        <v>4.34</v>
      </c>
      <c r="G4641">
        <v>0</v>
      </c>
    </row>
    <row r="4642" spans="1:7">
      <c r="A4642" t="s">
        <v>5061</v>
      </c>
      <c r="B4642">
        <v>0</v>
      </c>
      <c r="C4642">
        <v>0</v>
      </c>
      <c r="D4642">
        <v>0</v>
      </c>
      <c r="E4642">
        <v>24.42</v>
      </c>
      <c r="F4642">
        <v>3.24</v>
      </c>
      <c r="G4642">
        <v>0</v>
      </c>
    </row>
    <row r="4643" spans="1:7">
      <c r="A4643" t="s">
        <v>5062</v>
      </c>
      <c r="B4643">
        <v>0</v>
      </c>
      <c r="C4643">
        <v>0</v>
      </c>
      <c r="D4643">
        <v>0</v>
      </c>
      <c r="E4643">
        <v>23.76</v>
      </c>
      <c r="F4643">
        <v>2.69</v>
      </c>
      <c r="G4643">
        <v>0</v>
      </c>
    </row>
    <row r="4644" spans="1:7">
      <c r="A4644" t="s">
        <v>5063</v>
      </c>
      <c r="B4644">
        <v>0</v>
      </c>
      <c r="C4644">
        <v>0</v>
      </c>
      <c r="D4644">
        <v>0</v>
      </c>
      <c r="E4644">
        <v>23.21</v>
      </c>
      <c r="F4644">
        <v>2.41</v>
      </c>
      <c r="G4644">
        <v>0</v>
      </c>
    </row>
    <row r="4645" spans="1:7">
      <c r="A4645" t="s">
        <v>5064</v>
      </c>
      <c r="B4645">
        <v>0</v>
      </c>
      <c r="C4645">
        <v>0</v>
      </c>
      <c r="D4645">
        <v>0</v>
      </c>
      <c r="E4645">
        <v>22.75</v>
      </c>
      <c r="F4645">
        <v>2.21</v>
      </c>
      <c r="G4645">
        <v>0</v>
      </c>
    </row>
    <row r="4646" spans="1:7">
      <c r="A4646" t="s">
        <v>5065</v>
      </c>
      <c r="B4646">
        <v>0</v>
      </c>
      <c r="C4646">
        <v>0</v>
      </c>
      <c r="D4646">
        <v>0</v>
      </c>
      <c r="E4646">
        <v>22.23</v>
      </c>
      <c r="F4646">
        <v>2.21</v>
      </c>
      <c r="G4646">
        <v>0</v>
      </c>
    </row>
    <row r="4647" spans="1:7">
      <c r="A4647" t="s">
        <v>5066</v>
      </c>
      <c r="B4647">
        <v>0</v>
      </c>
      <c r="C4647">
        <v>0</v>
      </c>
      <c r="D4647">
        <v>0</v>
      </c>
      <c r="E4647">
        <v>21.87</v>
      </c>
      <c r="F4647">
        <v>2.2799999999999998</v>
      </c>
      <c r="G4647">
        <v>0</v>
      </c>
    </row>
    <row r="4648" spans="1:7">
      <c r="A4648" t="s">
        <v>5067</v>
      </c>
      <c r="B4648">
        <v>0</v>
      </c>
      <c r="C4648">
        <v>0</v>
      </c>
      <c r="D4648">
        <v>0</v>
      </c>
      <c r="E4648">
        <v>21.4</v>
      </c>
      <c r="F4648">
        <v>2.0699999999999998</v>
      </c>
      <c r="G4648">
        <v>0</v>
      </c>
    </row>
    <row r="4649" spans="1:7">
      <c r="A4649" t="s">
        <v>5068</v>
      </c>
      <c r="B4649">
        <v>0</v>
      </c>
      <c r="C4649">
        <v>0</v>
      </c>
      <c r="D4649">
        <v>0</v>
      </c>
      <c r="E4649">
        <v>20.89</v>
      </c>
      <c r="F4649">
        <v>1.66</v>
      </c>
      <c r="G4649">
        <v>0</v>
      </c>
    </row>
    <row r="4650" spans="1:7">
      <c r="A4650" t="s">
        <v>5069</v>
      </c>
      <c r="B4650">
        <v>12.32</v>
      </c>
      <c r="C4650">
        <v>27.71</v>
      </c>
      <c r="D4650">
        <v>5.2</v>
      </c>
      <c r="E4650">
        <v>20.440000000000001</v>
      </c>
      <c r="F4650">
        <v>1.66</v>
      </c>
      <c r="G4650">
        <v>0</v>
      </c>
    </row>
    <row r="4651" spans="1:7">
      <c r="A4651" t="s">
        <v>5070</v>
      </c>
      <c r="B4651">
        <v>88.02</v>
      </c>
      <c r="C4651">
        <v>143.41999999999999</v>
      </c>
      <c r="D4651">
        <v>15.71</v>
      </c>
      <c r="E4651">
        <v>21.84</v>
      </c>
      <c r="F4651">
        <v>1.86</v>
      </c>
      <c r="G4651">
        <v>0</v>
      </c>
    </row>
    <row r="4652" spans="1:7">
      <c r="A4652" t="s">
        <v>5071</v>
      </c>
      <c r="B4652">
        <v>173.05</v>
      </c>
      <c r="C4652">
        <v>232.36</v>
      </c>
      <c r="D4652">
        <v>26.7</v>
      </c>
      <c r="E4652">
        <v>23.69</v>
      </c>
      <c r="F4652">
        <v>2.14</v>
      </c>
      <c r="G4652">
        <v>0</v>
      </c>
    </row>
    <row r="4653" spans="1:7">
      <c r="A4653" t="s">
        <v>5072</v>
      </c>
      <c r="B4653">
        <v>331.05</v>
      </c>
      <c r="C4653">
        <v>430.29</v>
      </c>
      <c r="D4653">
        <v>37.89</v>
      </c>
      <c r="E4653">
        <v>25.64</v>
      </c>
      <c r="F4653">
        <v>2.14</v>
      </c>
      <c r="G4653">
        <v>0</v>
      </c>
    </row>
    <row r="4654" spans="1:7">
      <c r="A4654" t="s">
        <v>5073</v>
      </c>
      <c r="B4654">
        <v>555.47</v>
      </c>
      <c r="C4654">
        <v>732.29</v>
      </c>
      <c r="D4654">
        <v>48.95</v>
      </c>
      <c r="E4654">
        <v>27.49</v>
      </c>
      <c r="F4654">
        <v>2</v>
      </c>
      <c r="G4654">
        <v>0</v>
      </c>
    </row>
    <row r="4655" spans="1:7">
      <c r="A4655" t="s">
        <v>5074</v>
      </c>
      <c r="B4655">
        <v>636.37</v>
      </c>
      <c r="C4655">
        <v>862.16</v>
      </c>
      <c r="D4655">
        <v>59.28</v>
      </c>
      <c r="E4655">
        <v>29.13</v>
      </c>
      <c r="F4655">
        <v>1.72</v>
      </c>
      <c r="G4655">
        <v>0</v>
      </c>
    </row>
    <row r="4656" spans="1:7">
      <c r="A4656" t="s">
        <v>5075</v>
      </c>
      <c r="B4656">
        <v>170.11</v>
      </c>
      <c r="C4656">
        <v>235.14</v>
      </c>
      <c r="D4656">
        <v>67.45</v>
      </c>
      <c r="E4656">
        <v>30.25</v>
      </c>
      <c r="F4656">
        <v>0.97</v>
      </c>
      <c r="G4656">
        <v>0</v>
      </c>
    </row>
    <row r="4657" spans="1:7">
      <c r="A4657" t="s">
        <v>5076</v>
      </c>
      <c r="B4657">
        <v>694.33</v>
      </c>
      <c r="C4657">
        <v>991.36</v>
      </c>
      <c r="D4657">
        <v>70.3</v>
      </c>
      <c r="E4657">
        <v>31.54</v>
      </c>
      <c r="F4657">
        <v>0.69</v>
      </c>
      <c r="G4657">
        <v>0</v>
      </c>
    </row>
    <row r="4658" spans="1:7">
      <c r="A4658" t="s">
        <v>5077</v>
      </c>
      <c r="B4658">
        <v>380.68</v>
      </c>
      <c r="C4658">
        <v>517.44000000000005</v>
      </c>
      <c r="D4658">
        <v>65.8</v>
      </c>
      <c r="E4658">
        <v>33.01</v>
      </c>
      <c r="F4658">
        <v>1.66</v>
      </c>
      <c r="G4658">
        <v>0</v>
      </c>
    </row>
    <row r="4659" spans="1:7">
      <c r="A4659" t="s">
        <v>5078</v>
      </c>
      <c r="B4659">
        <v>168.72</v>
      </c>
      <c r="C4659">
        <v>236.11</v>
      </c>
      <c r="D4659">
        <v>56.89</v>
      </c>
      <c r="E4659">
        <v>34.15</v>
      </c>
      <c r="F4659">
        <v>2.62</v>
      </c>
      <c r="G4659">
        <v>0</v>
      </c>
    </row>
    <row r="4660" spans="1:7">
      <c r="A4660" t="s">
        <v>5079</v>
      </c>
      <c r="B4660">
        <v>45.45</v>
      </c>
      <c r="C4660">
        <v>76.099999999999994</v>
      </c>
      <c r="D4660">
        <v>46.3</v>
      </c>
      <c r="E4660">
        <v>33.979999999999997</v>
      </c>
      <c r="F4660">
        <v>3.93</v>
      </c>
      <c r="G4660">
        <v>0</v>
      </c>
    </row>
    <row r="4661" spans="1:7">
      <c r="A4661" t="s">
        <v>5080</v>
      </c>
      <c r="B4661">
        <v>112.89</v>
      </c>
      <c r="C4661">
        <v>161.96</v>
      </c>
      <c r="D4661">
        <v>35.17</v>
      </c>
      <c r="E4661">
        <v>31.54</v>
      </c>
      <c r="F4661">
        <v>3.72</v>
      </c>
      <c r="G4661">
        <v>0</v>
      </c>
    </row>
    <row r="4662" spans="1:7">
      <c r="A4662" t="s">
        <v>5081</v>
      </c>
      <c r="B4662">
        <v>56.72</v>
      </c>
      <c r="C4662">
        <v>89.76</v>
      </c>
      <c r="D4662">
        <v>24</v>
      </c>
      <c r="E4662">
        <v>30.51</v>
      </c>
      <c r="F4662">
        <v>3.66</v>
      </c>
      <c r="G4662">
        <v>0</v>
      </c>
    </row>
    <row r="4663" spans="1:7">
      <c r="A4663" t="s">
        <v>5082</v>
      </c>
      <c r="B4663">
        <v>58</v>
      </c>
      <c r="C4663">
        <v>96.24</v>
      </c>
      <c r="D4663">
        <v>13.1</v>
      </c>
      <c r="E4663">
        <v>29.29</v>
      </c>
      <c r="F4663">
        <v>3.66</v>
      </c>
      <c r="G4663">
        <v>0</v>
      </c>
    </row>
    <row r="4664" spans="1:7">
      <c r="A4664" t="s">
        <v>5083</v>
      </c>
      <c r="B4664">
        <v>3.29</v>
      </c>
      <c r="C4664">
        <v>13.38</v>
      </c>
      <c r="D4664">
        <v>2.76</v>
      </c>
      <c r="E4664">
        <v>28.11</v>
      </c>
      <c r="F4664">
        <v>3.1</v>
      </c>
      <c r="G4664">
        <v>0</v>
      </c>
    </row>
    <row r="4665" spans="1:7">
      <c r="A4665" t="s">
        <v>5084</v>
      </c>
      <c r="B4665">
        <v>0</v>
      </c>
      <c r="C4665">
        <v>0</v>
      </c>
      <c r="D4665">
        <v>0</v>
      </c>
      <c r="E4665">
        <v>26.37</v>
      </c>
      <c r="F4665">
        <v>2.83</v>
      </c>
      <c r="G4665">
        <v>0</v>
      </c>
    </row>
    <row r="4666" spans="1:7">
      <c r="A4666" t="s">
        <v>5085</v>
      </c>
      <c r="B4666">
        <v>0</v>
      </c>
      <c r="C4666">
        <v>0</v>
      </c>
      <c r="D4666">
        <v>0</v>
      </c>
      <c r="E4666">
        <v>25.14</v>
      </c>
      <c r="F4666">
        <v>2.5499999999999998</v>
      </c>
      <c r="G4666">
        <v>0</v>
      </c>
    </row>
    <row r="4667" spans="1:7">
      <c r="A4667" t="s">
        <v>5086</v>
      </c>
      <c r="B4667">
        <v>0</v>
      </c>
      <c r="C4667">
        <v>0</v>
      </c>
      <c r="D4667">
        <v>0</v>
      </c>
      <c r="E4667">
        <v>24.43</v>
      </c>
      <c r="F4667">
        <v>2.14</v>
      </c>
      <c r="G4667">
        <v>0</v>
      </c>
    </row>
    <row r="4668" spans="1:7">
      <c r="A4668" t="s">
        <v>5087</v>
      </c>
      <c r="B4668">
        <v>0</v>
      </c>
      <c r="C4668">
        <v>0</v>
      </c>
      <c r="D4668">
        <v>0</v>
      </c>
      <c r="E4668">
        <v>23.99</v>
      </c>
      <c r="F4668">
        <v>1.86</v>
      </c>
      <c r="G4668">
        <v>0</v>
      </c>
    </row>
    <row r="4669" spans="1:7">
      <c r="A4669" t="s">
        <v>5088</v>
      </c>
      <c r="B4669">
        <v>0</v>
      </c>
      <c r="C4669">
        <v>0</v>
      </c>
      <c r="D4669">
        <v>0</v>
      </c>
      <c r="E4669">
        <v>23.3</v>
      </c>
      <c r="F4669">
        <v>1.66</v>
      </c>
      <c r="G4669">
        <v>0</v>
      </c>
    </row>
    <row r="4670" spans="1:7">
      <c r="A4670" t="s">
        <v>5089</v>
      </c>
      <c r="B4670">
        <v>0</v>
      </c>
      <c r="C4670">
        <v>0</v>
      </c>
      <c r="D4670">
        <v>0</v>
      </c>
      <c r="E4670">
        <v>22.61</v>
      </c>
      <c r="F4670">
        <v>1.24</v>
      </c>
      <c r="G4670">
        <v>0</v>
      </c>
    </row>
    <row r="4671" spans="1:7">
      <c r="A4671" t="s">
        <v>5090</v>
      </c>
      <c r="B4671">
        <v>0</v>
      </c>
      <c r="C4671">
        <v>0</v>
      </c>
      <c r="D4671">
        <v>0</v>
      </c>
      <c r="E4671">
        <v>22.7</v>
      </c>
      <c r="F4671">
        <v>0.34</v>
      </c>
      <c r="G4671">
        <v>0</v>
      </c>
    </row>
    <row r="4672" spans="1:7">
      <c r="A4672" t="s">
        <v>5091</v>
      </c>
      <c r="B4672">
        <v>0</v>
      </c>
      <c r="C4672">
        <v>0</v>
      </c>
      <c r="D4672">
        <v>0</v>
      </c>
      <c r="E4672">
        <v>21.42</v>
      </c>
      <c r="F4672">
        <v>1.03</v>
      </c>
      <c r="G4672">
        <v>0</v>
      </c>
    </row>
    <row r="4673" spans="1:7">
      <c r="A4673" t="s">
        <v>5092</v>
      </c>
      <c r="B4673">
        <v>0</v>
      </c>
      <c r="C4673">
        <v>0</v>
      </c>
      <c r="D4673">
        <v>0</v>
      </c>
      <c r="E4673">
        <v>21.55</v>
      </c>
      <c r="F4673">
        <v>0.69</v>
      </c>
      <c r="G4673">
        <v>0</v>
      </c>
    </row>
    <row r="4674" spans="1:7">
      <c r="A4674" t="s">
        <v>5093</v>
      </c>
      <c r="B4674">
        <v>12.92</v>
      </c>
      <c r="C4674">
        <v>28.67</v>
      </c>
      <c r="D4674">
        <v>5.09</v>
      </c>
      <c r="E4674">
        <v>20.99</v>
      </c>
      <c r="F4674">
        <v>0.55000000000000004</v>
      </c>
      <c r="G4674">
        <v>0</v>
      </c>
    </row>
    <row r="4675" spans="1:7">
      <c r="A4675" t="s">
        <v>5094</v>
      </c>
      <c r="B4675">
        <v>86.15</v>
      </c>
      <c r="C4675">
        <v>143.11000000000001</v>
      </c>
      <c r="D4675">
        <v>15.6</v>
      </c>
      <c r="E4675">
        <v>21.68</v>
      </c>
      <c r="F4675">
        <v>0.55000000000000004</v>
      </c>
      <c r="G4675">
        <v>0</v>
      </c>
    </row>
    <row r="4676" spans="1:7">
      <c r="A4676" t="s">
        <v>5095</v>
      </c>
      <c r="B4676">
        <v>251.75</v>
      </c>
      <c r="C4676">
        <v>338.79</v>
      </c>
      <c r="D4676">
        <v>26.59</v>
      </c>
      <c r="E4676">
        <v>23.65</v>
      </c>
      <c r="F4676">
        <v>1.52</v>
      </c>
      <c r="G4676">
        <v>0</v>
      </c>
    </row>
    <row r="4677" spans="1:7">
      <c r="A4677" t="s">
        <v>5096</v>
      </c>
      <c r="B4677">
        <v>412.04</v>
      </c>
      <c r="C4677">
        <v>532.5</v>
      </c>
      <c r="D4677">
        <v>37.78</v>
      </c>
      <c r="E4677">
        <v>24.8</v>
      </c>
      <c r="F4677">
        <v>2</v>
      </c>
      <c r="G4677">
        <v>0</v>
      </c>
    </row>
    <row r="4678" spans="1:7">
      <c r="A4678" t="s">
        <v>5097</v>
      </c>
      <c r="B4678">
        <v>490.96</v>
      </c>
      <c r="C4678">
        <v>642.17999999999995</v>
      </c>
      <c r="D4678">
        <v>48.84</v>
      </c>
      <c r="E4678">
        <v>25.93</v>
      </c>
      <c r="F4678">
        <v>1.72</v>
      </c>
      <c r="G4678">
        <v>0</v>
      </c>
    </row>
    <row r="4679" spans="1:7">
      <c r="A4679" t="s">
        <v>5098</v>
      </c>
      <c r="B4679">
        <v>596.24</v>
      </c>
      <c r="C4679">
        <v>802.19</v>
      </c>
      <c r="D4679">
        <v>59.15</v>
      </c>
      <c r="E4679">
        <v>27.35</v>
      </c>
      <c r="F4679">
        <v>1.31</v>
      </c>
      <c r="G4679">
        <v>0</v>
      </c>
    </row>
    <row r="4680" spans="1:7">
      <c r="A4680" t="s">
        <v>5099</v>
      </c>
      <c r="B4680">
        <v>686.42</v>
      </c>
      <c r="C4680">
        <v>950.85</v>
      </c>
      <c r="D4680">
        <v>67.31</v>
      </c>
      <c r="E4680">
        <v>29.26</v>
      </c>
      <c r="F4680">
        <v>1.24</v>
      </c>
      <c r="G4680">
        <v>0</v>
      </c>
    </row>
    <row r="4681" spans="1:7">
      <c r="A4681" t="s">
        <v>5100</v>
      </c>
      <c r="B4681">
        <v>716.76</v>
      </c>
      <c r="C4681">
        <v>998.92</v>
      </c>
      <c r="D4681">
        <v>70.16</v>
      </c>
      <c r="E4681">
        <v>30.32</v>
      </c>
      <c r="F4681">
        <v>1.52</v>
      </c>
      <c r="G4681">
        <v>0</v>
      </c>
    </row>
    <row r="4682" spans="1:7">
      <c r="A4682" t="s">
        <v>5101</v>
      </c>
      <c r="B4682">
        <v>689.68</v>
      </c>
      <c r="C4682">
        <v>957.68</v>
      </c>
      <c r="D4682">
        <v>65.7</v>
      </c>
      <c r="E4682">
        <v>31.83</v>
      </c>
      <c r="F4682">
        <v>1.79</v>
      </c>
      <c r="G4682">
        <v>0</v>
      </c>
    </row>
    <row r="4683" spans="1:7">
      <c r="A4683" t="s">
        <v>5102</v>
      </c>
      <c r="B4683">
        <v>621.45000000000005</v>
      </c>
      <c r="C4683">
        <v>849.26</v>
      </c>
      <c r="D4683">
        <v>56.81</v>
      </c>
      <c r="E4683">
        <v>32.92</v>
      </c>
      <c r="F4683">
        <v>2.2799999999999998</v>
      </c>
      <c r="G4683">
        <v>0</v>
      </c>
    </row>
    <row r="4684" spans="1:7">
      <c r="A4684" t="s">
        <v>5103</v>
      </c>
      <c r="B4684">
        <v>511.83</v>
      </c>
      <c r="C4684">
        <v>689.14</v>
      </c>
      <c r="D4684">
        <v>46.24</v>
      </c>
      <c r="E4684">
        <v>31.61</v>
      </c>
      <c r="F4684">
        <v>1.72</v>
      </c>
      <c r="G4684">
        <v>0</v>
      </c>
    </row>
    <row r="4685" spans="1:7">
      <c r="A4685" t="s">
        <v>5104</v>
      </c>
      <c r="B4685">
        <v>360.04</v>
      </c>
      <c r="C4685">
        <v>480.55</v>
      </c>
      <c r="D4685">
        <v>35.11</v>
      </c>
      <c r="E4685">
        <v>30.52</v>
      </c>
      <c r="F4685">
        <v>1.93</v>
      </c>
      <c r="G4685">
        <v>0</v>
      </c>
    </row>
    <row r="4686" spans="1:7">
      <c r="A4686" t="s">
        <v>5105</v>
      </c>
      <c r="B4686">
        <v>213.22</v>
      </c>
      <c r="C4686">
        <v>306.57</v>
      </c>
      <c r="D4686">
        <v>23.94</v>
      </c>
      <c r="E4686">
        <v>29.79</v>
      </c>
      <c r="F4686">
        <v>1.72</v>
      </c>
      <c r="G4686">
        <v>0</v>
      </c>
    </row>
    <row r="4687" spans="1:7">
      <c r="A4687" t="s">
        <v>5106</v>
      </c>
      <c r="B4687">
        <v>56.61</v>
      </c>
      <c r="C4687">
        <v>93.83</v>
      </c>
      <c r="D4687">
        <v>13.04</v>
      </c>
      <c r="E4687">
        <v>29.36</v>
      </c>
      <c r="F4687">
        <v>1.1000000000000001</v>
      </c>
      <c r="G4687">
        <v>0</v>
      </c>
    </row>
    <row r="4688" spans="1:7">
      <c r="A4688" t="s">
        <v>5107</v>
      </c>
      <c r="B4688">
        <v>1.44</v>
      </c>
      <c r="C4688">
        <v>9.56</v>
      </c>
      <c r="D4688">
        <v>2.68</v>
      </c>
      <c r="E4688">
        <v>28.09</v>
      </c>
      <c r="F4688">
        <v>3.03</v>
      </c>
      <c r="G4688">
        <v>0</v>
      </c>
    </row>
    <row r="4689" spans="1:7">
      <c r="A4689" t="s">
        <v>5108</v>
      </c>
      <c r="B4689">
        <v>0</v>
      </c>
      <c r="C4689">
        <v>0</v>
      </c>
      <c r="D4689">
        <v>0</v>
      </c>
      <c r="E4689">
        <v>26.66</v>
      </c>
      <c r="F4689">
        <v>2.76</v>
      </c>
      <c r="G4689">
        <v>0</v>
      </c>
    </row>
    <row r="4690" spans="1:7">
      <c r="A4690" t="s">
        <v>5109</v>
      </c>
      <c r="B4690">
        <v>0</v>
      </c>
      <c r="C4690">
        <v>0</v>
      </c>
      <c r="D4690">
        <v>0</v>
      </c>
      <c r="E4690">
        <v>25.54</v>
      </c>
      <c r="F4690">
        <v>2.62</v>
      </c>
      <c r="G4690">
        <v>0</v>
      </c>
    </row>
    <row r="4691" spans="1:7">
      <c r="A4691" t="s">
        <v>5110</v>
      </c>
      <c r="B4691">
        <v>0</v>
      </c>
      <c r="C4691">
        <v>0</v>
      </c>
      <c r="D4691">
        <v>0</v>
      </c>
      <c r="E4691">
        <v>24.72</v>
      </c>
      <c r="F4691">
        <v>2.14</v>
      </c>
      <c r="G4691">
        <v>0</v>
      </c>
    </row>
    <row r="4692" spans="1:7">
      <c r="A4692" t="s">
        <v>5111</v>
      </c>
      <c r="B4692">
        <v>0</v>
      </c>
      <c r="C4692">
        <v>0</v>
      </c>
      <c r="D4692">
        <v>0</v>
      </c>
      <c r="E4692">
        <v>23.99</v>
      </c>
      <c r="F4692">
        <v>1.72</v>
      </c>
      <c r="G4692">
        <v>0</v>
      </c>
    </row>
    <row r="4693" spans="1:7">
      <c r="A4693" t="s">
        <v>5112</v>
      </c>
      <c r="B4693">
        <v>0</v>
      </c>
      <c r="C4693">
        <v>0</v>
      </c>
      <c r="D4693">
        <v>0</v>
      </c>
      <c r="E4693">
        <v>23.35</v>
      </c>
      <c r="F4693">
        <v>1.38</v>
      </c>
      <c r="G4693">
        <v>0</v>
      </c>
    </row>
    <row r="4694" spans="1:7">
      <c r="A4694" t="s">
        <v>5113</v>
      </c>
      <c r="B4694">
        <v>0</v>
      </c>
      <c r="C4694">
        <v>0</v>
      </c>
      <c r="D4694">
        <v>0</v>
      </c>
      <c r="E4694">
        <v>22.57</v>
      </c>
      <c r="F4694">
        <v>1.31</v>
      </c>
      <c r="G4694">
        <v>0</v>
      </c>
    </row>
    <row r="4695" spans="1:7">
      <c r="A4695" t="s">
        <v>5114</v>
      </c>
      <c r="B4695">
        <v>0</v>
      </c>
      <c r="C4695">
        <v>0</v>
      </c>
      <c r="D4695">
        <v>0</v>
      </c>
      <c r="E4695">
        <v>21.76</v>
      </c>
      <c r="F4695">
        <v>1.66</v>
      </c>
      <c r="G4695">
        <v>0</v>
      </c>
    </row>
    <row r="4696" spans="1:7">
      <c r="A4696" t="s">
        <v>5115</v>
      </c>
      <c r="B4696">
        <v>0</v>
      </c>
      <c r="C4696">
        <v>0</v>
      </c>
      <c r="D4696">
        <v>0</v>
      </c>
      <c r="E4696">
        <v>21.04</v>
      </c>
      <c r="F4696">
        <v>2</v>
      </c>
      <c r="G4696">
        <v>0</v>
      </c>
    </row>
    <row r="4697" spans="1:7">
      <c r="A4697" t="s">
        <v>5116</v>
      </c>
      <c r="B4697">
        <v>0</v>
      </c>
      <c r="C4697">
        <v>0</v>
      </c>
      <c r="D4697">
        <v>0</v>
      </c>
      <c r="E4697">
        <v>20.399999999999999</v>
      </c>
      <c r="F4697">
        <v>2.34</v>
      </c>
      <c r="G4697">
        <v>0</v>
      </c>
    </row>
    <row r="4698" spans="1:7">
      <c r="A4698" t="s">
        <v>5117</v>
      </c>
      <c r="B4698">
        <v>10.46</v>
      </c>
      <c r="C4698">
        <v>24.84</v>
      </c>
      <c r="D4698">
        <v>4.97</v>
      </c>
      <c r="E4698">
        <v>19.8</v>
      </c>
      <c r="F4698">
        <v>2.41</v>
      </c>
      <c r="G4698">
        <v>0</v>
      </c>
    </row>
    <row r="4699" spans="1:7">
      <c r="A4699" t="s">
        <v>5118</v>
      </c>
      <c r="B4699">
        <v>86.39</v>
      </c>
      <c r="C4699">
        <v>131.93</v>
      </c>
      <c r="D4699">
        <v>15.48</v>
      </c>
      <c r="E4699">
        <v>19.97</v>
      </c>
      <c r="F4699">
        <v>2.62</v>
      </c>
      <c r="G4699">
        <v>0</v>
      </c>
    </row>
    <row r="4700" spans="1:7">
      <c r="A4700" t="s">
        <v>5119</v>
      </c>
      <c r="B4700">
        <v>179.24</v>
      </c>
      <c r="C4700">
        <v>236.97</v>
      </c>
      <c r="D4700">
        <v>26.48</v>
      </c>
      <c r="E4700">
        <v>20.63</v>
      </c>
      <c r="F4700">
        <v>2</v>
      </c>
      <c r="G4700">
        <v>0</v>
      </c>
    </row>
    <row r="4701" spans="1:7">
      <c r="A4701" t="s">
        <v>5120</v>
      </c>
      <c r="B4701">
        <v>306.73</v>
      </c>
      <c r="C4701">
        <v>393.1</v>
      </c>
      <c r="D4701">
        <v>37.67</v>
      </c>
      <c r="E4701">
        <v>21.95</v>
      </c>
      <c r="F4701">
        <v>1.93</v>
      </c>
      <c r="G4701">
        <v>0</v>
      </c>
    </row>
    <row r="4702" spans="1:7">
      <c r="A4702" t="s">
        <v>5121</v>
      </c>
      <c r="B4702">
        <v>501.35</v>
      </c>
      <c r="C4702">
        <v>646.67999999999995</v>
      </c>
      <c r="D4702">
        <v>48.72</v>
      </c>
      <c r="E4702">
        <v>23.15</v>
      </c>
      <c r="F4702">
        <v>1.79</v>
      </c>
      <c r="G4702">
        <v>0</v>
      </c>
    </row>
    <row r="4703" spans="1:7">
      <c r="A4703" t="s">
        <v>5122</v>
      </c>
      <c r="B4703">
        <v>644.83000000000004</v>
      </c>
      <c r="C4703">
        <v>855.32</v>
      </c>
      <c r="D4703">
        <v>59.03</v>
      </c>
      <c r="E4703">
        <v>24.68</v>
      </c>
      <c r="F4703">
        <v>1.66</v>
      </c>
      <c r="G4703">
        <v>0</v>
      </c>
    </row>
    <row r="4704" spans="1:7">
      <c r="A4704" t="s">
        <v>5123</v>
      </c>
      <c r="B4704">
        <v>687.27</v>
      </c>
      <c r="C4704">
        <v>930.37</v>
      </c>
      <c r="D4704">
        <v>67.17</v>
      </c>
      <c r="E4704">
        <v>26.08</v>
      </c>
      <c r="F4704">
        <v>1.52</v>
      </c>
      <c r="G4704">
        <v>0</v>
      </c>
    </row>
    <row r="4705" spans="1:7">
      <c r="A4705" t="s">
        <v>5124</v>
      </c>
      <c r="B4705">
        <v>727.6</v>
      </c>
      <c r="C4705">
        <v>1001.48</v>
      </c>
      <c r="D4705">
        <v>70.010000000000005</v>
      </c>
      <c r="E4705">
        <v>27.43</v>
      </c>
      <c r="F4705">
        <v>1.45</v>
      </c>
      <c r="G4705">
        <v>0</v>
      </c>
    </row>
    <row r="4706" spans="1:7">
      <c r="A4706" t="s">
        <v>5125</v>
      </c>
      <c r="B4706">
        <v>704.26</v>
      </c>
      <c r="C4706">
        <v>966.94</v>
      </c>
      <c r="D4706">
        <v>65.59</v>
      </c>
      <c r="E4706">
        <v>28.55</v>
      </c>
      <c r="F4706">
        <v>1.59</v>
      </c>
      <c r="G4706">
        <v>0</v>
      </c>
    </row>
    <row r="4707" spans="1:7">
      <c r="A4707" t="s">
        <v>5126</v>
      </c>
      <c r="B4707">
        <v>617.14</v>
      </c>
      <c r="C4707">
        <v>836.52</v>
      </c>
      <c r="D4707">
        <v>56.73</v>
      </c>
      <c r="E4707">
        <v>29.53</v>
      </c>
      <c r="F4707">
        <v>1.66</v>
      </c>
      <c r="G4707">
        <v>0</v>
      </c>
    </row>
    <row r="4708" spans="1:7">
      <c r="A4708" t="s">
        <v>5127</v>
      </c>
      <c r="B4708">
        <v>355.17</v>
      </c>
      <c r="C4708">
        <v>473.02</v>
      </c>
      <c r="D4708">
        <v>46.17</v>
      </c>
      <c r="E4708">
        <v>30.03</v>
      </c>
      <c r="F4708">
        <v>1.72</v>
      </c>
      <c r="G4708">
        <v>0</v>
      </c>
    </row>
    <row r="4709" spans="1:7">
      <c r="A4709" t="s">
        <v>5128</v>
      </c>
      <c r="B4709">
        <v>392.81</v>
      </c>
      <c r="C4709">
        <v>524.88</v>
      </c>
      <c r="D4709">
        <v>35.049999999999997</v>
      </c>
      <c r="E4709">
        <v>30.16</v>
      </c>
      <c r="F4709">
        <v>1.66</v>
      </c>
      <c r="G4709">
        <v>0</v>
      </c>
    </row>
    <row r="4710" spans="1:7">
      <c r="A4710" t="s">
        <v>5129</v>
      </c>
      <c r="B4710">
        <v>180.94</v>
      </c>
      <c r="C4710">
        <v>255.83</v>
      </c>
      <c r="D4710">
        <v>23.87</v>
      </c>
      <c r="E4710">
        <v>30.06</v>
      </c>
      <c r="F4710">
        <v>1.1000000000000001</v>
      </c>
      <c r="G4710">
        <v>0</v>
      </c>
    </row>
    <row r="4711" spans="1:7">
      <c r="A4711" t="s">
        <v>5130</v>
      </c>
      <c r="B4711">
        <v>56.59</v>
      </c>
      <c r="C4711">
        <v>93.47</v>
      </c>
      <c r="D4711">
        <v>12.96</v>
      </c>
      <c r="E4711">
        <v>28.94</v>
      </c>
      <c r="F4711">
        <v>0.9</v>
      </c>
      <c r="G4711">
        <v>0</v>
      </c>
    </row>
    <row r="4712" spans="1:7">
      <c r="A4712" t="s">
        <v>5131</v>
      </c>
      <c r="B4712">
        <v>0</v>
      </c>
      <c r="C4712">
        <v>5.73</v>
      </c>
      <c r="D4712">
        <v>2.6</v>
      </c>
      <c r="E4712">
        <v>25.8</v>
      </c>
      <c r="F4712">
        <v>2.83</v>
      </c>
      <c r="G4712">
        <v>0</v>
      </c>
    </row>
    <row r="4713" spans="1:7">
      <c r="A4713" t="s">
        <v>5132</v>
      </c>
      <c r="B4713">
        <v>0</v>
      </c>
      <c r="C4713">
        <v>0</v>
      </c>
      <c r="D4713">
        <v>0</v>
      </c>
      <c r="E4713">
        <v>24.66</v>
      </c>
      <c r="F4713">
        <v>2.97</v>
      </c>
      <c r="G4713">
        <v>0</v>
      </c>
    </row>
    <row r="4714" spans="1:7">
      <c r="A4714" t="s">
        <v>5133</v>
      </c>
      <c r="B4714">
        <v>0</v>
      </c>
      <c r="C4714">
        <v>0</v>
      </c>
      <c r="D4714">
        <v>0</v>
      </c>
      <c r="E4714">
        <v>23.89</v>
      </c>
      <c r="F4714">
        <v>2.69</v>
      </c>
      <c r="G4714">
        <v>0</v>
      </c>
    </row>
    <row r="4715" spans="1:7">
      <c r="A4715" t="s">
        <v>5134</v>
      </c>
      <c r="B4715">
        <v>0</v>
      </c>
      <c r="C4715">
        <v>0</v>
      </c>
      <c r="D4715">
        <v>0</v>
      </c>
      <c r="E4715">
        <v>23.25</v>
      </c>
      <c r="F4715">
        <v>2.0699999999999998</v>
      </c>
      <c r="G4715">
        <v>0</v>
      </c>
    </row>
    <row r="4716" spans="1:7">
      <c r="A4716" t="s">
        <v>5135</v>
      </c>
      <c r="B4716">
        <v>0</v>
      </c>
      <c r="C4716">
        <v>0</v>
      </c>
      <c r="D4716">
        <v>0</v>
      </c>
      <c r="E4716">
        <v>22.46</v>
      </c>
      <c r="F4716">
        <v>1.31</v>
      </c>
      <c r="G4716">
        <v>0</v>
      </c>
    </row>
    <row r="4717" spans="1:7">
      <c r="A4717" t="s">
        <v>5136</v>
      </c>
      <c r="B4717">
        <v>0</v>
      </c>
      <c r="C4717">
        <v>0</v>
      </c>
      <c r="D4717">
        <v>0</v>
      </c>
      <c r="E4717">
        <v>22.04</v>
      </c>
      <c r="F4717">
        <v>0.55000000000000004</v>
      </c>
      <c r="G4717">
        <v>0</v>
      </c>
    </row>
    <row r="4718" spans="1:7">
      <c r="A4718" t="s">
        <v>5137</v>
      </c>
      <c r="B4718">
        <v>0</v>
      </c>
      <c r="C4718">
        <v>0</v>
      </c>
      <c r="D4718">
        <v>0</v>
      </c>
      <c r="E4718">
        <v>21.52</v>
      </c>
      <c r="F4718">
        <v>0.21</v>
      </c>
      <c r="G4718">
        <v>0</v>
      </c>
    </row>
    <row r="4719" spans="1:7">
      <c r="A4719" t="s">
        <v>5138</v>
      </c>
      <c r="B4719">
        <v>0</v>
      </c>
      <c r="C4719">
        <v>0</v>
      </c>
      <c r="D4719">
        <v>0</v>
      </c>
      <c r="E4719">
        <v>20.350000000000001</v>
      </c>
      <c r="F4719">
        <v>0.69</v>
      </c>
      <c r="G4719">
        <v>0</v>
      </c>
    </row>
    <row r="4720" spans="1:7">
      <c r="A4720" t="s">
        <v>5139</v>
      </c>
      <c r="B4720">
        <v>0</v>
      </c>
      <c r="C4720">
        <v>0</v>
      </c>
      <c r="D4720">
        <v>0</v>
      </c>
      <c r="E4720">
        <v>19.260000000000002</v>
      </c>
      <c r="F4720">
        <v>1.45</v>
      </c>
      <c r="G4720">
        <v>0</v>
      </c>
    </row>
    <row r="4721" spans="1:7">
      <c r="A4721" t="s">
        <v>5140</v>
      </c>
      <c r="B4721">
        <v>0</v>
      </c>
      <c r="C4721">
        <v>0</v>
      </c>
      <c r="D4721">
        <v>0</v>
      </c>
      <c r="E4721">
        <v>18.93</v>
      </c>
      <c r="F4721">
        <v>2</v>
      </c>
      <c r="G4721">
        <v>0</v>
      </c>
    </row>
    <row r="4722" spans="1:7">
      <c r="A4722" t="s">
        <v>5141</v>
      </c>
      <c r="B4722">
        <v>6.28</v>
      </c>
      <c r="C4722">
        <v>18.149999999999999</v>
      </c>
      <c r="D4722">
        <v>4.84</v>
      </c>
      <c r="E4722">
        <v>18.41</v>
      </c>
      <c r="F4722">
        <v>2.34</v>
      </c>
      <c r="G4722">
        <v>0</v>
      </c>
    </row>
    <row r="4723" spans="1:7">
      <c r="A4723" t="s">
        <v>5142</v>
      </c>
      <c r="B4723">
        <v>82.07</v>
      </c>
      <c r="C4723">
        <v>122.5</v>
      </c>
      <c r="D4723">
        <v>15.37</v>
      </c>
      <c r="E4723">
        <v>18.649999999999999</v>
      </c>
      <c r="F4723">
        <v>2.97</v>
      </c>
      <c r="G4723">
        <v>0</v>
      </c>
    </row>
    <row r="4724" spans="1:7">
      <c r="A4724" t="s">
        <v>5143</v>
      </c>
      <c r="B4724">
        <v>269</v>
      </c>
      <c r="C4724">
        <v>353.3</v>
      </c>
      <c r="D4724">
        <v>26.37</v>
      </c>
      <c r="E4724">
        <v>19.489999999999998</v>
      </c>
      <c r="F4724">
        <v>2.9</v>
      </c>
      <c r="G4724">
        <v>0</v>
      </c>
    </row>
    <row r="4725" spans="1:7">
      <c r="A4725" t="s">
        <v>5144</v>
      </c>
      <c r="B4725">
        <v>399.98</v>
      </c>
      <c r="C4725">
        <v>502.82</v>
      </c>
      <c r="D4725">
        <v>37.56</v>
      </c>
      <c r="E4725">
        <v>20.39</v>
      </c>
      <c r="F4725">
        <v>2.9</v>
      </c>
      <c r="G4725">
        <v>0</v>
      </c>
    </row>
    <row r="4726" spans="1:7">
      <c r="A4726" t="s">
        <v>5145</v>
      </c>
      <c r="B4726">
        <v>517.04999999999995</v>
      </c>
      <c r="C4726">
        <v>657.12</v>
      </c>
      <c r="D4726">
        <v>48.61</v>
      </c>
      <c r="E4726">
        <v>21.99</v>
      </c>
      <c r="F4726">
        <v>2.69</v>
      </c>
      <c r="G4726">
        <v>0</v>
      </c>
    </row>
    <row r="4727" spans="1:7">
      <c r="A4727" t="s">
        <v>5146</v>
      </c>
      <c r="B4727">
        <v>657.49</v>
      </c>
      <c r="C4727">
        <v>857.38</v>
      </c>
      <c r="D4727">
        <v>58.9</v>
      </c>
      <c r="E4727">
        <v>23.86</v>
      </c>
      <c r="F4727">
        <v>2.5499999999999998</v>
      </c>
      <c r="G4727">
        <v>0</v>
      </c>
    </row>
    <row r="4728" spans="1:7">
      <c r="A4728" t="s">
        <v>5147</v>
      </c>
      <c r="B4728">
        <v>723.9</v>
      </c>
      <c r="C4728">
        <v>966.89</v>
      </c>
      <c r="D4728">
        <v>67.02</v>
      </c>
      <c r="E4728">
        <v>25.79</v>
      </c>
      <c r="F4728">
        <v>2.41</v>
      </c>
      <c r="G4728">
        <v>0</v>
      </c>
    </row>
    <row r="4729" spans="1:7">
      <c r="A4729" t="s">
        <v>5148</v>
      </c>
      <c r="B4729">
        <v>745.08</v>
      </c>
      <c r="C4729">
        <v>1004.82</v>
      </c>
      <c r="D4729">
        <v>69.86</v>
      </c>
      <c r="E4729">
        <v>28.04</v>
      </c>
      <c r="F4729">
        <v>2.83</v>
      </c>
      <c r="G4729">
        <v>0</v>
      </c>
    </row>
    <row r="4730" spans="1:7">
      <c r="A4730" t="s">
        <v>5149</v>
      </c>
      <c r="B4730">
        <v>719.5</v>
      </c>
      <c r="C4730">
        <v>969.17</v>
      </c>
      <c r="D4730">
        <v>65.47</v>
      </c>
      <c r="E4730">
        <v>29.33</v>
      </c>
      <c r="F4730">
        <v>3.03</v>
      </c>
      <c r="G4730">
        <v>0</v>
      </c>
    </row>
    <row r="4731" spans="1:7">
      <c r="A4731" t="s">
        <v>5150</v>
      </c>
      <c r="B4731">
        <v>651.83000000000004</v>
      </c>
      <c r="C4731">
        <v>869.26</v>
      </c>
      <c r="D4731">
        <v>56.64</v>
      </c>
      <c r="E4731">
        <v>30.31</v>
      </c>
      <c r="F4731">
        <v>3.31</v>
      </c>
      <c r="G4731">
        <v>0</v>
      </c>
    </row>
    <row r="4732" spans="1:7">
      <c r="A4732" t="s">
        <v>5151</v>
      </c>
      <c r="B4732">
        <v>536.5</v>
      </c>
      <c r="C4732">
        <v>706.08</v>
      </c>
      <c r="D4732">
        <v>46.09</v>
      </c>
      <c r="E4732">
        <v>30.73</v>
      </c>
      <c r="F4732">
        <v>3.59</v>
      </c>
      <c r="G4732">
        <v>0</v>
      </c>
    </row>
    <row r="4733" spans="1:7">
      <c r="A4733" t="s">
        <v>5152</v>
      </c>
      <c r="B4733">
        <v>396.76</v>
      </c>
      <c r="C4733">
        <v>522.78</v>
      </c>
      <c r="D4733">
        <v>34.979999999999997</v>
      </c>
      <c r="E4733">
        <v>30.67</v>
      </c>
      <c r="F4733">
        <v>3.86</v>
      </c>
      <c r="G4733">
        <v>0</v>
      </c>
    </row>
    <row r="4734" spans="1:7">
      <c r="A4734" t="s">
        <v>5153</v>
      </c>
      <c r="B4734">
        <v>210.29</v>
      </c>
      <c r="C4734">
        <v>298.33999999999997</v>
      </c>
      <c r="D4734">
        <v>23.8</v>
      </c>
      <c r="E4734">
        <v>30.08</v>
      </c>
      <c r="F4734">
        <v>4.07</v>
      </c>
      <c r="G4734">
        <v>0</v>
      </c>
    </row>
    <row r="4735" spans="1:7">
      <c r="A4735" t="s">
        <v>5154</v>
      </c>
      <c r="B4735">
        <v>52.19</v>
      </c>
      <c r="C4735">
        <v>104.97</v>
      </c>
      <c r="D4735">
        <v>12.88</v>
      </c>
      <c r="E4735">
        <v>29.11</v>
      </c>
      <c r="F4735">
        <v>4.4800000000000004</v>
      </c>
      <c r="G4735">
        <v>0</v>
      </c>
    </row>
    <row r="4736" spans="1:7">
      <c r="A4736" t="s">
        <v>5155</v>
      </c>
      <c r="B4736">
        <v>2.35</v>
      </c>
      <c r="C4736">
        <v>11.47</v>
      </c>
      <c r="D4736">
        <v>2.5099999999999998</v>
      </c>
      <c r="E4736">
        <v>27.37</v>
      </c>
      <c r="F4736">
        <v>4.1399999999999997</v>
      </c>
      <c r="G4736">
        <v>0</v>
      </c>
    </row>
    <row r="4737" spans="1:7">
      <c r="A4737" t="s">
        <v>5156</v>
      </c>
      <c r="B4737">
        <v>0</v>
      </c>
      <c r="C4737">
        <v>0</v>
      </c>
      <c r="D4737">
        <v>0</v>
      </c>
      <c r="E4737">
        <v>25.64</v>
      </c>
      <c r="F4737">
        <v>4.21</v>
      </c>
      <c r="G4737">
        <v>0</v>
      </c>
    </row>
    <row r="4738" spans="1:7">
      <c r="A4738" t="s">
        <v>5157</v>
      </c>
      <c r="B4738">
        <v>0</v>
      </c>
      <c r="C4738">
        <v>0</v>
      </c>
      <c r="D4738">
        <v>0</v>
      </c>
      <c r="E4738">
        <v>24.38</v>
      </c>
      <c r="F4738">
        <v>3.79</v>
      </c>
      <c r="G4738">
        <v>0</v>
      </c>
    </row>
    <row r="4739" spans="1:7">
      <c r="A4739" t="s">
        <v>5158</v>
      </c>
      <c r="B4739">
        <v>0</v>
      </c>
      <c r="C4739">
        <v>0</v>
      </c>
      <c r="D4739">
        <v>0</v>
      </c>
      <c r="E4739">
        <v>23.07</v>
      </c>
      <c r="F4739">
        <v>3.24</v>
      </c>
      <c r="G4739">
        <v>0</v>
      </c>
    </row>
    <row r="4740" spans="1:7">
      <c r="A4740" t="s">
        <v>5159</v>
      </c>
      <c r="B4740">
        <v>0</v>
      </c>
      <c r="C4740">
        <v>0</v>
      </c>
      <c r="D4740">
        <v>0</v>
      </c>
      <c r="E4740">
        <v>21.93</v>
      </c>
      <c r="F4740">
        <v>2.76</v>
      </c>
      <c r="G4740">
        <v>0</v>
      </c>
    </row>
    <row r="4741" spans="1:7">
      <c r="A4741" t="s">
        <v>5160</v>
      </c>
      <c r="B4741">
        <v>0</v>
      </c>
      <c r="C4741">
        <v>0</v>
      </c>
      <c r="D4741">
        <v>0</v>
      </c>
      <c r="E4741">
        <v>20.93</v>
      </c>
      <c r="F4741">
        <v>2.34</v>
      </c>
      <c r="G4741">
        <v>0</v>
      </c>
    </row>
    <row r="4742" spans="1:7">
      <c r="A4742" t="s">
        <v>5161</v>
      </c>
      <c r="B4742">
        <v>0</v>
      </c>
      <c r="C4742">
        <v>0</v>
      </c>
      <c r="D4742">
        <v>0</v>
      </c>
      <c r="E4742">
        <v>20.079999999999998</v>
      </c>
      <c r="F4742">
        <v>2.0699999999999998</v>
      </c>
      <c r="G4742">
        <v>0</v>
      </c>
    </row>
    <row r="4743" spans="1:7">
      <c r="A4743" t="s">
        <v>5162</v>
      </c>
      <c r="B4743">
        <v>0</v>
      </c>
      <c r="C4743">
        <v>0</v>
      </c>
      <c r="D4743">
        <v>0</v>
      </c>
      <c r="E4743">
        <v>19.43</v>
      </c>
      <c r="F4743">
        <v>2</v>
      </c>
      <c r="G4743">
        <v>0</v>
      </c>
    </row>
    <row r="4744" spans="1:7">
      <c r="A4744" t="s">
        <v>5163</v>
      </c>
      <c r="B4744">
        <v>0</v>
      </c>
      <c r="C4744">
        <v>0</v>
      </c>
      <c r="D4744">
        <v>0</v>
      </c>
      <c r="E4744">
        <v>18.8</v>
      </c>
      <c r="F4744">
        <v>2</v>
      </c>
      <c r="G4744">
        <v>0</v>
      </c>
    </row>
    <row r="4745" spans="1:7">
      <c r="A4745" t="s">
        <v>5164</v>
      </c>
      <c r="B4745">
        <v>0</v>
      </c>
      <c r="C4745">
        <v>0</v>
      </c>
      <c r="D4745">
        <v>0</v>
      </c>
      <c r="E4745">
        <v>18.329999999999998</v>
      </c>
      <c r="F4745">
        <v>2</v>
      </c>
      <c r="G4745">
        <v>0</v>
      </c>
    </row>
    <row r="4746" spans="1:7">
      <c r="A4746" t="s">
        <v>5165</v>
      </c>
      <c r="B4746">
        <v>10.57</v>
      </c>
      <c r="C4746">
        <v>24.84</v>
      </c>
      <c r="D4746">
        <v>4.72</v>
      </c>
      <c r="E4746">
        <v>17.82</v>
      </c>
      <c r="F4746">
        <v>1.86</v>
      </c>
      <c r="G4746">
        <v>0</v>
      </c>
    </row>
    <row r="4747" spans="1:7">
      <c r="A4747" t="s">
        <v>5166</v>
      </c>
      <c r="B4747">
        <v>84.58</v>
      </c>
      <c r="C4747">
        <v>144.07</v>
      </c>
      <c r="D4747">
        <v>15.25</v>
      </c>
      <c r="E4747">
        <v>18.440000000000001</v>
      </c>
      <c r="F4747">
        <v>2.14</v>
      </c>
      <c r="G4747">
        <v>0</v>
      </c>
    </row>
    <row r="4748" spans="1:7">
      <c r="A4748" t="s">
        <v>5167</v>
      </c>
      <c r="B4748">
        <v>264.19</v>
      </c>
      <c r="C4748">
        <v>348.4</v>
      </c>
      <c r="D4748">
        <v>26.25</v>
      </c>
      <c r="E4748">
        <v>19.989999999999998</v>
      </c>
      <c r="F4748">
        <v>2.48</v>
      </c>
      <c r="G4748">
        <v>0</v>
      </c>
    </row>
    <row r="4749" spans="1:7">
      <c r="A4749" t="s">
        <v>5168</v>
      </c>
      <c r="B4749">
        <v>445.56</v>
      </c>
      <c r="C4749">
        <v>565.47</v>
      </c>
      <c r="D4749">
        <v>37.450000000000003</v>
      </c>
      <c r="E4749">
        <v>21.74</v>
      </c>
      <c r="F4749">
        <v>2.41</v>
      </c>
      <c r="G4749">
        <v>0</v>
      </c>
    </row>
    <row r="4750" spans="1:7">
      <c r="A4750" t="s">
        <v>5169</v>
      </c>
      <c r="B4750">
        <v>580.99</v>
      </c>
      <c r="C4750">
        <v>750.77</v>
      </c>
      <c r="D4750">
        <v>48.49</v>
      </c>
      <c r="E4750">
        <v>23.7</v>
      </c>
      <c r="F4750">
        <v>2.21</v>
      </c>
      <c r="G4750">
        <v>0</v>
      </c>
    </row>
    <row r="4751" spans="1:7">
      <c r="A4751" t="s">
        <v>5170</v>
      </c>
      <c r="B4751">
        <v>685.2</v>
      </c>
      <c r="C4751">
        <v>911.26</v>
      </c>
      <c r="D4751">
        <v>58.77</v>
      </c>
      <c r="E4751">
        <v>25.67</v>
      </c>
      <c r="F4751">
        <v>2.0699999999999998</v>
      </c>
      <c r="G4751">
        <v>0</v>
      </c>
    </row>
    <row r="4752" spans="1:7">
      <c r="A4752" t="s">
        <v>5171</v>
      </c>
      <c r="B4752">
        <v>727.99</v>
      </c>
      <c r="C4752">
        <v>986.94</v>
      </c>
      <c r="D4752">
        <v>66.86</v>
      </c>
      <c r="E4752">
        <v>27.5</v>
      </c>
      <c r="F4752">
        <v>2.14</v>
      </c>
      <c r="G4752">
        <v>0</v>
      </c>
    </row>
    <row r="4753" spans="1:7">
      <c r="A4753" t="s">
        <v>5172</v>
      </c>
      <c r="B4753">
        <v>734.1</v>
      </c>
      <c r="C4753">
        <v>1007.94</v>
      </c>
      <c r="D4753">
        <v>69.7</v>
      </c>
      <c r="E4753">
        <v>29.11</v>
      </c>
      <c r="F4753">
        <v>2.0699999999999998</v>
      </c>
      <c r="G4753">
        <v>0</v>
      </c>
    </row>
    <row r="4754" spans="1:7">
      <c r="A4754" t="s">
        <v>5173</v>
      </c>
      <c r="B4754">
        <v>703.7</v>
      </c>
      <c r="C4754">
        <v>966.67</v>
      </c>
      <c r="D4754">
        <v>65.349999999999994</v>
      </c>
      <c r="E4754">
        <v>30.35</v>
      </c>
      <c r="F4754">
        <v>2.0699999999999998</v>
      </c>
      <c r="G4754">
        <v>0</v>
      </c>
    </row>
    <row r="4755" spans="1:7">
      <c r="A4755" t="s">
        <v>5174</v>
      </c>
      <c r="B4755">
        <v>657.45</v>
      </c>
      <c r="C4755">
        <v>897.15</v>
      </c>
      <c r="D4755">
        <v>56.55</v>
      </c>
      <c r="E4755">
        <v>31.25</v>
      </c>
      <c r="F4755">
        <v>2.0699999999999998</v>
      </c>
      <c r="G4755">
        <v>0</v>
      </c>
    </row>
    <row r="4756" spans="1:7">
      <c r="A4756" t="s">
        <v>5175</v>
      </c>
      <c r="B4756">
        <v>530.59</v>
      </c>
      <c r="C4756">
        <v>712.06</v>
      </c>
      <c r="D4756">
        <v>46.01</v>
      </c>
      <c r="E4756">
        <v>31.66</v>
      </c>
      <c r="F4756">
        <v>2.14</v>
      </c>
      <c r="G4756">
        <v>0</v>
      </c>
    </row>
    <row r="4757" spans="1:7">
      <c r="A4757" t="s">
        <v>5176</v>
      </c>
      <c r="B4757">
        <v>359.64</v>
      </c>
      <c r="C4757">
        <v>482.47</v>
      </c>
      <c r="D4757">
        <v>34.9</v>
      </c>
      <c r="E4757">
        <v>32.24</v>
      </c>
      <c r="F4757">
        <v>2.41</v>
      </c>
      <c r="G4757">
        <v>0</v>
      </c>
    </row>
    <row r="4758" spans="1:7">
      <c r="A4758" t="s">
        <v>5177</v>
      </c>
      <c r="B4758">
        <v>210.18</v>
      </c>
      <c r="C4758">
        <v>303.97000000000003</v>
      </c>
      <c r="D4758">
        <v>23.72</v>
      </c>
      <c r="E4758">
        <v>32.44</v>
      </c>
      <c r="F4758">
        <v>2.69</v>
      </c>
      <c r="G4758">
        <v>0</v>
      </c>
    </row>
    <row r="4759" spans="1:7">
      <c r="A4759" t="s">
        <v>5178</v>
      </c>
      <c r="B4759">
        <v>54.75</v>
      </c>
      <c r="C4759">
        <v>104.94</v>
      </c>
      <c r="D4759">
        <v>12.8</v>
      </c>
      <c r="E4759">
        <v>32.07</v>
      </c>
      <c r="F4759">
        <v>2.69</v>
      </c>
      <c r="G4759">
        <v>0</v>
      </c>
    </row>
    <row r="4760" spans="1:7">
      <c r="A4760" t="s">
        <v>5179</v>
      </c>
      <c r="B4760">
        <v>2.29</v>
      </c>
      <c r="C4760">
        <v>11.47</v>
      </c>
      <c r="D4760">
        <v>2.42</v>
      </c>
      <c r="E4760">
        <v>30.69</v>
      </c>
      <c r="F4760">
        <v>2.0699999999999998</v>
      </c>
      <c r="G4760">
        <v>0</v>
      </c>
    </row>
    <row r="4761" spans="1:7">
      <c r="A4761" t="s">
        <v>5180</v>
      </c>
      <c r="B4761">
        <v>0</v>
      </c>
      <c r="C4761">
        <v>0</v>
      </c>
      <c r="D4761">
        <v>0</v>
      </c>
      <c r="E4761">
        <v>28.55</v>
      </c>
      <c r="F4761">
        <v>2.34</v>
      </c>
      <c r="G4761">
        <v>0</v>
      </c>
    </row>
    <row r="4762" spans="1:7">
      <c r="A4762" t="s">
        <v>5181</v>
      </c>
      <c r="B4762">
        <v>0</v>
      </c>
      <c r="C4762">
        <v>0</v>
      </c>
      <c r="D4762">
        <v>0</v>
      </c>
      <c r="E4762">
        <v>26.5</v>
      </c>
      <c r="F4762">
        <v>2.41</v>
      </c>
      <c r="G4762">
        <v>0</v>
      </c>
    </row>
    <row r="4763" spans="1:7">
      <c r="A4763" t="s">
        <v>5182</v>
      </c>
      <c r="B4763">
        <v>0</v>
      </c>
      <c r="C4763">
        <v>0</v>
      </c>
      <c r="D4763">
        <v>0</v>
      </c>
      <c r="E4763">
        <v>24.94</v>
      </c>
      <c r="F4763">
        <v>1.93</v>
      </c>
      <c r="G4763">
        <v>0</v>
      </c>
    </row>
    <row r="4764" spans="1:7">
      <c r="A4764" t="s">
        <v>5183</v>
      </c>
      <c r="B4764">
        <v>0</v>
      </c>
      <c r="C4764">
        <v>0</v>
      </c>
      <c r="D4764">
        <v>0</v>
      </c>
      <c r="E4764">
        <v>23.36</v>
      </c>
      <c r="F4764">
        <v>1.52</v>
      </c>
      <c r="G4764">
        <v>0</v>
      </c>
    </row>
    <row r="4765" spans="1:7">
      <c r="A4765" t="s">
        <v>5184</v>
      </c>
      <c r="B4765">
        <v>0</v>
      </c>
      <c r="C4765">
        <v>0</v>
      </c>
      <c r="D4765">
        <v>0</v>
      </c>
      <c r="E4765">
        <v>21.96</v>
      </c>
      <c r="F4765">
        <v>1.31</v>
      </c>
      <c r="G4765">
        <v>0</v>
      </c>
    </row>
    <row r="4766" spans="1:7">
      <c r="A4766" t="s">
        <v>5185</v>
      </c>
      <c r="B4766">
        <v>0</v>
      </c>
      <c r="C4766">
        <v>0</v>
      </c>
      <c r="D4766">
        <v>0</v>
      </c>
      <c r="E4766">
        <v>20.76</v>
      </c>
      <c r="F4766">
        <v>1.17</v>
      </c>
      <c r="G4766">
        <v>0</v>
      </c>
    </row>
    <row r="4767" spans="1:7">
      <c r="A4767" t="s">
        <v>5186</v>
      </c>
      <c r="B4767">
        <v>0</v>
      </c>
      <c r="C4767">
        <v>0</v>
      </c>
      <c r="D4767">
        <v>0</v>
      </c>
      <c r="E4767">
        <v>19.77</v>
      </c>
      <c r="F4767">
        <v>1.24</v>
      </c>
      <c r="G4767">
        <v>0</v>
      </c>
    </row>
    <row r="4768" spans="1:7">
      <c r="A4768" t="s">
        <v>5187</v>
      </c>
      <c r="B4768">
        <v>0</v>
      </c>
      <c r="C4768">
        <v>0</v>
      </c>
      <c r="D4768">
        <v>0</v>
      </c>
      <c r="E4768">
        <v>19.170000000000002</v>
      </c>
      <c r="F4768">
        <v>1.31</v>
      </c>
      <c r="G4768">
        <v>0</v>
      </c>
    </row>
    <row r="4769" spans="1:7">
      <c r="A4769" t="s">
        <v>5188</v>
      </c>
      <c r="B4769">
        <v>0</v>
      </c>
      <c r="C4769">
        <v>0</v>
      </c>
      <c r="D4769">
        <v>0</v>
      </c>
      <c r="E4769">
        <v>18.829999999999998</v>
      </c>
      <c r="F4769">
        <v>1.38</v>
      </c>
      <c r="G4769">
        <v>0</v>
      </c>
    </row>
    <row r="4770" spans="1:7">
      <c r="A4770" t="s">
        <v>5189</v>
      </c>
      <c r="B4770">
        <v>10.54</v>
      </c>
      <c r="C4770">
        <v>24.84</v>
      </c>
      <c r="D4770">
        <v>4.59</v>
      </c>
      <c r="E4770">
        <v>18.27</v>
      </c>
      <c r="F4770">
        <v>1.45</v>
      </c>
      <c r="G4770">
        <v>0</v>
      </c>
    </row>
    <row r="4771" spans="1:7">
      <c r="A4771" t="s">
        <v>5190</v>
      </c>
      <c r="B4771">
        <v>83.45</v>
      </c>
      <c r="C4771">
        <v>143.85</v>
      </c>
      <c r="D4771">
        <v>15.13</v>
      </c>
      <c r="E4771">
        <v>18.850000000000001</v>
      </c>
      <c r="F4771">
        <v>1.59</v>
      </c>
      <c r="G4771">
        <v>0</v>
      </c>
    </row>
    <row r="4772" spans="1:7">
      <c r="A4772" t="s">
        <v>5191</v>
      </c>
      <c r="B4772">
        <v>263.25</v>
      </c>
      <c r="C4772">
        <v>348.79</v>
      </c>
      <c r="D4772">
        <v>26.14</v>
      </c>
      <c r="E4772">
        <v>20.27</v>
      </c>
      <c r="F4772">
        <v>1.93</v>
      </c>
      <c r="G4772">
        <v>0</v>
      </c>
    </row>
    <row r="4773" spans="1:7">
      <c r="A4773" t="s">
        <v>5192</v>
      </c>
      <c r="B4773">
        <v>441.67</v>
      </c>
      <c r="C4773">
        <v>564.29999999999995</v>
      </c>
      <c r="D4773">
        <v>37.33</v>
      </c>
      <c r="E4773">
        <v>21.91</v>
      </c>
      <c r="F4773">
        <v>1.79</v>
      </c>
      <c r="G4773">
        <v>0</v>
      </c>
    </row>
    <row r="4774" spans="1:7">
      <c r="A4774" t="s">
        <v>5193</v>
      </c>
      <c r="B4774">
        <v>579.5</v>
      </c>
      <c r="C4774">
        <v>753.67</v>
      </c>
      <c r="D4774">
        <v>48.37</v>
      </c>
      <c r="E4774">
        <v>23.85</v>
      </c>
      <c r="F4774">
        <v>1.79</v>
      </c>
      <c r="G4774">
        <v>0</v>
      </c>
    </row>
    <row r="4775" spans="1:7">
      <c r="A4775" t="s">
        <v>5194</v>
      </c>
      <c r="B4775">
        <v>674.17</v>
      </c>
      <c r="C4775">
        <v>898.97</v>
      </c>
      <c r="D4775">
        <v>58.63</v>
      </c>
      <c r="E4775">
        <v>25.9</v>
      </c>
      <c r="F4775">
        <v>1.93</v>
      </c>
      <c r="G4775">
        <v>0</v>
      </c>
    </row>
    <row r="4776" spans="1:7">
      <c r="A4776" t="s">
        <v>5195</v>
      </c>
      <c r="B4776">
        <v>724.93</v>
      </c>
      <c r="C4776">
        <v>985.52</v>
      </c>
      <c r="D4776">
        <v>66.7</v>
      </c>
      <c r="E4776">
        <v>27.79</v>
      </c>
      <c r="F4776">
        <v>2.0699999999999998</v>
      </c>
      <c r="G4776">
        <v>0</v>
      </c>
    </row>
    <row r="4777" spans="1:7">
      <c r="A4777" t="s">
        <v>5196</v>
      </c>
      <c r="B4777">
        <v>741.98</v>
      </c>
      <c r="C4777">
        <v>1017.89</v>
      </c>
      <c r="D4777">
        <v>69.540000000000006</v>
      </c>
      <c r="E4777">
        <v>29.42</v>
      </c>
      <c r="F4777">
        <v>2.2799999999999998</v>
      </c>
      <c r="G4777">
        <v>0</v>
      </c>
    </row>
    <row r="4778" spans="1:7">
      <c r="A4778" t="s">
        <v>5197</v>
      </c>
      <c r="B4778">
        <v>708.18</v>
      </c>
      <c r="C4778">
        <v>970.89</v>
      </c>
      <c r="D4778">
        <v>65.22</v>
      </c>
      <c r="E4778">
        <v>30.72</v>
      </c>
      <c r="F4778">
        <v>2.34</v>
      </c>
      <c r="G4778">
        <v>0</v>
      </c>
    </row>
    <row r="4779" spans="1:7">
      <c r="A4779" t="s">
        <v>5198</v>
      </c>
      <c r="B4779">
        <v>635.52</v>
      </c>
      <c r="C4779">
        <v>865.57</v>
      </c>
      <c r="D4779">
        <v>56.45</v>
      </c>
      <c r="E4779">
        <v>31.67</v>
      </c>
      <c r="F4779">
        <v>2.21</v>
      </c>
      <c r="G4779">
        <v>0</v>
      </c>
    </row>
    <row r="4780" spans="1:7">
      <c r="A4780" t="s">
        <v>5199</v>
      </c>
      <c r="B4780">
        <v>529.28</v>
      </c>
      <c r="C4780">
        <v>710.87</v>
      </c>
      <c r="D4780">
        <v>45.93</v>
      </c>
      <c r="E4780">
        <v>32.11</v>
      </c>
      <c r="F4780">
        <v>2.2799999999999998</v>
      </c>
      <c r="G4780">
        <v>0</v>
      </c>
    </row>
    <row r="4781" spans="1:7">
      <c r="A4781" t="s">
        <v>5200</v>
      </c>
      <c r="B4781">
        <v>382.88</v>
      </c>
      <c r="C4781">
        <v>513.51</v>
      </c>
      <c r="D4781">
        <v>34.82</v>
      </c>
      <c r="E4781">
        <v>32.31</v>
      </c>
      <c r="F4781">
        <v>2.48</v>
      </c>
      <c r="G4781">
        <v>0</v>
      </c>
    </row>
    <row r="4782" spans="1:7">
      <c r="A4782" t="s">
        <v>5201</v>
      </c>
      <c r="B4782">
        <v>208.07</v>
      </c>
      <c r="C4782">
        <v>300.07</v>
      </c>
      <c r="D4782">
        <v>23.64</v>
      </c>
      <c r="E4782">
        <v>32.36</v>
      </c>
      <c r="F4782">
        <v>2.69</v>
      </c>
      <c r="G4782">
        <v>0</v>
      </c>
    </row>
    <row r="4783" spans="1:7">
      <c r="A4783" t="s">
        <v>5202</v>
      </c>
      <c r="B4783">
        <v>51.46</v>
      </c>
      <c r="C4783">
        <v>104.61</v>
      </c>
      <c r="D4783">
        <v>12.71</v>
      </c>
      <c r="E4783">
        <v>31.84</v>
      </c>
      <c r="F4783">
        <v>2.76</v>
      </c>
      <c r="G4783">
        <v>0</v>
      </c>
    </row>
    <row r="4784" spans="1:7">
      <c r="A4784" t="s">
        <v>5203</v>
      </c>
      <c r="B4784">
        <v>0</v>
      </c>
      <c r="C4784">
        <v>1.91</v>
      </c>
      <c r="D4784">
        <v>2.3199999999999998</v>
      </c>
      <c r="E4784">
        <v>30.72</v>
      </c>
      <c r="F4784">
        <v>2.62</v>
      </c>
      <c r="G4784">
        <v>0</v>
      </c>
    </row>
    <row r="4785" spans="1:7">
      <c r="A4785" t="s">
        <v>5204</v>
      </c>
      <c r="B4785">
        <v>0</v>
      </c>
      <c r="C4785">
        <v>0</v>
      </c>
      <c r="D4785">
        <v>0</v>
      </c>
      <c r="E4785">
        <v>28.61</v>
      </c>
      <c r="F4785">
        <v>2.41</v>
      </c>
      <c r="G4785">
        <v>0</v>
      </c>
    </row>
    <row r="4786" spans="1:7">
      <c r="A4786" t="s">
        <v>5205</v>
      </c>
      <c r="B4786">
        <v>0</v>
      </c>
      <c r="C4786">
        <v>0</v>
      </c>
      <c r="D4786">
        <v>0</v>
      </c>
      <c r="E4786">
        <v>26.75</v>
      </c>
      <c r="F4786">
        <v>1.86</v>
      </c>
      <c r="G4786">
        <v>0</v>
      </c>
    </row>
    <row r="4787" spans="1:7">
      <c r="A4787" t="s">
        <v>5206</v>
      </c>
      <c r="B4787">
        <v>0</v>
      </c>
      <c r="C4787">
        <v>0</v>
      </c>
      <c r="D4787">
        <v>0</v>
      </c>
      <c r="E4787">
        <v>24.83</v>
      </c>
      <c r="F4787">
        <v>1.1000000000000001</v>
      </c>
      <c r="G4787">
        <v>0</v>
      </c>
    </row>
    <row r="4788" spans="1:7">
      <c r="A4788" t="s">
        <v>5207</v>
      </c>
      <c r="B4788">
        <v>0</v>
      </c>
      <c r="C4788">
        <v>0</v>
      </c>
      <c r="D4788">
        <v>0</v>
      </c>
      <c r="E4788">
        <v>23.47</v>
      </c>
      <c r="F4788">
        <v>0.83</v>
      </c>
      <c r="G4788">
        <v>0</v>
      </c>
    </row>
    <row r="4789" spans="1:7">
      <c r="A4789" t="s">
        <v>5208</v>
      </c>
      <c r="B4789">
        <v>0</v>
      </c>
      <c r="C4789">
        <v>0</v>
      </c>
      <c r="D4789">
        <v>0</v>
      </c>
      <c r="E4789">
        <v>22.05</v>
      </c>
      <c r="F4789">
        <v>0.97</v>
      </c>
      <c r="G4789">
        <v>0</v>
      </c>
    </row>
    <row r="4790" spans="1:7">
      <c r="A4790" t="s">
        <v>5209</v>
      </c>
      <c r="B4790">
        <v>0</v>
      </c>
      <c r="C4790">
        <v>0</v>
      </c>
      <c r="D4790">
        <v>0</v>
      </c>
      <c r="E4790">
        <v>21.03</v>
      </c>
      <c r="F4790">
        <v>1.03</v>
      </c>
      <c r="G4790">
        <v>0</v>
      </c>
    </row>
    <row r="4791" spans="1:7">
      <c r="A4791" t="s">
        <v>5210</v>
      </c>
      <c r="B4791">
        <v>0</v>
      </c>
      <c r="C4791">
        <v>0</v>
      </c>
      <c r="D4791">
        <v>0</v>
      </c>
      <c r="E4791">
        <v>20.48</v>
      </c>
      <c r="F4791">
        <v>1.38</v>
      </c>
      <c r="G4791">
        <v>0</v>
      </c>
    </row>
    <row r="4792" spans="1:7">
      <c r="A4792" t="s">
        <v>5211</v>
      </c>
      <c r="B4792">
        <v>0</v>
      </c>
      <c r="C4792">
        <v>0</v>
      </c>
      <c r="D4792">
        <v>0</v>
      </c>
      <c r="E4792">
        <v>20</v>
      </c>
      <c r="F4792">
        <v>1.66</v>
      </c>
      <c r="G4792">
        <v>0</v>
      </c>
    </row>
    <row r="4793" spans="1:7">
      <c r="A4793" t="s">
        <v>5212</v>
      </c>
      <c r="B4793">
        <v>0</v>
      </c>
      <c r="C4793">
        <v>0</v>
      </c>
      <c r="D4793">
        <v>0</v>
      </c>
      <c r="E4793">
        <v>19.66</v>
      </c>
      <c r="F4793">
        <v>1.93</v>
      </c>
      <c r="G4793">
        <v>0</v>
      </c>
    </row>
    <row r="4794" spans="1:7">
      <c r="A4794" t="s">
        <v>5213</v>
      </c>
      <c r="B4794">
        <v>9.8699999999999992</v>
      </c>
      <c r="C4794">
        <v>23.89</v>
      </c>
      <c r="D4794">
        <v>4.46</v>
      </c>
      <c r="E4794">
        <v>19.100000000000001</v>
      </c>
      <c r="F4794">
        <v>1.86</v>
      </c>
      <c r="G4794">
        <v>0</v>
      </c>
    </row>
    <row r="4795" spans="1:7">
      <c r="A4795" t="s">
        <v>5214</v>
      </c>
      <c r="B4795">
        <v>82.34</v>
      </c>
      <c r="C4795">
        <v>142.66999999999999</v>
      </c>
      <c r="D4795">
        <v>15</v>
      </c>
      <c r="E4795">
        <v>19.63</v>
      </c>
      <c r="F4795">
        <v>1.86</v>
      </c>
      <c r="G4795">
        <v>0</v>
      </c>
    </row>
    <row r="4796" spans="1:7">
      <c r="A4796" t="s">
        <v>5215</v>
      </c>
      <c r="B4796">
        <v>262.52999999999997</v>
      </c>
      <c r="C4796">
        <v>349.98</v>
      </c>
      <c r="D4796">
        <v>26.02</v>
      </c>
      <c r="E4796">
        <v>21.01</v>
      </c>
      <c r="F4796">
        <v>1.59</v>
      </c>
      <c r="G4796">
        <v>0</v>
      </c>
    </row>
    <row r="4797" spans="1:7">
      <c r="A4797" t="s">
        <v>5216</v>
      </c>
      <c r="B4797">
        <v>440.35</v>
      </c>
      <c r="C4797">
        <v>565.96</v>
      </c>
      <c r="D4797">
        <v>37.21</v>
      </c>
      <c r="E4797">
        <v>22.8</v>
      </c>
      <c r="F4797">
        <v>1.66</v>
      </c>
      <c r="G4797">
        <v>0</v>
      </c>
    </row>
    <row r="4798" spans="1:7">
      <c r="A4798" t="s">
        <v>5217</v>
      </c>
      <c r="B4798">
        <v>577.67999999999995</v>
      </c>
      <c r="C4798">
        <v>753.44</v>
      </c>
      <c r="D4798">
        <v>48.24</v>
      </c>
      <c r="E4798">
        <v>24.73</v>
      </c>
      <c r="F4798">
        <v>1.93</v>
      </c>
      <c r="G4798">
        <v>0</v>
      </c>
    </row>
    <row r="4799" spans="1:7">
      <c r="A4799" t="s">
        <v>5218</v>
      </c>
      <c r="B4799">
        <v>678.86</v>
      </c>
      <c r="C4799">
        <v>908.65</v>
      </c>
      <c r="D4799">
        <v>58.49</v>
      </c>
      <c r="E4799">
        <v>26.88</v>
      </c>
      <c r="F4799">
        <v>2.0699999999999998</v>
      </c>
      <c r="G4799">
        <v>0</v>
      </c>
    </row>
    <row r="4800" spans="1:7">
      <c r="A4800" t="s">
        <v>5219</v>
      </c>
      <c r="B4800">
        <v>722.61</v>
      </c>
      <c r="C4800">
        <v>990.86</v>
      </c>
      <c r="D4800">
        <v>66.540000000000006</v>
      </c>
      <c r="E4800">
        <v>28.85</v>
      </c>
      <c r="F4800">
        <v>1.93</v>
      </c>
      <c r="G4800">
        <v>0</v>
      </c>
    </row>
    <row r="4801" spans="1:7">
      <c r="A4801" t="s">
        <v>5220</v>
      </c>
      <c r="B4801">
        <v>726.42</v>
      </c>
      <c r="C4801">
        <v>1010.81</v>
      </c>
      <c r="D4801">
        <v>69.37</v>
      </c>
      <c r="E4801">
        <v>30.59</v>
      </c>
      <c r="F4801">
        <v>1.79</v>
      </c>
      <c r="G4801">
        <v>0</v>
      </c>
    </row>
    <row r="4802" spans="1:7">
      <c r="A4802" t="s">
        <v>5221</v>
      </c>
      <c r="B4802">
        <v>701.38</v>
      </c>
      <c r="C4802">
        <v>981.88</v>
      </c>
      <c r="D4802">
        <v>65.08</v>
      </c>
      <c r="E4802">
        <v>31.94</v>
      </c>
      <c r="F4802">
        <v>1.59</v>
      </c>
      <c r="G4802">
        <v>0</v>
      </c>
    </row>
    <row r="4803" spans="1:7">
      <c r="A4803" t="s">
        <v>5222</v>
      </c>
      <c r="B4803">
        <v>626.13</v>
      </c>
      <c r="C4803">
        <v>870.78</v>
      </c>
      <c r="D4803">
        <v>56.34</v>
      </c>
      <c r="E4803">
        <v>32.97</v>
      </c>
      <c r="F4803">
        <v>1.38</v>
      </c>
      <c r="G4803">
        <v>0</v>
      </c>
    </row>
    <row r="4804" spans="1:7">
      <c r="A4804" t="s">
        <v>5223</v>
      </c>
      <c r="B4804">
        <v>520.03</v>
      </c>
      <c r="C4804">
        <v>714.86</v>
      </c>
      <c r="D4804">
        <v>45.84</v>
      </c>
      <c r="E4804">
        <v>33.67</v>
      </c>
      <c r="F4804">
        <v>1.17</v>
      </c>
      <c r="G4804">
        <v>0</v>
      </c>
    </row>
    <row r="4805" spans="1:7">
      <c r="A4805" t="s">
        <v>5224</v>
      </c>
      <c r="B4805">
        <v>375.68</v>
      </c>
      <c r="C4805">
        <v>516.15</v>
      </c>
      <c r="D4805">
        <v>34.729999999999997</v>
      </c>
      <c r="E4805">
        <v>34.03</v>
      </c>
      <c r="F4805">
        <v>0.9</v>
      </c>
      <c r="G4805">
        <v>0</v>
      </c>
    </row>
    <row r="4806" spans="1:7">
      <c r="A4806" t="s">
        <v>5225</v>
      </c>
      <c r="B4806">
        <v>205.8</v>
      </c>
      <c r="C4806">
        <v>302.64</v>
      </c>
      <c r="D4806">
        <v>23.55</v>
      </c>
      <c r="E4806">
        <v>34.04</v>
      </c>
      <c r="F4806">
        <v>0.76</v>
      </c>
      <c r="G4806">
        <v>0</v>
      </c>
    </row>
    <row r="4807" spans="1:7">
      <c r="A4807" t="s">
        <v>5226</v>
      </c>
      <c r="B4807">
        <v>50.42</v>
      </c>
      <c r="C4807">
        <v>104.51</v>
      </c>
      <c r="D4807">
        <v>12.61</v>
      </c>
      <c r="E4807">
        <v>33.520000000000003</v>
      </c>
      <c r="F4807">
        <v>1.72</v>
      </c>
      <c r="G4807">
        <v>0</v>
      </c>
    </row>
    <row r="4808" spans="1:7">
      <c r="A4808" t="s">
        <v>5227</v>
      </c>
      <c r="B4808">
        <v>0</v>
      </c>
      <c r="C4808">
        <v>0</v>
      </c>
      <c r="D4808">
        <v>0</v>
      </c>
      <c r="E4808">
        <v>31.8</v>
      </c>
      <c r="F4808">
        <v>2.9</v>
      </c>
      <c r="G4808">
        <v>0</v>
      </c>
    </row>
    <row r="4809" spans="1:7">
      <c r="A4809" t="s">
        <v>5228</v>
      </c>
      <c r="B4809">
        <v>0</v>
      </c>
      <c r="C4809">
        <v>0</v>
      </c>
      <c r="D4809">
        <v>0</v>
      </c>
      <c r="E4809">
        <v>28.55</v>
      </c>
      <c r="F4809">
        <v>4</v>
      </c>
      <c r="G4809">
        <v>0</v>
      </c>
    </row>
    <row r="4810" spans="1:7">
      <c r="A4810" t="s">
        <v>5229</v>
      </c>
      <c r="B4810">
        <v>0</v>
      </c>
      <c r="C4810">
        <v>0</v>
      </c>
      <c r="D4810">
        <v>0</v>
      </c>
      <c r="E4810">
        <v>25.95</v>
      </c>
      <c r="F4810">
        <v>3.79</v>
      </c>
      <c r="G4810">
        <v>0</v>
      </c>
    </row>
    <row r="4811" spans="1:7">
      <c r="A4811" t="s">
        <v>5230</v>
      </c>
      <c r="B4811">
        <v>0</v>
      </c>
      <c r="C4811">
        <v>0</v>
      </c>
      <c r="D4811">
        <v>0</v>
      </c>
      <c r="E4811">
        <v>24.56</v>
      </c>
      <c r="F4811">
        <v>3.24</v>
      </c>
      <c r="G4811">
        <v>0</v>
      </c>
    </row>
    <row r="4812" spans="1:7">
      <c r="A4812" t="s">
        <v>5231</v>
      </c>
      <c r="B4812">
        <v>0</v>
      </c>
      <c r="C4812">
        <v>0</v>
      </c>
      <c r="D4812">
        <v>0</v>
      </c>
      <c r="E4812">
        <v>23.78</v>
      </c>
      <c r="F4812">
        <v>3.03</v>
      </c>
      <c r="G4812">
        <v>0</v>
      </c>
    </row>
    <row r="4813" spans="1:7">
      <c r="A4813" t="s">
        <v>5232</v>
      </c>
      <c r="B4813">
        <v>0</v>
      </c>
      <c r="C4813">
        <v>0</v>
      </c>
      <c r="D4813">
        <v>0</v>
      </c>
      <c r="E4813">
        <v>23.17</v>
      </c>
      <c r="F4813">
        <v>2.76</v>
      </c>
      <c r="G4813">
        <v>0</v>
      </c>
    </row>
    <row r="4814" spans="1:7">
      <c r="A4814" t="s">
        <v>5233</v>
      </c>
      <c r="B4814">
        <v>0</v>
      </c>
      <c r="C4814">
        <v>0</v>
      </c>
      <c r="D4814">
        <v>0</v>
      </c>
      <c r="E4814">
        <v>22.62</v>
      </c>
      <c r="F4814">
        <v>2.62</v>
      </c>
      <c r="G4814">
        <v>0</v>
      </c>
    </row>
    <row r="4815" spans="1:7">
      <c r="A4815" t="s">
        <v>5234</v>
      </c>
      <c r="B4815">
        <v>0</v>
      </c>
      <c r="C4815">
        <v>0</v>
      </c>
      <c r="D4815">
        <v>0</v>
      </c>
      <c r="E4815">
        <v>22.12</v>
      </c>
      <c r="F4815">
        <v>2.5499999999999998</v>
      </c>
      <c r="G4815">
        <v>0</v>
      </c>
    </row>
    <row r="4816" spans="1:7">
      <c r="A4816" t="s">
        <v>5235</v>
      </c>
      <c r="B4816">
        <v>0</v>
      </c>
      <c r="C4816">
        <v>0</v>
      </c>
      <c r="D4816">
        <v>0</v>
      </c>
      <c r="E4816">
        <v>21.68</v>
      </c>
      <c r="F4816">
        <v>2.5499999999999998</v>
      </c>
      <c r="G4816">
        <v>0</v>
      </c>
    </row>
    <row r="4817" spans="1:7">
      <c r="A4817" t="s">
        <v>5236</v>
      </c>
      <c r="B4817">
        <v>0</v>
      </c>
      <c r="C4817">
        <v>0</v>
      </c>
      <c r="D4817">
        <v>0</v>
      </c>
      <c r="E4817">
        <v>21.26</v>
      </c>
      <c r="F4817">
        <v>2.41</v>
      </c>
      <c r="G4817">
        <v>0</v>
      </c>
    </row>
    <row r="4818" spans="1:7">
      <c r="A4818" t="s">
        <v>5237</v>
      </c>
      <c r="B4818">
        <v>9.15</v>
      </c>
      <c r="C4818">
        <v>22.93</v>
      </c>
      <c r="D4818">
        <v>4.32</v>
      </c>
      <c r="E4818">
        <v>20.9</v>
      </c>
      <c r="F4818">
        <v>2.14</v>
      </c>
      <c r="G4818">
        <v>0</v>
      </c>
    </row>
    <row r="4819" spans="1:7">
      <c r="A4819" t="s">
        <v>5238</v>
      </c>
      <c r="B4819">
        <v>80.489999999999995</v>
      </c>
      <c r="C4819">
        <v>140.74</v>
      </c>
      <c r="D4819">
        <v>14.88</v>
      </c>
      <c r="E4819">
        <v>21.95</v>
      </c>
      <c r="F4819">
        <v>2</v>
      </c>
      <c r="G4819">
        <v>0</v>
      </c>
    </row>
    <row r="4820" spans="1:7">
      <c r="A4820" t="s">
        <v>5239</v>
      </c>
      <c r="B4820">
        <v>255.01</v>
      </c>
      <c r="C4820">
        <v>344.07</v>
      </c>
      <c r="D4820">
        <v>25.89</v>
      </c>
      <c r="E4820">
        <v>24.13</v>
      </c>
      <c r="F4820">
        <v>2.14</v>
      </c>
      <c r="G4820">
        <v>0</v>
      </c>
    </row>
    <row r="4821" spans="1:7">
      <c r="A4821" t="s">
        <v>5240</v>
      </c>
      <c r="B4821">
        <v>430.85</v>
      </c>
      <c r="C4821">
        <v>562.79</v>
      </c>
      <c r="D4821">
        <v>37.090000000000003</v>
      </c>
      <c r="E4821">
        <v>26.38</v>
      </c>
      <c r="F4821">
        <v>1.79</v>
      </c>
      <c r="G4821">
        <v>0</v>
      </c>
    </row>
    <row r="4822" spans="1:7">
      <c r="A4822" t="s">
        <v>5241</v>
      </c>
      <c r="B4822">
        <v>561.66999999999996</v>
      </c>
      <c r="C4822">
        <v>749.16</v>
      </c>
      <c r="D4822">
        <v>48.11</v>
      </c>
      <c r="E4822">
        <v>28.55</v>
      </c>
      <c r="F4822">
        <v>1.66</v>
      </c>
      <c r="G4822">
        <v>0</v>
      </c>
    </row>
    <row r="4823" spans="1:7">
      <c r="A4823" t="s">
        <v>5242</v>
      </c>
      <c r="B4823">
        <v>657.88</v>
      </c>
      <c r="C4823">
        <v>899.87</v>
      </c>
      <c r="D4823">
        <v>58.35</v>
      </c>
      <c r="E4823">
        <v>30.66</v>
      </c>
      <c r="F4823">
        <v>1.86</v>
      </c>
      <c r="G4823">
        <v>0</v>
      </c>
    </row>
    <row r="4824" spans="1:7">
      <c r="A4824" t="s">
        <v>5243</v>
      </c>
      <c r="B4824">
        <v>709.14</v>
      </c>
      <c r="C4824">
        <v>986.52</v>
      </c>
      <c r="D4824">
        <v>66.37</v>
      </c>
      <c r="E4824">
        <v>32.49</v>
      </c>
      <c r="F4824">
        <v>2.14</v>
      </c>
      <c r="G4824">
        <v>0</v>
      </c>
    </row>
    <row r="4825" spans="1:7">
      <c r="A4825" t="s">
        <v>5244</v>
      </c>
      <c r="B4825">
        <v>722.68</v>
      </c>
      <c r="C4825">
        <v>1013.23</v>
      </c>
      <c r="D4825">
        <v>69.19</v>
      </c>
      <c r="E4825">
        <v>33.94</v>
      </c>
      <c r="F4825">
        <v>2.34</v>
      </c>
      <c r="G4825">
        <v>0</v>
      </c>
    </row>
    <row r="4826" spans="1:7">
      <c r="A4826" t="s">
        <v>5245</v>
      </c>
      <c r="B4826">
        <v>697.2</v>
      </c>
      <c r="C4826">
        <v>972.98</v>
      </c>
      <c r="D4826">
        <v>64.930000000000007</v>
      </c>
      <c r="E4826">
        <v>34.94</v>
      </c>
      <c r="F4826">
        <v>2.62</v>
      </c>
      <c r="G4826">
        <v>0</v>
      </c>
    </row>
    <row r="4827" spans="1:7">
      <c r="A4827" t="s">
        <v>5246</v>
      </c>
      <c r="B4827">
        <v>634.88</v>
      </c>
      <c r="C4827">
        <v>871.99</v>
      </c>
      <c r="D4827">
        <v>56.23</v>
      </c>
      <c r="E4827">
        <v>35.35</v>
      </c>
      <c r="F4827">
        <v>3.03</v>
      </c>
      <c r="G4827">
        <v>0</v>
      </c>
    </row>
    <row r="4828" spans="1:7">
      <c r="A4828" t="s">
        <v>5247</v>
      </c>
      <c r="B4828">
        <v>529.55999999999995</v>
      </c>
      <c r="C4828">
        <v>711.69</v>
      </c>
      <c r="D4828">
        <v>45.74</v>
      </c>
      <c r="E4828">
        <v>35.25</v>
      </c>
      <c r="F4828">
        <v>3.86</v>
      </c>
      <c r="G4828">
        <v>0</v>
      </c>
    </row>
    <row r="4829" spans="1:7">
      <c r="A4829" t="s">
        <v>5248</v>
      </c>
      <c r="B4829">
        <v>385.34</v>
      </c>
      <c r="C4829">
        <v>513.08000000000004</v>
      </c>
      <c r="D4829">
        <v>34.64</v>
      </c>
      <c r="E4829">
        <v>33.68</v>
      </c>
      <c r="F4829">
        <v>4.83</v>
      </c>
      <c r="G4829">
        <v>0</v>
      </c>
    </row>
    <row r="4830" spans="1:7">
      <c r="A4830" t="s">
        <v>5249</v>
      </c>
      <c r="B4830">
        <v>210.47</v>
      </c>
      <c r="C4830">
        <v>300.68</v>
      </c>
      <c r="D4830">
        <v>23.46</v>
      </c>
      <c r="E4830">
        <v>31.8</v>
      </c>
      <c r="F4830">
        <v>5.24</v>
      </c>
      <c r="G4830">
        <v>0</v>
      </c>
    </row>
    <row r="4831" spans="1:7">
      <c r="A4831" t="s">
        <v>5250</v>
      </c>
      <c r="B4831">
        <v>50.5</v>
      </c>
      <c r="C4831">
        <v>102.83</v>
      </c>
      <c r="D4831">
        <v>12.51</v>
      </c>
      <c r="E4831">
        <v>30</v>
      </c>
      <c r="F4831">
        <v>4.76</v>
      </c>
      <c r="G4831">
        <v>0</v>
      </c>
    </row>
    <row r="4832" spans="1:7">
      <c r="A4832" t="s">
        <v>5251</v>
      </c>
      <c r="B4832">
        <v>0</v>
      </c>
      <c r="C4832">
        <v>0</v>
      </c>
      <c r="D4832">
        <v>0</v>
      </c>
      <c r="E4832">
        <v>28.27</v>
      </c>
      <c r="F4832">
        <v>4.1399999999999997</v>
      </c>
      <c r="G4832">
        <v>0</v>
      </c>
    </row>
    <row r="4833" spans="1:7">
      <c r="A4833" t="s">
        <v>5252</v>
      </c>
      <c r="B4833">
        <v>0</v>
      </c>
      <c r="C4833">
        <v>0</v>
      </c>
      <c r="D4833">
        <v>0</v>
      </c>
      <c r="E4833">
        <v>26.57</v>
      </c>
      <c r="F4833">
        <v>3.45</v>
      </c>
      <c r="G4833">
        <v>0</v>
      </c>
    </row>
    <row r="4834" spans="1:7">
      <c r="A4834" t="s">
        <v>5253</v>
      </c>
      <c r="B4834">
        <v>0</v>
      </c>
      <c r="C4834">
        <v>0</v>
      </c>
      <c r="D4834">
        <v>0</v>
      </c>
      <c r="E4834">
        <v>25.34</v>
      </c>
      <c r="F4834">
        <v>2.83</v>
      </c>
      <c r="G4834">
        <v>0</v>
      </c>
    </row>
    <row r="4835" spans="1:7">
      <c r="A4835" t="s">
        <v>5254</v>
      </c>
      <c r="B4835">
        <v>0</v>
      </c>
      <c r="C4835">
        <v>0</v>
      </c>
      <c r="D4835">
        <v>0</v>
      </c>
      <c r="E4835">
        <v>24.44</v>
      </c>
      <c r="F4835">
        <v>2.2799999999999998</v>
      </c>
      <c r="G4835">
        <v>0</v>
      </c>
    </row>
    <row r="4836" spans="1:7">
      <c r="A4836" t="s">
        <v>5255</v>
      </c>
      <c r="B4836">
        <v>0</v>
      </c>
      <c r="C4836">
        <v>0</v>
      </c>
      <c r="D4836">
        <v>0</v>
      </c>
      <c r="E4836">
        <v>23.71</v>
      </c>
      <c r="F4836">
        <v>2.34</v>
      </c>
      <c r="G4836">
        <v>0</v>
      </c>
    </row>
    <row r="4837" spans="1:7">
      <c r="A4837" t="s">
        <v>5256</v>
      </c>
      <c r="B4837">
        <v>0</v>
      </c>
      <c r="C4837">
        <v>0</v>
      </c>
      <c r="D4837">
        <v>0</v>
      </c>
      <c r="E4837">
        <v>23.15</v>
      </c>
      <c r="F4837">
        <v>2.5499999999999998</v>
      </c>
      <c r="G4837">
        <v>0</v>
      </c>
    </row>
    <row r="4838" spans="1:7">
      <c r="A4838" t="s">
        <v>5257</v>
      </c>
      <c r="B4838">
        <v>0</v>
      </c>
      <c r="C4838">
        <v>0</v>
      </c>
      <c r="D4838">
        <v>0</v>
      </c>
      <c r="E4838">
        <v>22.7</v>
      </c>
      <c r="F4838">
        <v>2.48</v>
      </c>
      <c r="G4838">
        <v>0</v>
      </c>
    </row>
    <row r="4839" spans="1:7">
      <c r="A4839" t="s">
        <v>5258</v>
      </c>
      <c r="B4839">
        <v>0</v>
      </c>
      <c r="C4839">
        <v>0</v>
      </c>
      <c r="D4839">
        <v>0</v>
      </c>
      <c r="E4839">
        <v>22.23</v>
      </c>
      <c r="F4839">
        <v>2.41</v>
      </c>
      <c r="G4839">
        <v>0</v>
      </c>
    </row>
    <row r="4840" spans="1:7">
      <c r="A4840" t="s">
        <v>5259</v>
      </c>
      <c r="B4840">
        <v>0</v>
      </c>
      <c r="C4840">
        <v>0</v>
      </c>
      <c r="D4840">
        <v>0</v>
      </c>
      <c r="E4840">
        <v>21.81</v>
      </c>
      <c r="F4840">
        <v>2.34</v>
      </c>
      <c r="G4840">
        <v>0</v>
      </c>
    </row>
    <row r="4841" spans="1:7">
      <c r="A4841" t="s">
        <v>5260</v>
      </c>
      <c r="B4841">
        <v>0</v>
      </c>
      <c r="C4841">
        <v>0</v>
      </c>
      <c r="D4841">
        <v>0</v>
      </c>
      <c r="E4841">
        <v>21.37</v>
      </c>
      <c r="F4841">
        <v>2.2799999999999998</v>
      </c>
      <c r="G4841">
        <v>0</v>
      </c>
    </row>
    <row r="4842" spans="1:7">
      <c r="A4842" t="s">
        <v>5261</v>
      </c>
      <c r="B4842">
        <v>7.94</v>
      </c>
      <c r="C4842">
        <v>21.02</v>
      </c>
      <c r="D4842">
        <v>4.18</v>
      </c>
      <c r="E4842">
        <v>20.96</v>
      </c>
      <c r="F4842">
        <v>2.14</v>
      </c>
      <c r="G4842">
        <v>0</v>
      </c>
    </row>
    <row r="4843" spans="1:7">
      <c r="A4843" t="s">
        <v>5262</v>
      </c>
      <c r="B4843">
        <v>77.61</v>
      </c>
      <c r="C4843">
        <v>136.01</v>
      </c>
      <c r="D4843">
        <v>14.75</v>
      </c>
      <c r="E4843">
        <v>21.99</v>
      </c>
      <c r="F4843">
        <v>1.93</v>
      </c>
      <c r="G4843">
        <v>0</v>
      </c>
    </row>
    <row r="4844" spans="1:7">
      <c r="A4844" t="s">
        <v>5263</v>
      </c>
      <c r="B4844">
        <v>248.63</v>
      </c>
      <c r="C4844">
        <v>335.55</v>
      </c>
      <c r="D4844">
        <v>25.77</v>
      </c>
      <c r="E4844">
        <v>24.15</v>
      </c>
      <c r="F4844">
        <v>2.41</v>
      </c>
      <c r="G4844">
        <v>0</v>
      </c>
    </row>
    <row r="4845" spans="1:7">
      <c r="A4845" t="s">
        <v>5264</v>
      </c>
      <c r="B4845">
        <v>67.900000000000006</v>
      </c>
      <c r="C4845">
        <v>102.44</v>
      </c>
      <c r="D4845">
        <v>36.97</v>
      </c>
      <c r="E4845">
        <v>26.24</v>
      </c>
      <c r="F4845">
        <v>2.5499999999999998</v>
      </c>
      <c r="G4845">
        <v>0</v>
      </c>
    </row>
    <row r="4846" spans="1:7">
      <c r="A4846" t="s">
        <v>5265</v>
      </c>
      <c r="B4846">
        <v>204.59</v>
      </c>
      <c r="C4846">
        <v>274.69</v>
      </c>
      <c r="D4846">
        <v>47.98</v>
      </c>
      <c r="E4846">
        <v>28.33</v>
      </c>
      <c r="F4846">
        <v>2.69</v>
      </c>
      <c r="G4846">
        <v>0</v>
      </c>
    </row>
    <row r="4847" spans="1:7">
      <c r="A4847" t="s">
        <v>5266</v>
      </c>
      <c r="B4847">
        <v>481.84</v>
      </c>
      <c r="C4847">
        <v>639.58000000000004</v>
      </c>
      <c r="D4847">
        <v>58.2</v>
      </c>
      <c r="E4847">
        <v>30.29</v>
      </c>
      <c r="F4847">
        <v>2.83</v>
      </c>
      <c r="G4847">
        <v>0</v>
      </c>
    </row>
    <row r="4848" spans="1:7">
      <c r="A4848" t="s">
        <v>5267</v>
      </c>
      <c r="B4848">
        <v>486.5</v>
      </c>
      <c r="C4848">
        <v>651.64</v>
      </c>
      <c r="D4848">
        <v>66.2</v>
      </c>
      <c r="E4848">
        <v>31.98</v>
      </c>
      <c r="F4848">
        <v>3.1</v>
      </c>
      <c r="G4848">
        <v>0</v>
      </c>
    </row>
    <row r="4849" spans="1:7">
      <c r="A4849" t="s">
        <v>5268</v>
      </c>
      <c r="B4849">
        <v>606.45000000000005</v>
      </c>
      <c r="C4849">
        <v>823.16</v>
      </c>
      <c r="D4849">
        <v>69.010000000000005</v>
      </c>
      <c r="E4849">
        <v>33.31</v>
      </c>
      <c r="F4849">
        <v>3.38</v>
      </c>
      <c r="G4849">
        <v>0</v>
      </c>
    </row>
    <row r="4850" spans="1:7">
      <c r="A4850" t="s">
        <v>5269</v>
      </c>
      <c r="B4850">
        <v>693.28</v>
      </c>
      <c r="C4850">
        <v>948.02</v>
      </c>
      <c r="D4850">
        <v>64.78</v>
      </c>
      <c r="E4850">
        <v>34.229999999999997</v>
      </c>
      <c r="F4850">
        <v>3.66</v>
      </c>
      <c r="G4850">
        <v>0</v>
      </c>
    </row>
    <row r="4851" spans="1:7">
      <c r="A4851" t="s">
        <v>5270</v>
      </c>
      <c r="B4851">
        <v>622.1</v>
      </c>
      <c r="C4851">
        <v>840.62</v>
      </c>
      <c r="D4851">
        <v>56.11</v>
      </c>
      <c r="E4851">
        <v>34.71</v>
      </c>
      <c r="F4851">
        <v>4</v>
      </c>
      <c r="G4851">
        <v>0</v>
      </c>
    </row>
    <row r="4852" spans="1:7">
      <c r="A4852" t="s">
        <v>5271</v>
      </c>
      <c r="B4852">
        <v>518.36</v>
      </c>
      <c r="C4852">
        <v>688.85</v>
      </c>
      <c r="D4852">
        <v>45.64</v>
      </c>
      <c r="E4852">
        <v>34.32</v>
      </c>
      <c r="F4852">
        <v>4.55</v>
      </c>
      <c r="G4852">
        <v>0</v>
      </c>
    </row>
    <row r="4853" spans="1:7">
      <c r="A4853" t="s">
        <v>5272</v>
      </c>
      <c r="B4853">
        <v>369.22</v>
      </c>
      <c r="C4853">
        <v>492.91</v>
      </c>
      <c r="D4853">
        <v>34.54</v>
      </c>
      <c r="E4853">
        <v>33.43</v>
      </c>
      <c r="F4853">
        <v>4.07</v>
      </c>
      <c r="G4853">
        <v>0</v>
      </c>
    </row>
    <row r="4854" spans="1:7">
      <c r="A4854" t="s">
        <v>5273</v>
      </c>
      <c r="B4854">
        <v>199.3</v>
      </c>
      <c r="C4854">
        <v>284.73</v>
      </c>
      <c r="D4854">
        <v>23.36</v>
      </c>
      <c r="E4854">
        <v>31.85</v>
      </c>
      <c r="F4854">
        <v>4.6900000000000004</v>
      </c>
      <c r="G4854">
        <v>0</v>
      </c>
    </row>
    <row r="4855" spans="1:7">
      <c r="A4855" t="s">
        <v>5274</v>
      </c>
      <c r="B4855">
        <v>52.84</v>
      </c>
      <c r="C4855">
        <v>99.99</v>
      </c>
      <c r="D4855">
        <v>12.41</v>
      </c>
      <c r="E4855">
        <v>29.9</v>
      </c>
      <c r="F4855">
        <v>4.76</v>
      </c>
      <c r="G4855">
        <v>0</v>
      </c>
    </row>
    <row r="4856" spans="1:7">
      <c r="A4856" t="s">
        <v>5275</v>
      </c>
      <c r="B4856">
        <v>0</v>
      </c>
      <c r="C4856">
        <v>0</v>
      </c>
      <c r="D4856">
        <v>0</v>
      </c>
      <c r="E4856">
        <v>28.31</v>
      </c>
      <c r="F4856">
        <v>4</v>
      </c>
      <c r="G4856">
        <v>0</v>
      </c>
    </row>
    <row r="4857" spans="1:7">
      <c r="A4857" t="s">
        <v>5276</v>
      </c>
      <c r="B4857">
        <v>0</v>
      </c>
      <c r="C4857">
        <v>0</v>
      </c>
      <c r="D4857">
        <v>0</v>
      </c>
      <c r="E4857">
        <v>26.85</v>
      </c>
      <c r="F4857">
        <v>3.79</v>
      </c>
      <c r="G4857">
        <v>0</v>
      </c>
    </row>
    <row r="4858" spans="1:7">
      <c r="A4858" t="s">
        <v>5277</v>
      </c>
      <c r="B4858">
        <v>0</v>
      </c>
      <c r="C4858">
        <v>0</v>
      </c>
      <c r="D4858">
        <v>0</v>
      </c>
      <c r="E4858">
        <v>25.86</v>
      </c>
      <c r="F4858">
        <v>3.31</v>
      </c>
      <c r="G4858">
        <v>0</v>
      </c>
    </row>
    <row r="4859" spans="1:7">
      <c r="A4859" t="s">
        <v>5278</v>
      </c>
      <c r="B4859">
        <v>0</v>
      </c>
      <c r="C4859">
        <v>0</v>
      </c>
      <c r="D4859">
        <v>0</v>
      </c>
      <c r="E4859">
        <v>25.03</v>
      </c>
      <c r="F4859">
        <v>2.41</v>
      </c>
      <c r="G4859">
        <v>0</v>
      </c>
    </row>
    <row r="4860" spans="1:7">
      <c r="A4860" t="s">
        <v>5279</v>
      </c>
      <c r="B4860">
        <v>0</v>
      </c>
      <c r="C4860">
        <v>0</v>
      </c>
      <c r="D4860">
        <v>0</v>
      </c>
      <c r="E4860">
        <v>24.3</v>
      </c>
      <c r="F4860">
        <v>2.0699999999999998</v>
      </c>
      <c r="G4860">
        <v>0</v>
      </c>
    </row>
    <row r="4861" spans="1:7">
      <c r="A4861" t="s">
        <v>5280</v>
      </c>
      <c r="B4861">
        <v>0</v>
      </c>
      <c r="C4861">
        <v>0</v>
      </c>
      <c r="D4861">
        <v>0</v>
      </c>
      <c r="E4861">
        <v>23.66</v>
      </c>
      <c r="F4861">
        <v>2.14</v>
      </c>
      <c r="G4861">
        <v>0</v>
      </c>
    </row>
    <row r="4862" spans="1:7">
      <c r="A4862" t="s">
        <v>5281</v>
      </c>
      <c r="B4862">
        <v>0</v>
      </c>
      <c r="C4862">
        <v>0</v>
      </c>
      <c r="D4862">
        <v>0</v>
      </c>
      <c r="E4862">
        <v>23.04</v>
      </c>
      <c r="F4862">
        <v>2.14</v>
      </c>
      <c r="G4862">
        <v>0</v>
      </c>
    </row>
    <row r="4863" spans="1:7">
      <c r="A4863" t="s">
        <v>5282</v>
      </c>
      <c r="B4863">
        <v>0</v>
      </c>
      <c r="C4863">
        <v>0</v>
      </c>
      <c r="D4863">
        <v>0</v>
      </c>
      <c r="E4863">
        <v>22.64</v>
      </c>
      <c r="F4863">
        <v>2</v>
      </c>
      <c r="G4863">
        <v>0</v>
      </c>
    </row>
    <row r="4864" spans="1:7">
      <c r="A4864" t="s">
        <v>5283</v>
      </c>
      <c r="B4864">
        <v>0</v>
      </c>
      <c r="C4864">
        <v>0</v>
      </c>
      <c r="D4864">
        <v>0</v>
      </c>
      <c r="E4864">
        <v>22.14</v>
      </c>
      <c r="F4864">
        <v>1.79</v>
      </c>
      <c r="G4864">
        <v>0</v>
      </c>
    </row>
    <row r="4865" spans="1:7">
      <c r="A4865" t="s">
        <v>5284</v>
      </c>
      <c r="B4865">
        <v>0</v>
      </c>
      <c r="C4865">
        <v>0</v>
      </c>
      <c r="D4865">
        <v>0</v>
      </c>
      <c r="E4865">
        <v>21.55</v>
      </c>
      <c r="F4865">
        <v>1.79</v>
      </c>
      <c r="G4865">
        <v>0</v>
      </c>
    </row>
    <row r="4866" spans="1:7">
      <c r="A4866" t="s">
        <v>5285</v>
      </c>
      <c r="B4866">
        <v>7.93</v>
      </c>
      <c r="C4866">
        <v>21.02</v>
      </c>
      <c r="D4866">
        <v>4.05</v>
      </c>
      <c r="E4866">
        <v>21.06</v>
      </c>
      <c r="F4866">
        <v>1.72</v>
      </c>
      <c r="G4866">
        <v>0</v>
      </c>
    </row>
    <row r="4867" spans="1:7">
      <c r="A4867" t="s">
        <v>5286</v>
      </c>
      <c r="B4867">
        <v>79</v>
      </c>
      <c r="C4867">
        <v>135.63999999999999</v>
      </c>
      <c r="D4867">
        <v>14.62</v>
      </c>
      <c r="E4867">
        <v>22.26</v>
      </c>
      <c r="F4867">
        <v>1.52</v>
      </c>
      <c r="G4867">
        <v>0</v>
      </c>
    </row>
    <row r="4868" spans="1:7">
      <c r="A4868" t="s">
        <v>5287</v>
      </c>
      <c r="B4868">
        <v>247.51</v>
      </c>
      <c r="C4868">
        <v>335.18</v>
      </c>
      <c r="D4868">
        <v>25.65</v>
      </c>
      <c r="E4868">
        <v>24.84</v>
      </c>
      <c r="F4868">
        <v>2.21</v>
      </c>
      <c r="G4868">
        <v>0</v>
      </c>
    </row>
    <row r="4869" spans="1:7">
      <c r="A4869" t="s">
        <v>5288</v>
      </c>
      <c r="B4869">
        <v>419.7</v>
      </c>
      <c r="C4869">
        <v>546.89</v>
      </c>
      <c r="D4869">
        <v>36.840000000000003</v>
      </c>
      <c r="E4869">
        <v>27.09</v>
      </c>
      <c r="F4869">
        <v>2.41</v>
      </c>
      <c r="G4869">
        <v>0</v>
      </c>
    </row>
    <row r="4870" spans="1:7">
      <c r="A4870" t="s">
        <v>5289</v>
      </c>
      <c r="B4870">
        <v>556.19000000000005</v>
      </c>
      <c r="C4870">
        <v>737.41</v>
      </c>
      <c r="D4870">
        <v>47.85</v>
      </c>
      <c r="E4870">
        <v>29.15</v>
      </c>
      <c r="F4870">
        <v>2.2799999999999998</v>
      </c>
      <c r="G4870">
        <v>0</v>
      </c>
    </row>
    <row r="4871" spans="1:7">
      <c r="A4871" t="s">
        <v>5290</v>
      </c>
      <c r="B4871">
        <v>655.27</v>
      </c>
      <c r="C4871">
        <v>891.26</v>
      </c>
      <c r="D4871">
        <v>58.06</v>
      </c>
      <c r="E4871">
        <v>31.24</v>
      </c>
      <c r="F4871">
        <v>2.34</v>
      </c>
      <c r="G4871">
        <v>0</v>
      </c>
    </row>
    <row r="4872" spans="1:7">
      <c r="A4872" t="s">
        <v>5291</v>
      </c>
      <c r="B4872">
        <v>705.94</v>
      </c>
      <c r="C4872">
        <v>977.82</v>
      </c>
      <c r="D4872">
        <v>66.03</v>
      </c>
      <c r="E4872">
        <v>33.17</v>
      </c>
      <c r="F4872">
        <v>2.5499999999999998</v>
      </c>
      <c r="G4872">
        <v>0</v>
      </c>
    </row>
    <row r="4873" spans="1:7">
      <c r="A4873" t="s">
        <v>5292</v>
      </c>
      <c r="B4873">
        <v>721.23</v>
      </c>
      <c r="C4873">
        <v>1004.57</v>
      </c>
      <c r="D4873">
        <v>68.819999999999993</v>
      </c>
      <c r="E4873">
        <v>34.75</v>
      </c>
      <c r="F4873">
        <v>2.97</v>
      </c>
      <c r="G4873">
        <v>0</v>
      </c>
    </row>
    <row r="4874" spans="1:7">
      <c r="A4874" t="s">
        <v>5293</v>
      </c>
      <c r="B4874">
        <v>696.97</v>
      </c>
      <c r="C4874">
        <v>964.35</v>
      </c>
      <c r="D4874">
        <v>64.63</v>
      </c>
      <c r="E4874">
        <v>35.83</v>
      </c>
      <c r="F4874">
        <v>3.52</v>
      </c>
      <c r="G4874">
        <v>0</v>
      </c>
    </row>
    <row r="4875" spans="1:7">
      <c r="A4875" t="s">
        <v>5294</v>
      </c>
      <c r="B4875">
        <v>632.70000000000005</v>
      </c>
      <c r="C4875">
        <v>860.06</v>
      </c>
      <c r="D4875">
        <v>55.98</v>
      </c>
      <c r="E4875">
        <v>36.19</v>
      </c>
      <c r="F4875">
        <v>4.34</v>
      </c>
      <c r="G4875">
        <v>0</v>
      </c>
    </row>
    <row r="4876" spans="1:7">
      <c r="A4876" t="s">
        <v>5295</v>
      </c>
      <c r="B4876">
        <v>523.24</v>
      </c>
      <c r="C4876">
        <v>696.98</v>
      </c>
      <c r="D4876">
        <v>45.53</v>
      </c>
      <c r="E4876">
        <v>35.5</v>
      </c>
      <c r="F4876">
        <v>5.24</v>
      </c>
      <c r="G4876">
        <v>0</v>
      </c>
    </row>
    <row r="4877" spans="1:7">
      <c r="A4877" t="s">
        <v>5296</v>
      </c>
      <c r="B4877">
        <v>376.55</v>
      </c>
      <c r="C4877">
        <v>501.38</v>
      </c>
      <c r="D4877">
        <v>34.44</v>
      </c>
      <c r="E4877">
        <v>34</v>
      </c>
      <c r="F4877">
        <v>5.24</v>
      </c>
      <c r="G4877">
        <v>0</v>
      </c>
    </row>
    <row r="4878" spans="1:7">
      <c r="A4878" t="s">
        <v>5297</v>
      </c>
      <c r="B4878">
        <v>200.42</v>
      </c>
      <c r="C4878">
        <v>287.63</v>
      </c>
      <c r="D4878">
        <v>23.25</v>
      </c>
      <c r="E4878">
        <v>32.69</v>
      </c>
      <c r="F4878">
        <v>4.55</v>
      </c>
      <c r="G4878">
        <v>0</v>
      </c>
    </row>
    <row r="4879" spans="1:7">
      <c r="A4879" t="s">
        <v>5298</v>
      </c>
      <c r="B4879">
        <v>54.62</v>
      </c>
      <c r="C4879">
        <v>98.87</v>
      </c>
      <c r="D4879">
        <v>12.3</v>
      </c>
      <c r="E4879">
        <v>31.39</v>
      </c>
      <c r="F4879">
        <v>4.41</v>
      </c>
      <c r="G4879">
        <v>0</v>
      </c>
    </row>
    <row r="4880" spans="1:7">
      <c r="A4880" t="s">
        <v>5299</v>
      </c>
      <c r="B4880">
        <v>0</v>
      </c>
      <c r="C4880">
        <v>0</v>
      </c>
      <c r="D4880">
        <v>0</v>
      </c>
      <c r="E4880">
        <v>30.03</v>
      </c>
      <c r="F4880">
        <v>3.79</v>
      </c>
      <c r="G4880">
        <v>0</v>
      </c>
    </row>
    <row r="4881" spans="1:7">
      <c r="A4881" t="s">
        <v>5300</v>
      </c>
      <c r="B4881">
        <v>0</v>
      </c>
      <c r="C4881">
        <v>0</v>
      </c>
      <c r="D4881">
        <v>0</v>
      </c>
      <c r="E4881">
        <v>28.31</v>
      </c>
      <c r="F4881">
        <v>3.17</v>
      </c>
      <c r="G4881">
        <v>0</v>
      </c>
    </row>
    <row r="4882" spans="1:7">
      <c r="A4882" t="s">
        <v>5301</v>
      </c>
      <c r="B4882">
        <v>0</v>
      </c>
      <c r="C4882">
        <v>0</v>
      </c>
      <c r="D4882">
        <v>0</v>
      </c>
      <c r="E4882">
        <v>26.96</v>
      </c>
      <c r="F4882">
        <v>2.21</v>
      </c>
      <c r="G4882">
        <v>0</v>
      </c>
    </row>
    <row r="4883" spans="1:7">
      <c r="A4883" t="s">
        <v>5302</v>
      </c>
      <c r="B4883">
        <v>0</v>
      </c>
      <c r="C4883">
        <v>0</v>
      </c>
      <c r="D4883">
        <v>0</v>
      </c>
      <c r="E4883">
        <v>25.86</v>
      </c>
      <c r="F4883">
        <v>1.86</v>
      </c>
      <c r="G4883">
        <v>0</v>
      </c>
    </row>
    <row r="4884" spans="1:7">
      <c r="A4884" t="s">
        <v>5303</v>
      </c>
      <c r="B4884">
        <v>0</v>
      </c>
      <c r="C4884">
        <v>0</v>
      </c>
      <c r="D4884">
        <v>0</v>
      </c>
      <c r="E4884">
        <v>24.78</v>
      </c>
      <c r="F4884">
        <v>2</v>
      </c>
      <c r="G4884">
        <v>0</v>
      </c>
    </row>
    <row r="4885" spans="1:7">
      <c r="A4885" t="s">
        <v>5304</v>
      </c>
      <c r="B4885">
        <v>0</v>
      </c>
      <c r="C4885">
        <v>0</v>
      </c>
      <c r="D4885">
        <v>0</v>
      </c>
      <c r="E4885">
        <v>23.85</v>
      </c>
      <c r="F4885">
        <v>2</v>
      </c>
      <c r="G4885">
        <v>0</v>
      </c>
    </row>
    <row r="4886" spans="1:7">
      <c r="A4886" t="s">
        <v>5305</v>
      </c>
      <c r="B4886">
        <v>0</v>
      </c>
      <c r="C4886">
        <v>0</v>
      </c>
      <c r="D4886">
        <v>0</v>
      </c>
      <c r="E4886">
        <v>22.89</v>
      </c>
      <c r="F4886">
        <v>1.93</v>
      </c>
      <c r="G4886">
        <v>0</v>
      </c>
    </row>
    <row r="4887" spans="1:7">
      <c r="A4887" t="s">
        <v>5306</v>
      </c>
      <c r="B4887">
        <v>0</v>
      </c>
      <c r="C4887">
        <v>0</v>
      </c>
      <c r="D4887">
        <v>0</v>
      </c>
      <c r="E4887">
        <v>22</v>
      </c>
      <c r="F4887">
        <v>1.93</v>
      </c>
      <c r="G4887">
        <v>0</v>
      </c>
    </row>
    <row r="4888" spans="1:7">
      <c r="A4888" t="s">
        <v>5307</v>
      </c>
      <c r="B4888">
        <v>0</v>
      </c>
      <c r="C4888">
        <v>0</v>
      </c>
      <c r="D4888">
        <v>0</v>
      </c>
      <c r="E4888">
        <v>21.29</v>
      </c>
      <c r="F4888">
        <v>1.86</v>
      </c>
      <c r="G4888">
        <v>0</v>
      </c>
    </row>
    <row r="4889" spans="1:7">
      <c r="A4889" t="s">
        <v>5308</v>
      </c>
      <c r="B4889">
        <v>0</v>
      </c>
      <c r="C4889">
        <v>0</v>
      </c>
      <c r="D4889">
        <v>0</v>
      </c>
      <c r="E4889">
        <v>20.71</v>
      </c>
      <c r="F4889">
        <v>1.93</v>
      </c>
      <c r="G4889">
        <v>0</v>
      </c>
    </row>
    <row r="4890" spans="1:7">
      <c r="A4890" t="s">
        <v>5309</v>
      </c>
      <c r="B4890">
        <v>0</v>
      </c>
      <c r="C4890">
        <v>2.87</v>
      </c>
      <c r="D4890">
        <v>3.9</v>
      </c>
      <c r="E4890">
        <v>20.27</v>
      </c>
      <c r="F4890">
        <v>2</v>
      </c>
      <c r="G4890">
        <v>0</v>
      </c>
    </row>
    <row r="4891" spans="1:7">
      <c r="A4891" t="s">
        <v>5310</v>
      </c>
      <c r="B4891">
        <v>78.84</v>
      </c>
      <c r="C4891">
        <v>126.55</v>
      </c>
      <c r="D4891">
        <v>14.48</v>
      </c>
      <c r="E4891">
        <v>21.5</v>
      </c>
      <c r="F4891">
        <v>1.66</v>
      </c>
      <c r="G4891">
        <v>0</v>
      </c>
    </row>
    <row r="4892" spans="1:7">
      <c r="A4892" t="s">
        <v>5311</v>
      </c>
      <c r="B4892">
        <v>242.62</v>
      </c>
      <c r="C4892">
        <v>330.04</v>
      </c>
      <c r="D4892">
        <v>25.52</v>
      </c>
      <c r="E4892">
        <v>24.82</v>
      </c>
      <c r="F4892">
        <v>1.38</v>
      </c>
      <c r="G4892">
        <v>0</v>
      </c>
    </row>
    <row r="4893" spans="1:7">
      <c r="A4893" t="s">
        <v>5312</v>
      </c>
      <c r="B4893">
        <v>414.17</v>
      </c>
      <c r="C4893">
        <v>542.82000000000005</v>
      </c>
      <c r="D4893">
        <v>36.71</v>
      </c>
      <c r="E4893">
        <v>26.86</v>
      </c>
      <c r="F4893">
        <v>1.66</v>
      </c>
      <c r="G4893">
        <v>0</v>
      </c>
    </row>
    <row r="4894" spans="1:7">
      <c r="A4894" t="s">
        <v>5313</v>
      </c>
      <c r="B4894">
        <v>249.35</v>
      </c>
      <c r="C4894">
        <v>331.91</v>
      </c>
      <c r="D4894">
        <v>47.72</v>
      </c>
      <c r="E4894">
        <v>28.63</v>
      </c>
      <c r="F4894">
        <v>2.41</v>
      </c>
      <c r="G4894">
        <v>0</v>
      </c>
    </row>
    <row r="4895" spans="1:7">
      <c r="A4895" t="s">
        <v>5314</v>
      </c>
      <c r="B4895">
        <v>102.37</v>
      </c>
      <c r="C4895">
        <v>148.30000000000001</v>
      </c>
      <c r="D4895">
        <v>57.9</v>
      </c>
      <c r="E4895">
        <v>30.61</v>
      </c>
      <c r="F4895">
        <v>2.62</v>
      </c>
      <c r="G4895">
        <v>0</v>
      </c>
    </row>
    <row r="4896" spans="1:7">
      <c r="A4896" t="s">
        <v>5315</v>
      </c>
      <c r="B4896">
        <v>698.33</v>
      </c>
      <c r="C4896">
        <v>959.52</v>
      </c>
      <c r="D4896">
        <v>65.84</v>
      </c>
      <c r="E4896">
        <v>32.479999999999997</v>
      </c>
      <c r="F4896">
        <v>2.76</v>
      </c>
      <c r="G4896">
        <v>0</v>
      </c>
    </row>
    <row r="4897" spans="1:7">
      <c r="A4897" t="s">
        <v>5316</v>
      </c>
      <c r="B4897">
        <v>651.32000000000005</v>
      </c>
      <c r="C4897">
        <v>890.06</v>
      </c>
      <c r="D4897">
        <v>68.63</v>
      </c>
      <c r="E4897">
        <v>33.69</v>
      </c>
      <c r="F4897">
        <v>3.38</v>
      </c>
      <c r="G4897">
        <v>0</v>
      </c>
    </row>
    <row r="4898" spans="1:7">
      <c r="A4898" t="s">
        <v>5317</v>
      </c>
      <c r="B4898">
        <v>690.63</v>
      </c>
      <c r="C4898">
        <v>946.11</v>
      </c>
      <c r="D4898">
        <v>64.459999999999994</v>
      </c>
      <c r="E4898">
        <v>34.74</v>
      </c>
      <c r="F4898">
        <v>3.79</v>
      </c>
      <c r="G4898">
        <v>0</v>
      </c>
    </row>
    <row r="4899" spans="1:7">
      <c r="A4899" t="s">
        <v>5318</v>
      </c>
      <c r="B4899">
        <v>629.17999999999995</v>
      </c>
      <c r="C4899">
        <v>853.49</v>
      </c>
      <c r="D4899">
        <v>55.85</v>
      </c>
      <c r="E4899">
        <v>34.96</v>
      </c>
      <c r="F4899">
        <v>3.86</v>
      </c>
      <c r="G4899">
        <v>0</v>
      </c>
    </row>
    <row r="4900" spans="1:7">
      <c r="A4900" t="s">
        <v>5319</v>
      </c>
      <c r="B4900">
        <v>205.76</v>
      </c>
      <c r="C4900">
        <v>283.77999999999997</v>
      </c>
      <c r="D4900">
        <v>45.41</v>
      </c>
      <c r="E4900">
        <v>34.83</v>
      </c>
      <c r="F4900">
        <v>3.59</v>
      </c>
      <c r="G4900">
        <v>0</v>
      </c>
    </row>
    <row r="4901" spans="1:7">
      <c r="A4901" t="s">
        <v>5320</v>
      </c>
      <c r="B4901">
        <v>220.32</v>
      </c>
      <c r="C4901">
        <v>301.95999999999998</v>
      </c>
      <c r="D4901">
        <v>34.33</v>
      </c>
      <c r="E4901">
        <v>34.71</v>
      </c>
      <c r="F4901">
        <v>3.93</v>
      </c>
      <c r="G4901">
        <v>0</v>
      </c>
    </row>
    <row r="4902" spans="1:7">
      <c r="A4902" t="s">
        <v>5321</v>
      </c>
      <c r="B4902">
        <v>190.36</v>
      </c>
      <c r="C4902">
        <v>273.58</v>
      </c>
      <c r="D4902">
        <v>23.14</v>
      </c>
      <c r="E4902">
        <v>33.78</v>
      </c>
      <c r="F4902">
        <v>4.21</v>
      </c>
      <c r="G4902">
        <v>0</v>
      </c>
    </row>
    <row r="4903" spans="1:7">
      <c r="A4903" t="s">
        <v>5322</v>
      </c>
      <c r="B4903">
        <v>29.95</v>
      </c>
      <c r="C4903">
        <v>54.64</v>
      </c>
      <c r="D4903">
        <v>12.18</v>
      </c>
      <c r="E4903">
        <v>32.54</v>
      </c>
      <c r="F4903">
        <v>3.45</v>
      </c>
      <c r="G4903">
        <v>0</v>
      </c>
    </row>
    <row r="4904" spans="1:7">
      <c r="A4904" t="s">
        <v>5323</v>
      </c>
      <c r="B4904">
        <v>0</v>
      </c>
      <c r="C4904">
        <v>0</v>
      </c>
      <c r="D4904">
        <v>0</v>
      </c>
      <c r="E4904">
        <v>31.71</v>
      </c>
      <c r="F4904">
        <v>3.45</v>
      </c>
      <c r="G4904">
        <v>0</v>
      </c>
    </row>
    <row r="4905" spans="1:7">
      <c r="A4905" t="s">
        <v>5324</v>
      </c>
      <c r="B4905">
        <v>0</v>
      </c>
      <c r="C4905">
        <v>0</v>
      </c>
      <c r="D4905">
        <v>0</v>
      </c>
      <c r="E4905">
        <v>29.85</v>
      </c>
      <c r="F4905">
        <v>2.5499999999999998</v>
      </c>
      <c r="G4905">
        <v>0</v>
      </c>
    </row>
    <row r="4906" spans="1:7">
      <c r="A4906" t="s">
        <v>5325</v>
      </c>
      <c r="B4906">
        <v>0</v>
      </c>
      <c r="C4906">
        <v>0</v>
      </c>
      <c r="D4906">
        <v>0</v>
      </c>
      <c r="E4906">
        <v>28.22</v>
      </c>
      <c r="F4906">
        <v>2.0699999999999998</v>
      </c>
      <c r="G4906">
        <v>0</v>
      </c>
    </row>
    <row r="4907" spans="1:7">
      <c r="A4907" t="s">
        <v>5326</v>
      </c>
      <c r="B4907">
        <v>0</v>
      </c>
      <c r="C4907">
        <v>0</v>
      </c>
      <c r="D4907">
        <v>0</v>
      </c>
      <c r="E4907">
        <v>26.88</v>
      </c>
      <c r="F4907">
        <v>1.86</v>
      </c>
      <c r="G4907">
        <v>0</v>
      </c>
    </row>
    <row r="4908" spans="1:7">
      <c r="A4908" t="s">
        <v>5327</v>
      </c>
      <c r="B4908">
        <v>0</v>
      </c>
      <c r="C4908">
        <v>0</v>
      </c>
      <c r="D4908">
        <v>0</v>
      </c>
      <c r="E4908">
        <v>25.54</v>
      </c>
      <c r="F4908">
        <v>1.93</v>
      </c>
      <c r="G4908">
        <v>0</v>
      </c>
    </row>
    <row r="4909" spans="1:7">
      <c r="A4909" t="s">
        <v>5328</v>
      </c>
      <c r="B4909">
        <v>0</v>
      </c>
      <c r="C4909">
        <v>0</v>
      </c>
      <c r="D4909">
        <v>0</v>
      </c>
      <c r="E4909">
        <v>24.27</v>
      </c>
      <c r="F4909">
        <v>1.86</v>
      </c>
      <c r="G4909">
        <v>0</v>
      </c>
    </row>
    <row r="4910" spans="1:7">
      <c r="A4910" t="s">
        <v>5329</v>
      </c>
      <c r="B4910">
        <v>0</v>
      </c>
      <c r="C4910">
        <v>0</v>
      </c>
      <c r="D4910">
        <v>0</v>
      </c>
      <c r="E4910">
        <v>23.03</v>
      </c>
      <c r="F4910">
        <v>1.79</v>
      </c>
      <c r="G4910">
        <v>0</v>
      </c>
    </row>
    <row r="4911" spans="1:7">
      <c r="A4911" t="s">
        <v>5330</v>
      </c>
      <c r="B4911">
        <v>0</v>
      </c>
      <c r="C4911">
        <v>0</v>
      </c>
      <c r="D4911">
        <v>0</v>
      </c>
      <c r="E4911">
        <v>21.97</v>
      </c>
      <c r="F4911">
        <v>1.66</v>
      </c>
      <c r="G4911">
        <v>0</v>
      </c>
    </row>
    <row r="4912" spans="1:7">
      <c r="A4912" t="s">
        <v>5331</v>
      </c>
      <c r="B4912">
        <v>0</v>
      </c>
      <c r="C4912">
        <v>0</v>
      </c>
      <c r="D4912">
        <v>0</v>
      </c>
      <c r="E4912">
        <v>21.07</v>
      </c>
      <c r="F4912">
        <v>1.59</v>
      </c>
      <c r="G4912">
        <v>0</v>
      </c>
    </row>
    <row r="4913" spans="1:7">
      <c r="A4913" t="s">
        <v>5332</v>
      </c>
      <c r="B4913">
        <v>0</v>
      </c>
      <c r="C4913">
        <v>0</v>
      </c>
      <c r="D4913">
        <v>0</v>
      </c>
      <c r="E4913">
        <v>20.72</v>
      </c>
      <c r="F4913">
        <v>1.38</v>
      </c>
      <c r="G4913">
        <v>0</v>
      </c>
    </row>
    <row r="4914" spans="1:7">
      <c r="A4914" t="s">
        <v>5333</v>
      </c>
      <c r="B4914">
        <v>6.76</v>
      </c>
      <c r="C4914">
        <v>19.11</v>
      </c>
      <c r="D4914">
        <v>3.76</v>
      </c>
      <c r="E4914">
        <v>20.88</v>
      </c>
      <c r="F4914">
        <v>0.97</v>
      </c>
      <c r="G4914">
        <v>0</v>
      </c>
    </row>
    <row r="4915" spans="1:7">
      <c r="A4915" t="s">
        <v>5334</v>
      </c>
      <c r="B4915">
        <v>76.36</v>
      </c>
      <c r="C4915">
        <v>134.36000000000001</v>
      </c>
      <c r="D4915">
        <v>14.35</v>
      </c>
      <c r="E4915">
        <v>22.17</v>
      </c>
      <c r="F4915">
        <v>0.21</v>
      </c>
      <c r="G4915">
        <v>0</v>
      </c>
    </row>
    <row r="4916" spans="1:7">
      <c r="A4916" t="s">
        <v>5335</v>
      </c>
      <c r="B4916">
        <v>243.19</v>
      </c>
      <c r="C4916">
        <v>334.96</v>
      </c>
      <c r="D4916">
        <v>25.39</v>
      </c>
      <c r="E4916">
        <v>24.88</v>
      </c>
      <c r="F4916">
        <v>0</v>
      </c>
      <c r="G4916">
        <v>0</v>
      </c>
    </row>
    <row r="4917" spans="1:7">
      <c r="A4917" t="s">
        <v>5336</v>
      </c>
      <c r="B4917">
        <v>415.76</v>
      </c>
      <c r="C4917">
        <v>552.35</v>
      </c>
      <c r="D4917">
        <v>36.590000000000003</v>
      </c>
      <c r="E4917">
        <v>27.64</v>
      </c>
      <c r="F4917">
        <v>0.83</v>
      </c>
      <c r="G4917">
        <v>0</v>
      </c>
    </row>
    <row r="4918" spans="1:7">
      <c r="A4918" t="s">
        <v>5337</v>
      </c>
      <c r="B4918">
        <v>545.71</v>
      </c>
      <c r="C4918">
        <v>738.38</v>
      </c>
      <c r="D4918">
        <v>47.58</v>
      </c>
      <c r="E4918">
        <v>30.13</v>
      </c>
      <c r="F4918">
        <v>1.17</v>
      </c>
      <c r="G4918">
        <v>0</v>
      </c>
    </row>
    <row r="4919" spans="1:7">
      <c r="A4919" t="s">
        <v>5338</v>
      </c>
      <c r="B4919">
        <v>640.67999999999995</v>
      </c>
      <c r="C4919">
        <v>892.46</v>
      </c>
      <c r="D4919">
        <v>57.75</v>
      </c>
      <c r="E4919">
        <v>32.26</v>
      </c>
      <c r="F4919">
        <v>1.24</v>
      </c>
      <c r="G4919">
        <v>0</v>
      </c>
    </row>
    <row r="4920" spans="1:7">
      <c r="A4920" t="s">
        <v>5339</v>
      </c>
      <c r="B4920">
        <v>689.83</v>
      </c>
      <c r="C4920">
        <v>980.19</v>
      </c>
      <c r="D4920">
        <v>65.66</v>
      </c>
      <c r="E4920">
        <v>34.01</v>
      </c>
      <c r="F4920">
        <v>1.38</v>
      </c>
      <c r="G4920">
        <v>0</v>
      </c>
    </row>
    <row r="4921" spans="1:7">
      <c r="A4921" t="s">
        <v>5340</v>
      </c>
      <c r="B4921">
        <v>704.23</v>
      </c>
      <c r="C4921">
        <v>1008.01</v>
      </c>
      <c r="D4921">
        <v>68.430000000000007</v>
      </c>
      <c r="E4921">
        <v>35.380000000000003</v>
      </c>
      <c r="F4921">
        <v>1.59</v>
      </c>
      <c r="G4921">
        <v>0</v>
      </c>
    </row>
    <row r="4922" spans="1:7">
      <c r="A4922" t="s">
        <v>5341</v>
      </c>
      <c r="B4922">
        <v>678.67</v>
      </c>
      <c r="C4922">
        <v>966.7</v>
      </c>
      <c r="D4922">
        <v>64.290000000000006</v>
      </c>
      <c r="E4922">
        <v>36.409999999999997</v>
      </c>
      <c r="F4922">
        <v>1.79</v>
      </c>
      <c r="G4922">
        <v>0</v>
      </c>
    </row>
    <row r="4923" spans="1:7">
      <c r="A4923" t="s">
        <v>5342</v>
      </c>
      <c r="B4923">
        <v>611.16</v>
      </c>
      <c r="C4923">
        <v>856.75</v>
      </c>
      <c r="D4923">
        <v>55.72</v>
      </c>
      <c r="E4923">
        <v>37.03</v>
      </c>
      <c r="F4923">
        <v>2.0699999999999998</v>
      </c>
      <c r="G4923">
        <v>0</v>
      </c>
    </row>
    <row r="4924" spans="1:7">
      <c r="A4924" t="s">
        <v>5343</v>
      </c>
      <c r="B4924">
        <v>509.54</v>
      </c>
      <c r="C4924">
        <v>702.16</v>
      </c>
      <c r="D4924">
        <v>45.29</v>
      </c>
      <c r="E4924">
        <v>37.4</v>
      </c>
      <c r="F4924">
        <v>2.34</v>
      </c>
      <c r="G4924">
        <v>0</v>
      </c>
    </row>
    <row r="4925" spans="1:7">
      <c r="A4925" t="s">
        <v>5344</v>
      </c>
      <c r="B4925">
        <v>355.87</v>
      </c>
      <c r="C4925">
        <v>490.71</v>
      </c>
      <c r="D4925">
        <v>34.22</v>
      </c>
      <c r="E4925">
        <v>37.44</v>
      </c>
      <c r="F4925">
        <v>2.2799999999999998</v>
      </c>
      <c r="G4925">
        <v>0</v>
      </c>
    </row>
    <row r="4926" spans="1:7">
      <c r="A4926" t="s">
        <v>5345</v>
      </c>
      <c r="B4926">
        <v>197.86</v>
      </c>
      <c r="C4926">
        <v>292.95</v>
      </c>
      <c r="D4926">
        <v>23.03</v>
      </c>
      <c r="E4926">
        <v>36.74</v>
      </c>
      <c r="F4926">
        <v>2.48</v>
      </c>
      <c r="G4926">
        <v>0</v>
      </c>
    </row>
    <row r="4927" spans="1:7">
      <c r="A4927" t="s">
        <v>5346</v>
      </c>
      <c r="B4927">
        <v>48.52</v>
      </c>
      <c r="C4927">
        <v>98.81</v>
      </c>
      <c r="D4927">
        <v>12.06</v>
      </c>
      <c r="E4927">
        <v>35.15</v>
      </c>
      <c r="F4927">
        <v>2.2799999999999998</v>
      </c>
      <c r="G4927">
        <v>0</v>
      </c>
    </row>
    <row r="4928" spans="1:7">
      <c r="A4928" t="s">
        <v>5347</v>
      </c>
      <c r="B4928">
        <v>0</v>
      </c>
      <c r="C4928">
        <v>0</v>
      </c>
      <c r="D4928">
        <v>0</v>
      </c>
      <c r="E4928">
        <v>32.96</v>
      </c>
      <c r="F4928">
        <v>3.17</v>
      </c>
      <c r="G4928">
        <v>0</v>
      </c>
    </row>
    <row r="4929" spans="1:7">
      <c r="A4929" t="s">
        <v>5348</v>
      </c>
      <c r="B4929">
        <v>0</v>
      </c>
      <c r="C4929">
        <v>0</v>
      </c>
      <c r="D4929">
        <v>0</v>
      </c>
      <c r="E4929">
        <v>30.48</v>
      </c>
      <c r="F4929">
        <v>3.52</v>
      </c>
      <c r="G4929">
        <v>0</v>
      </c>
    </row>
    <row r="4930" spans="1:7">
      <c r="A4930" t="s">
        <v>5349</v>
      </c>
      <c r="B4930">
        <v>0</v>
      </c>
      <c r="C4930">
        <v>0</v>
      </c>
      <c r="D4930">
        <v>0</v>
      </c>
      <c r="E4930">
        <v>28.62</v>
      </c>
      <c r="F4930">
        <v>3.1</v>
      </c>
      <c r="G4930">
        <v>0</v>
      </c>
    </row>
    <row r="4931" spans="1:7">
      <c r="A4931" t="s">
        <v>5350</v>
      </c>
      <c r="B4931">
        <v>0</v>
      </c>
      <c r="C4931">
        <v>0</v>
      </c>
      <c r="D4931">
        <v>0</v>
      </c>
      <c r="E4931">
        <v>27.39</v>
      </c>
      <c r="F4931">
        <v>2.5499999999999998</v>
      </c>
      <c r="G4931">
        <v>0</v>
      </c>
    </row>
    <row r="4932" spans="1:7">
      <c r="A4932" t="s">
        <v>5351</v>
      </c>
      <c r="B4932">
        <v>0</v>
      </c>
      <c r="C4932">
        <v>0</v>
      </c>
      <c r="D4932">
        <v>0</v>
      </c>
      <c r="E4932">
        <v>26.33</v>
      </c>
      <c r="F4932">
        <v>2.0699999999999998</v>
      </c>
      <c r="G4932">
        <v>0</v>
      </c>
    </row>
    <row r="4933" spans="1:7">
      <c r="A4933" t="s">
        <v>5352</v>
      </c>
      <c r="B4933">
        <v>0</v>
      </c>
      <c r="C4933">
        <v>0</v>
      </c>
      <c r="D4933">
        <v>0</v>
      </c>
      <c r="E4933">
        <v>25.18</v>
      </c>
      <c r="F4933">
        <v>1.66</v>
      </c>
      <c r="G4933">
        <v>0</v>
      </c>
    </row>
    <row r="4934" spans="1:7">
      <c r="A4934" t="s">
        <v>5353</v>
      </c>
      <c r="B4934">
        <v>0</v>
      </c>
      <c r="C4934">
        <v>0</v>
      </c>
      <c r="D4934">
        <v>0</v>
      </c>
      <c r="E4934">
        <v>24.02</v>
      </c>
      <c r="F4934">
        <v>1.31</v>
      </c>
      <c r="G4934">
        <v>0</v>
      </c>
    </row>
    <row r="4935" spans="1:7">
      <c r="A4935" t="s">
        <v>5354</v>
      </c>
      <c r="B4935">
        <v>0</v>
      </c>
      <c r="C4935">
        <v>0</v>
      </c>
      <c r="D4935">
        <v>0</v>
      </c>
      <c r="E4935">
        <v>23.67</v>
      </c>
      <c r="F4935">
        <v>0.83</v>
      </c>
      <c r="G4935">
        <v>0</v>
      </c>
    </row>
    <row r="4936" spans="1:7">
      <c r="A4936" t="s">
        <v>5355</v>
      </c>
      <c r="B4936">
        <v>0</v>
      </c>
      <c r="C4936">
        <v>0</v>
      </c>
      <c r="D4936">
        <v>0</v>
      </c>
      <c r="E4936">
        <v>24.03</v>
      </c>
      <c r="F4936">
        <v>0.55000000000000004</v>
      </c>
      <c r="G4936">
        <v>0</v>
      </c>
    </row>
    <row r="4937" spans="1:7">
      <c r="A4937" t="s">
        <v>5356</v>
      </c>
      <c r="B4937">
        <v>0</v>
      </c>
      <c r="C4937">
        <v>0</v>
      </c>
      <c r="D4937">
        <v>0</v>
      </c>
      <c r="E4937">
        <v>23.62</v>
      </c>
      <c r="F4937">
        <v>0.48</v>
      </c>
      <c r="G4937">
        <v>0</v>
      </c>
    </row>
    <row r="4938" spans="1:7">
      <c r="A4938" t="s">
        <v>5357</v>
      </c>
      <c r="B4938">
        <v>4.46</v>
      </c>
      <c r="C4938">
        <v>15.29</v>
      </c>
      <c r="D4938">
        <v>3.61</v>
      </c>
      <c r="E4938">
        <v>22.67</v>
      </c>
      <c r="F4938">
        <v>0.69</v>
      </c>
      <c r="G4938">
        <v>0</v>
      </c>
    </row>
    <row r="4939" spans="1:7">
      <c r="A4939" t="s">
        <v>5358</v>
      </c>
      <c r="B4939">
        <v>75</v>
      </c>
      <c r="C4939">
        <v>129.82</v>
      </c>
      <c r="D4939">
        <v>14.21</v>
      </c>
      <c r="E4939">
        <v>22.97</v>
      </c>
      <c r="F4939">
        <v>1.03</v>
      </c>
      <c r="G4939">
        <v>0</v>
      </c>
    </row>
    <row r="4940" spans="1:7">
      <c r="A4940" t="s">
        <v>5359</v>
      </c>
      <c r="B4940">
        <v>242.52</v>
      </c>
      <c r="C4940">
        <v>328.8</v>
      </c>
      <c r="D4940">
        <v>25.26</v>
      </c>
      <c r="E4940">
        <v>24.56</v>
      </c>
      <c r="F4940">
        <v>2.0699999999999998</v>
      </c>
      <c r="G4940">
        <v>0</v>
      </c>
    </row>
    <row r="4941" spans="1:7">
      <c r="A4941" t="s">
        <v>5360</v>
      </c>
      <c r="B4941">
        <v>416.45</v>
      </c>
      <c r="C4941">
        <v>540.47</v>
      </c>
      <c r="D4941">
        <v>36.450000000000003</v>
      </c>
      <c r="E4941">
        <v>25.94</v>
      </c>
      <c r="F4941">
        <v>2.21</v>
      </c>
      <c r="G4941">
        <v>0</v>
      </c>
    </row>
    <row r="4942" spans="1:7">
      <c r="A4942" t="s">
        <v>5361</v>
      </c>
      <c r="B4942">
        <v>561.41999999999996</v>
      </c>
      <c r="C4942">
        <v>735.33</v>
      </c>
      <c r="D4942">
        <v>47.44</v>
      </c>
      <c r="E4942">
        <v>27.6</v>
      </c>
      <c r="F4942">
        <v>2.62</v>
      </c>
      <c r="G4942">
        <v>0</v>
      </c>
    </row>
    <row r="4943" spans="1:7">
      <c r="A4943" t="s">
        <v>5362</v>
      </c>
      <c r="B4943">
        <v>657.03</v>
      </c>
      <c r="C4943">
        <v>880.45</v>
      </c>
      <c r="D4943">
        <v>57.59</v>
      </c>
      <c r="E4943">
        <v>29.62</v>
      </c>
      <c r="F4943">
        <v>2.76</v>
      </c>
      <c r="G4943">
        <v>0</v>
      </c>
    </row>
    <row r="4944" spans="1:7">
      <c r="A4944" t="s">
        <v>5363</v>
      </c>
      <c r="B4944">
        <v>715.35</v>
      </c>
      <c r="C4944">
        <v>978.4</v>
      </c>
      <c r="D4944">
        <v>65.47</v>
      </c>
      <c r="E4944">
        <v>31.73</v>
      </c>
      <c r="F4944">
        <v>2.9</v>
      </c>
      <c r="G4944">
        <v>0</v>
      </c>
    </row>
    <row r="4945" spans="1:7">
      <c r="A4945" t="s">
        <v>5364</v>
      </c>
      <c r="B4945">
        <v>728.9</v>
      </c>
      <c r="C4945">
        <v>1005.2</v>
      </c>
      <c r="D4945">
        <v>68.23</v>
      </c>
      <c r="E4945">
        <v>33.42</v>
      </c>
      <c r="F4945">
        <v>3.17</v>
      </c>
      <c r="G4945">
        <v>0</v>
      </c>
    </row>
    <row r="4946" spans="1:7">
      <c r="A4946" t="s">
        <v>5365</v>
      </c>
      <c r="B4946">
        <v>700.99</v>
      </c>
      <c r="C4946">
        <v>964.94</v>
      </c>
      <c r="D4946">
        <v>64.12</v>
      </c>
      <c r="E4946">
        <v>34.380000000000003</v>
      </c>
      <c r="F4946">
        <v>3.31</v>
      </c>
      <c r="G4946">
        <v>0</v>
      </c>
    </row>
    <row r="4947" spans="1:7">
      <c r="A4947" t="s">
        <v>5366</v>
      </c>
      <c r="B4947">
        <v>625.47</v>
      </c>
      <c r="C4947">
        <v>853.82</v>
      </c>
      <c r="D4947">
        <v>55.57</v>
      </c>
      <c r="E4947">
        <v>35.270000000000003</v>
      </c>
      <c r="F4947">
        <v>3.38</v>
      </c>
      <c r="G4947">
        <v>0</v>
      </c>
    </row>
    <row r="4948" spans="1:7">
      <c r="A4948" t="s">
        <v>5367</v>
      </c>
      <c r="B4948">
        <v>517.71</v>
      </c>
      <c r="C4948">
        <v>699.14</v>
      </c>
      <c r="D4948">
        <v>45.17</v>
      </c>
      <c r="E4948">
        <v>35.71</v>
      </c>
      <c r="F4948">
        <v>3.45</v>
      </c>
      <c r="G4948">
        <v>0</v>
      </c>
    </row>
    <row r="4949" spans="1:7">
      <c r="A4949" t="s">
        <v>5368</v>
      </c>
      <c r="B4949">
        <v>369.99</v>
      </c>
      <c r="C4949">
        <v>501.7</v>
      </c>
      <c r="D4949">
        <v>34.1</v>
      </c>
      <c r="E4949">
        <v>36.04</v>
      </c>
      <c r="F4949">
        <v>3.66</v>
      </c>
      <c r="G4949">
        <v>0</v>
      </c>
    </row>
    <row r="4950" spans="1:7">
      <c r="A4950" t="s">
        <v>5369</v>
      </c>
      <c r="B4950">
        <v>197.03</v>
      </c>
      <c r="C4950">
        <v>289.32</v>
      </c>
      <c r="D4950">
        <v>22.91</v>
      </c>
      <c r="E4950">
        <v>35.700000000000003</v>
      </c>
      <c r="F4950">
        <v>3.52</v>
      </c>
      <c r="G4950">
        <v>0</v>
      </c>
    </row>
    <row r="4951" spans="1:7">
      <c r="A4951" t="s">
        <v>5370</v>
      </c>
      <c r="B4951">
        <v>46.42</v>
      </c>
      <c r="C4951">
        <v>96.79</v>
      </c>
      <c r="D4951">
        <v>11.93</v>
      </c>
      <c r="E4951">
        <v>34.39</v>
      </c>
      <c r="F4951">
        <v>2.97</v>
      </c>
      <c r="G4951">
        <v>0</v>
      </c>
    </row>
    <row r="4952" spans="1:7">
      <c r="A4952" t="s">
        <v>5371</v>
      </c>
      <c r="B4952">
        <v>0</v>
      </c>
      <c r="C4952">
        <v>0</v>
      </c>
      <c r="D4952">
        <v>0</v>
      </c>
      <c r="E4952">
        <v>33.020000000000003</v>
      </c>
      <c r="F4952">
        <v>2.21</v>
      </c>
      <c r="G4952">
        <v>0</v>
      </c>
    </row>
    <row r="4953" spans="1:7">
      <c r="A4953" t="s">
        <v>5372</v>
      </c>
      <c r="B4953">
        <v>0</v>
      </c>
      <c r="C4953">
        <v>0</v>
      </c>
      <c r="D4953">
        <v>0</v>
      </c>
      <c r="E4953">
        <v>30.9</v>
      </c>
      <c r="F4953">
        <v>2.14</v>
      </c>
      <c r="G4953">
        <v>0</v>
      </c>
    </row>
    <row r="4954" spans="1:7">
      <c r="A4954" t="s">
        <v>5373</v>
      </c>
      <c r="B4954">
        <v>0</v>
      </c>
      <c r="C4954">
        <v>0</v>
      </c>
      <c r="D4954">
        <v>0</v>
      </c>
      <c r="E4954">
        <v>28.72</v>
      </c>
      <c r="F4954">
        <v>2.48</v>
      </c>
      <c r="G4954">
        <v>0</v>
      </c>
    </row>
    <row r="4955" spans="1:7">
      <c r="A4955" t="s">
        <v>5374</v>
      </c>
      <c r="B4955">
        <v>0</v>
      </c>
      <c r="C4955">
        <v>0</v>
      </c>
      <c r="D4955">
        <v>0</v>
      </c>
      <c r="E4955">
        <v>26.89</v>
      </c>
      <c r="F4955">
        <v>2.14</v>
      </c>
      <c r="G4955">
        <v>0</v>
      </c>
    </row>
    <row r="4956" spans="1:7">
      <c r="A4956" t="s">
        <v>5375</v>
      </c>
      <c r="B4956">
        <v>0</v>
      </c>
      <c r="C4956">
        <v>0</v>
      </c>
      <c r="D4956">
        <v>0</v>
      </c>
      <c r="E4956">
        <v>25.41</v>
      </c>
      <c r="F4956">
        <v>1.52</v>
      </c>
      <c r="G4956">
        <v>0</v>
      </c>
    </row>
    <row r="4957" spans="1:7">
      <c r="A4957" t="s">
        <v>5376</v>
      </c>
      <c r="B4957">
        <v>0</v>
      </c>
      <c r="C4957">
        <v>0</v>
      </c>
      <c r="D4957">
        <v>0</v>
      </c>
      <c r="E4957">
        <v>23.96</v>
      </c>
      <c r="F4957">
        <v>0.97</v>
      </c>
      <c r="G4957">
        <v>0</v>
      </c>
    </row>
    <row r="4958" spans="1:7">
      <c r="A4958" t="s">
        <v>5377</v>
      </c>
      <c r="B4958">
        <v>0</v>
      </c>
      <c r="C4958">
        <v>0</v>
      </c>
      <c r="D4958">
        <v>0</v>
      </c>
      <c r="E4958">
        <v>23</v>
      </c>
      <c r="F4958">
        <v>0.83</v>
      </c>
      <c r="G4958">
        <v>0</v>
      </c>
    </row>
    <row r="4959" spans="1:7">
      <c r="A4959" t="s">
        <v>5378</v>
      </c>
      <c r="B4959">
        <v>0</v>
      </c>
      <c r="C4959">
        <v>0</v>
      </c>
      <c r="D4959">
        <v>0</v>
      </c>
      <c r="E4959">
        <v>22.06</v>
      </c>
      <c r="F4959">
        <v>1.03</v>
      </c>
      <c r="G4959">
        <v>0</v>
      </c>
    </row>
    <row r="4960" spans="1:7">
      <c r="A4960" t="s">
        <v>5379</v>
      </c>
      <c r="B4960">
        <v>0</v>
      </c>
      <c r="C4960">
        <v>0</v>
      </c>
      <c r="D4960">
        <v>0</v>
      </c>
      <c r="E4960">
        <v>21.32</v>
      </c>
      <c r="F4960">
        <v>1.24</v>
      </c>
      <c r="G4960">
        <v>0</v>
      </c>
    </row>
    <row r="4961" spans="1:7">
      <c r="A4961" t="s">
        <v>5380</v>
      </c>
      <c r="B4961">
        <v>0</v>
      </c>
      <c r="C4961">
        <v>0</v>
      </c>
      <c r="D4961">
        <v>0</v>
      </c>
      <c r="E4961">
        <v>20.67</v>
      </c>
      <c r="F4961">
        <v>1.59</v>
      </c>
      <c r="G4961">
        <v>0</v>
      </c>
    </row>
    <row r="4962" spans="1:7">
      <c r="A4962" t="s">
        <v>5381</v>
      </c>
      <c r="B4962">
        <v>5.08</v>
      </c>
      <c r="C4962">
        <v>16.239999999999998</v>
      </c>
      <c r="D4962">
        <v>3.46</v>
      </c>
      <c r="E4962">
        <v>20.3</v>
      </c>
      <c r="F4962">
        <v>1.72</v>
      </c>
      <c r="G4962">
        <v>0</v>
      </c>
    </row>
    <row r="4963" spans="1:7">
      <c r="A4963" t="s">
        <v>5382</v>
      </c>
      <c r="B4963">
        <v>75.010000000000005</v>
      </c>
      <c r="C4963">
        <v>130.35</v>
      </c>
      <c r="D4963">
        <v>14.07</v>
      </c>
      <c r="E4963">
        <v>21.13</v>
      </c>
      <c r="F4963">
        <v>1.79</v>
      </c>
      <c r="G4963">
        <v>0</v>
      </c>
    </row>
    <row r="4964" spans="1:7">
      <c r="A4964" t="s">
        <v>5383</v>
      </c>
      <c r="B4964">
        <v>244.36</v>
      </c>
      <c r="C4964">
        <v>328.65</v>
      </c>
      <c r="D4964">
        <v>25.12</v>
      </c>
      <c r="E4964">
        <v>22.29</v>
      </c>
      <c r="F4964">
        <v>1.52</v>
      </c>
      <c r="G4964">
        <v>0</v>
      </c>
    </row>
    <row r="4965" spans="1:7">
      <c r="A4965" t="s">
        <v>5384</v>
      </c>
      <c r="B4965">
        <v>421.87</v>
      </c>
      <c r="C4965">
        <v>547.27</v>
      </c>
      <c r="D4965">
        <v>36.32</v>
      </c>
      <c r="E4965">
        <v>23.71</v>
      </c>
      <c r="F4965">
        <v>1.17</v>
      </c>
      <c r="G4965">
        <v>0</v>
      </c>
    </row>
    <row r="4966" spans="1:7">
      <c r="A4966" t="s">
        <v>5385</v>
      </c>
      <c r="B4966">
        <v>558.54999999999995</v>
      </c>
      <c r="C4966">
        <v>739.59</v>
      </c>
      <c r="D4966">
        <v>47.3</v>
      </c>
      <c r="E4966">
        <v>25.66</v>
      </c>
      <c r="F4966">
        <v>1.1000000000000001</v>
      </c>
      <c r="G4966">
        <v>0</v>
      </c>
    </row>
    <row r="4967" spans="1:7">
      <c r="A4967" t="s">
        <v>5386</v>
      </c>
      <c r="B4967">
        <v>653.67999999999995</v>
      </c>
      <c r="C4967">
        <v>890.54</v>
      </c>
      <c r="D4967">
        <v>57.43</v>
      </c>
      <c r="E4967">
        <v>27.99</v>
      </c>
      <c r="F4967">
        <v>1.24</v>
      </c>
      <c r="G4967">
        <v>0</v>
      </c>
    </row>
    <row r="4968" spans="1:7">
      <c r="A4968" t="s">
        <v>5387</v>
      </c>
      <c r="B4968">
        <v>704.3</v>
      </c>
      <c r="C4968">
        <v>978.31</v>
      </c>
      <c r="D4968">
        <v>65.27</v>
      </c>
      <c r="E4968">
        <v>30.23</v>
      </c>
      <c r="F4968">
        <v>1.52</v>
      </c>
      <c r="G4968">
        <v>0</v>
      </c>
    </row>
    <row r="4969" spans="1:7">
      <c r="A4969" t="s">
        <v>5388</v>
      </c>
      <c r="B4969">
        <v>718.09</v>
      </c>
      <c r="C4969">
        <v>1006.18</v>
      </c>
      <c r="D4969">
        <v>68.02</v>
      </c>
      <c r="E4969">
        <v>32.130000000000003</v>
      </c>
      <c r="F4969">
        <v>1.79</v>
      </c>
      <c r="G4969">
        <v>0</v>
      </c>
    </row>
    <row r="4970" spans="1:7">
      <c r="A4970" t="s">
        <v>5389</v>
      </c>
      <c r="B4970">
        <v>693.54</v>
      </c>
      <c r="C4970">
        <v>970.6</v>
      </c>
      <c r="D4970">
        <v>63.94</v>
      </c>
      <c r="E4970">
        <v>33.450000000000003</v>
      </c>
      <c r="F4970">
        <v>1.93</v>
      </c>
      <c r="G4970">
        <v>0</v>
      </c>
    </row>
    <row r="4971" spans="1:7">
      <c r="A4971" t="s">
        <v>5390</v>
      </c>
      <c r="B4971">
        <v>620</v>
      </c>
      <c r="C4971">
        <v>859.31</v>
      </c>
      <c r="D4971">
        <v>55.42</v>
      </c>
      <c r="E4971">
        <v>34.42</v>
      </c>
      <c r="F4971">
        <v>1.93</v>
      </c>
      <c r="G4971">
        <v>0</v>
      </c>
    </row>
    <row r="4972" spans="1:7">
      <c r="A4972" t="s">
        <v>5391</v>
      </c>
      <c r="B4972">
        <v>517.27</v>
      </c>
      <c r="C4972">
        <v>707.58</v>
      </c>
      <c r="D4972">
        <v>45.04</v>
      </c>
      <c r="E4972">
        <v>35</v>
      </c>
      <c r="F4972">
        <v>1.93</v>
      </c>
      <c r="G4972">
        <v>0</v>
      </c>
    </row>
    <row r="4973" spans="1:7">
      <c r="A4973" t="s">
        <v>5392</v>
      </c>
      <c r="B4973">
        <v>369.16</v>
      </c>
      <c r="C4973">
        <v>504.5</v>
      </c>
      <c r="D4973">
        <v>33.97</v>
      </c>
      <c r="E4973">
        <v>35.11</v>
      </c>
      <c r="F4973">
        <v>1.93</v>
      </c>
      <c r="G4973">
        <v>0</v>
      </c>
    </row>
    <row r="4974" spans="1:7">
      <c r="A4974" t="s">
        <v>5393</v>
      </c>
      <c r="B4974">
        <v>198.64</v>
      </c>
      <c r="C4974">
        <v>292</v>
      </c>
      <c r="D4974">
        <v>22.78</v>
      </c>
      <c r="E4974">
        <v>34.69</v>
      </c>
      <c r="F4974">
        <v>2.21</v>
      </c>
      <c r="G4974">
        <v>0</v>
      </c>
    </row>
    <row r="4975" spans="1:7">
      <c r="A4975" t="s">
        <v>5394</v>
      </c>
      <c r="B4975">
        <v>45.49</v>
      </c>
      <c r="C4975">
        <v>96.1</v>
      </c>
      <c r="D4975">
        <v>11.8</v>
      </c>
      <c r="E4975">
        <v>33.44</v>
      </c>
      <c r="F4975">
        <v>3.17</v>
      </c>
      <c r="G4975">
        <v>0</v>
      </c>
    </row>
    <row r="4976" spans="1:7">
      <c r="A4976" t="s">
        <v>5395</v>
      </c>
      <c r="B4976">
        <v>0</v>
      </c>
      <c r="C4976">
        <v>0</v>
      </c>
      <c r="D4976">
        <v>0</v>
      </c>
      <c r="E4976">
        <v>31.33</v>
      </c>
      <c r="F4976">
        <v>3.52</v>
      </c>
      <c r="G4976">
        <v>0</v>
      </c>
    </row>
    <row r="4977" spans="1:7">
      <c r="A4977" t="s">
        <v>5396</v>
      </c>
      <c r="B4977">
        <v>0</v>
      </c>
      <c r="C4977">
        <v>0</v>
      </c>
      <c r="D4977">
        <v>0</v>
      </c>
      <c r="E4977">
        <v>28.52</v>
      </c>
      <c r="F4977">
        <v>3.72</v>
      </c>
      <c r="G4977">
        <v>0</v>
      </c>
    </row>
    <row r="4978" spans="1:7">
      <c r="A4978" t="s">
        <v>5397</v>
      </c>
      <c r="B4978">
        <v>0</v>
      </c>
      <c r="C4978">
        <v>0</v>
      </c>
      <c r="D4978">
        <v>0</v>
      </c>
      <c r="E4978">
        <v>26.65</v>
      </c>
      <c r="F4978">
        <v>2.9</v>
      </c>
      <c r="G4978">
        <v>0</v>
      </c>
    </row>
    <row r="4979" spans="1:7">
      <c r="A4979" t="s">
        <v>5398</v>
      </c>
      <c r="B4979">
        <v>0</v>
      </c>
      <c r="C4979">
        <v>0</v>
      </c>
      <c r="D4979">
        <v>0</v>
      </c>
      <c r="E4979">
        <v>25.51</v>
      </c>
      <c r="F4979">
        <v>2.48</v>
      </c>
      <c r="G4979">
        <v>0</v>
      </c>
    </row>
    <row r="4980" spans="1:7">
      <c r="A4980" t="s">
        <v>5399</v>
      </c>
      <c r="B4980">
        <v>0</v>
      </c>
      <c r="C4980">
        <v>0</v>
      </c>
      <c r="D4980">
        <v>0</v>
      </c>
      <c r="E4980">
        <v>24.72</v>
      </c>
      <c r="F4980">
        <v>2.2799999999999998</v>
      </c>
      <c r="G4980">
        <v>0</v>
      </c>
    </row>
    <row r="4981" spans="1:7">
      <c r="A4981" t="s">
        <v>5400</v>
      </c>
      <c r="B4981">
        <v>0</v>
      </c>
      <c r="C4981">
        <v>0</v>
      </c>
      <c r="D4981">
        <v>0</v>
      </c>
      <c r="E4981">
        <v>24.12</v>
      </c>
      <c r="F4981">
        <v>2.14</v>
      </c>
      <c r="G4981">
        <v>0</v>
      </c>
    </row>
    <row r="4982" spans="1:7">
      <c r="A4982" t="s">
        <v>5401</v>
      </c>
      <c r="B4982">
        <v>0</v>
      </c>
      <c r="C4982">
        <v>0</v>
      </c>
      <c r="D4982">
        <v>0</v>
      </c>
      <c r="E4982">
        <v>23.68</v>
      </c>
      <c r="F4982">
        <v>2.21</v>
      </c>
      <c r="G4982">
        <v>0</v>
      </c>
    </row>
    <row r="4983" spans="1:7">
      <c r="A4983" t="s">
        <v>5402</v>
      </c>
      <c r="B4983">
        <v>0</v>
      </c>
      <c r="C4983">
        <v>0</v>
      </c>
      <c r="D4983">
        <v>0</v>
      </c>
      <c r="E4983">
        <v>23.17</v>
      </c>
      <c r="F4983">
        <v>2.21</v>
      </c>
      <c r="G4983">
        <v>0</v>
      </c>
    </row>
    <row r="4984" spans="1:7">
      <c r="A4984" t="s">
        <v>5403</v>
      </c>
      <c r="B4984">
        <v>0</v>
      </c>
      <c r="C4984">
        <v>0</v>
      </c>
      <c r="D4984">
        <v>0</v>
      </c>
      <c r="E4984">
        <v>22.65</v>
      </c>
      <c r="F4984">
        <v>1.93</v>
      </c>
      <c r="G4984">
        <v>0</v>
      </c>
    </row>
    <row r="4985" spans="1:7">
      <c r="A4985" t="s">
        <v>5404</v>
      </c>
      <c r="B4985">
        <v>0</v>
      </c>
      <c r="C4985">
        <v>0</v>
      </c>
      <c r="D4985">
        <v>0</v>
      </c>
      <c r="E4985">
        <v>22.2</v>
      </c>
      <c r="F4985">
        <v>1.59</v>
      </c>
      <c r="G4985">
        <v>0</v>
      </c>
    </row>
    <row r="4986" spans="1:7">
      <c r="A4986" t="s">
        <v>5405</v>
      </c>
      <c r="B4986">
        <v>3.95</v>
      </c>
      <c r="C4986">
        <v>14.33</v>
      </c>
      <c r="D4986">
        <v>3.31</v>
      </c>
      <c r="E4986">
        <v>21.9</v>
      </c>
      <c r="F4986">
        <v>1.52</v>
      </c>
      <c r="G4986">
        <v>0</v>
      </c>
    </row>
    <row r="4987" spans="1:7">
      <c r="A4987" t="s">
        <v>5406</v>
      </c>
      <c r="B4987">
        <v>72.95</v>
      </c>
      <c r="C4987">
        <v>127.66</v>
      </c>
      <c r="D4987">
        <v>13.93</v>
      </c>
      <c r="E4987">
        <v>22.63</v>
      </c>
      <c r="F4987">
        <v>1.52</v>
      </c>
      <c r="G4987">
        <v>0</v>
      </c>
    </row>
    <row r="4988" spans="1:7">
      <c r="A4988" t="s">
        <v>5407</v>
      </c>
      <c r="B4988">
        <v>221.54</v>
      </c>
      <c r="C4988">
        <v>301.33999999999997</v>
      </c>
      <c r="D4988">
        <v>24.99</v>
      </c>
      <c r="E4988">
        <v>24.56</v>
      </c>
      <c r="F4988">
        <v>0.97</v>
      </c>
      <c r="G4988">
        <v>0</v>
      </c>
    </row>
    <row r="4989" spans="1:7">
      <c r="A4989" t="s">
        <v>5408</v>
      </c>
      <c r="B4989">
        <v>382.94</v>
      </c>
      <c r="C4989">
        <v>505.52</v>
      </c>
      <c r="D4989">
        <v>36.19</v>
      </c>
      <c r="E4989">
        <v>26.47</v>
      </c>
      <c r="F4989">
        <v>0.76</v>
      </c>
      <c r="G4989">
        <v>0</v>
      </c>
    </row>
    <row r="4990" spans="1:7">
      <c r="A4990" t="s">
        <v>5409</v>
      </c>
      <c r="B4990">
        <v>534.73</v>
      </c>
      <c r="C4990">
        <v>719.28</v>
      </c>
      <c r="D4990">
        <v>47.16</v>
      </c>
      <c r="E4990">
        <v>28.46</v>
      </c>
      <c r="F4990">
        <v>0.9</v>
      </c>
      <c r="G4990">
        <v>0</v>
      </c>
    </row>
    <row r="4991" spans="1:7">
      <c r="A4991" t="s">
        <v>5410</v>
      </c>
      <c r="B4991">
        <v>638.61</v>
      </c>
      <c r="C4991">
        <v>882.06</v>
      </c>
      <c r="D4991">
        <v>57.26</v>
      </c>
      <c r="E4991">
        <v>30.4</v>
      </c>
      <c r="F4991">
        <v>1.1000000000000001</v>
      </c>
      <c r="G4991">
        <v>0</v>
      </c>
    </row>
    <row r="4992" spans="1:7">
      <c r="A4992" t="s">
        <v>5411</v>
      </c>
      <c r="B4992">
        <v>691.95</v>
      </c>
      <c r="C4992">
        <v>975.49</v>
      </c>
      <c r="D4992">
        <v>65.08</v>
      </c>
      <c r="E4992">
        <v>32.14</v>
      </c>
      <c r="F4992">
        <v>1.24</v>
      </c>
      <c r="G4992">
        <v>0</v>
      </c>
    </row>
    <row r="4993" spans="1:7">
      <c r="A4993" t="s">
        <v>5412</v>
      </c>
      <c r="B4993">
        <v>701.29</v>
      </c>
      <c r="C4993">
        <v>997.56</v>
      </c>
      <c r="D4993">
        <v>67.8</v>
      </c>
      <c r="E4993">
        <v>33.69</v>
      </c>
      <c r="F4993">
        <v>1.38</v>
      </c>
      <c r="G4993">
        <v>0</v>
      </c>
    </row>
    <row r="4994" spans="1:7">
      <c r="A4994" t="s">
        <v>5413</v>
      </c>
      <c r="B4994">
        <v>675.49</v>
      </c>
      <c r="C4994">
        <v>956.26</v>
      </c>
      <c r="D4994">
        <v>63.75</v>
      </c>
      <c r="E4994">
        <v>35.04</v>
      </c>
      <c r="F4994">
        <v>1.66</v>
      </c>
      <c r="G4994">
        <v>0</v>
      </c>
    </row>
    <row r="4995" spans="1:7">
      <c r="A4995" t="s">
        <v>5414</v>
      </c>
      <c r="B4995">
        <v>611.08000000000004</v>
      </c>
      <c r="C4995">
        <v>856.41</v>
      </c>
      <c r="D4995">
        <v>55.27</v>
      </c>
      <c r="E4995">
        <v>36.06</v>
      </c>
      <c r="F4995">
        <v>1.72</v>
      </c>
      <c r="G4995">
        <v>0</v>
      </c>
    </row>
    <row r="4996" spans="1:7">
      <c r="A4996" t="s">
        <v>5415</v>
      </c>
      <c r="B4996">
        <v>504.65</v>
      </c>
      <c r="C4996">
        <v>697.14</v>
      </c>
      <c r="D4996">
        <v>44.9</v>
      </c>
      <c r="E4996">
        <v>36.72</v>
      </c>
      <c r="F4996">
        <v>1.79</v>
      </c>
      <c r="G4996">
        <v>0</v>
      </c>
    </row>
    <row r="4997" spans="1:7">
      <c r="A4997" t="s">
        <v>5416</v>
      </c>
      <c r="B4997">
        <v>362.84</v>
      </c>
      <c r="C4997">
        <v>498.56</v>
      </c>
      <c r="D4997">
        <v>33.840000000000003</v>
      </c>
      <c r="E4997">
        <v>36.770000000000003</v>
      </c>
      <c r="F4997">
        <v>2.2799999999999998</v>
      </c>
      <c r="G4997">
        <v>0</v>
      </c>
    </row>
    <row r="4998" spans="1:7">
      <c r="A4998" t="s">
        <v>5417</v>
      </c>
      <c r="B4998">
        <v>193.84</v>
      </c>
      <c r="C4998">
        <v>284.75</v>
      </c>
      <c r="D4998">
        <v>22.65</v>
      </c>
      <c r="E4998">
        <v>35.71</v>
      </c>
      <c r="F4998">
        <v>3.72</v>
      </c>
      <c r="G4998">
        <v>0</v>
      </c>
    </row>
    <row r="4999" spans="1:7">
      <c r="A4999" t="s">
        <v>5418</v>
      </c>
      <c r="B4999">
        <v>46.18</v>
      </c>
      <c r="C4999">
        <v>93.88</v>
      </c>
      <c r="D4999">
        <v>11.66</v>
      </c>
      <c r="E4999">
        <v>32.83</v>
      </c>
      <c r="F4999">
        <v>5.31</v>
      </c>
      <c r="G4999">
        <v>0</v>
      </c>
    </row>
    <row r="5000" spans="1:7">
      <c r="A5000" t="s">
        <v>5419</v>
      </c>
      <c r="B5000">
        <v>0</v>
      </c>
      <c r="C5000">
        <v>0</v>
      </c>
      <c r="D5000">
        <v>0</v>
      </c>
      <c r="E5000">
        <v>31.14</v>
      </c>
      <c r="F5000">
        <v>4.6900000000000004</v>
      </c>
      <c r="G5000">
        <v>0</v>
      </c>
    </row>
    <row r="5001" spans="1:7">
      <c r="A5001" t="s">
        <v>5420</v>
      </c>
      <c r="B5001">
        <v>0</v>
      </c>
      <c r="C5001">
        <v>0</v>
      </c>
      <c r="D5001">
        <v>0</v>
      </c>
      <c r="E5001">
        <v>28.19</v>
      </c>
      <c r="F5001">
        <v>4.41</v>
      </c>
      <c r="G5001">
        <v>0</v>
      </c>
    </row>
    <row r="5002" spans="1:7">
      <c r="A5002" t="s">
        <v>5421</v>
      </c>
      <c r="B5002">
        <v>0</v>
      </c>
      <c r="C5002">
        <v>0</v>
      </c>
      <c r="D5002">
        <v>0</v>
      </c>
      <c r="E5002">
        <v>26.85</v>
      </c>
      <c r="F5002">
        <v>3.52</v>
      </c>
      <c r="G5002">
        <v>0</v>
      </c>
    </row>
    <row r="5003" spans="1:7">
      <c r="A5003" t="s">
        <v>5422</v>
      </c>
      <c r="B5003">
        <v>0</v>
      </c>
      <c r="C5003">
        <v>0</v>
      </c>
      <c r="D5003">
        <v>0</v>
      </c>
      <c r="E5003">
        <v>26.03</v>
      </c>
      <c r="F5003">
        <v>3.1</v>
      </c>
      <c r="G5003">
        <v>0</v>
      </c>
    </row>
    <row r="5004" spans="1:7">
      <c r="A5004" t="s">
        <v>5423</v>
      </c>
      <c r="B5004">
        <v>0</v>
      </c>
      <c r="C5004">
        <v>0</v>
      </c>
      <c r="D5004">
        <v>0</v>
      </c>
      <c r="E5004">
        <v>25.35</v>
      </c>
      <c r="F5004">
        <v>3.1</v>
      </c>
      <c r="G5004">
        <v>0</v>
      </c>
    </row>
    <row r="5005" spans="1:7">
      <c r="A5005" t="s">
        <v>5424</v>
      </c>
      <c r="B5005">
        <v>0</v>
      </c>
      <c r="C5005">
        <v>0</v>
      </c>
      <c r="D5005">
        <v>0</v>
      </c>
      <c r="E5005">
        <v>24.78</v>
      </c>
      <c r="F5005">
        <v>2.97</v>
      </c>
      <c r="G5005">
        <v>0</v>
      </c>
    </row>
    <row r="5006" spans="1:7">
      <c r="A5006" t="s">
        <v>5425</v>
      </c>
      <c r="B5006">
        <v>0</v>
      </c>
      <c r="C5006">
        <v>0</v>
      </c>
      <c r="D5006">
        <v>0</v>
      </c>
      <c r="E5006">
        <v>24.14</v>
      </c>
      <c r="F5006">
        <v>3.03</v>
      </c>
      <c r="G5006">
        <v>0</v>
      </c>
    </row>
    <row r="5007" spans="1:7">
      <c r="A5007" t="s">
        <v>5426</v>
      </c>
      <c r="B5007">
        <v>0</v>
      </c>
      <c r="C5007">
        <v>0</v>
      </c>
      <c r="D5007">
        <v>0</v>
      </c>
      <c r="E5007">
        <v>23.68</v>
      </c>
      <c r="F5007">
        <v>3.03</v>
      </c>
      <c r="G5007">
        <v>0</v>
      </c>
    </row>
    <row r="5008" spans="1:7">
      <c r="A5008" t="s">
        <v>5427</v>
      </c>
      <c r="B5008">
        <v>0</v>
      </c>
      <c r="C5008">
        <v>0</v>
      </c>
      <c r="D5008">
        <v>0</v>
      </c>
      <c r="E5008">
        <v>23.24</v>
      </c>
      <c r="F5008">
        <v>2.9</v>
      </c>
      <c r="G5008">
        <v>0</v>
      </c>
    </row>
    <row r="5009" spans="1:7">
      <c r="A5009" t="s">
        <v>5428</v>
      </c>
      <c r="B5009">
        <v>0</v>
      </c>
      <c r="C5009">
        <v>0</v>
      </c>
      <c r="D5009">
        <v>0</v>
      </c>
      <c r="E5009">
        <v>22.87</v>
      </c>
      <c r="F5009">
        <v>2.62</v>
      </c>
      <c r="G5009">
        <v>0</v>
      </c>
    </row>
    <row r="5010" spans="1:7">
      <c r="A5010" t="s">
        <v>5429</v>
      </c>
      <c r="B5010">
        <v>3.94</v>
      </c>
      <c r="C5010">
        <v>14.33</v>
      </c>
      <c r="D5010">
        <v>3.16</v>
      </c>
      <c r="E5010">
        <v>22.58</v>
      </c>
      <c r="F5010">
        <v>2.34</v>
      </c>
      <c r="G5010">
        <v>0</v>
      </c>
    </row>
    <row r="5011" spans="1:7">
      <c r="A5011" t="s">
        <v>5430</v>
      </c>
      <c r="B5011">
        <v>71.89</v>
      </c>
      <c r="C5011">
        <v>126.05</v>
      </c>
      <c r="D5011">
        <v>13.79</v>
      </c>
      <c r="E5011">
        <v>23.24</v>
      </c>
      <c r="F5011">
        <v>2.21</v>
      </c>
      <c r="G5011">
        <v>0</v>
      </c>
    </row>
    <row r="5012" spans="1:7">
      <c r="A5012" t="s">
        <v>5431</v>
      </c>
      <c r="B5012">
        <v>238.9</v>
      </c>
      <c r="C5012">
        <v>324.32</v>
      </c>
      <c r="D5012">
        <v>24.85</v>
      </c>
      <c r="E5012">
        <v>24.82</v>
      </c>
      <c r="F5012">
        <v>2.41</v>
      </c>
      <c r="G5012">
        <v>0</v>
      </c>
    </row>
    <row r="5013" spans="1:7">
      <c r="A5013" t="s">
        <v>5432</v>
      </c>
      <c r="B5013">
        <v>412.31</v>
      </c>
      <c r="C5013">
        <v>537.24</v>
      </c>
      <c r="D5013">
        <v>36.049999999999997</v>
      </c>
      <c r="E5013">
        <v>27.08</v>
      </c>
      <c r="F5013">
        <v>2.41</v>
      </c>
      <c r="G5013">
        <v>0</v>
      </c>
    </row>
    <row r="5014" spans="1:7">
      <c r="A5014" t="s">
        <v>5433</v>
      </c>
      <c r="B5014">
        <v>552.09</v>
      </c>
      <c r="C5014">
        <v>732.41</v>
      </c>
      <c r="D5014">
        <v>47.01</v>
      </c>
      <c r="E5014">
        <v>29.42</v>
      </c>
      <c r="F5014">
        <v>2.2799999999999998</v>
      </c>
      <c r="G5014">
        <v>0</v>
      </c>
    </row>
    <row r="5015" spans="1:7">
      <c r="A5015" t="s">
        <v>5434</v>
      </c>
      <c r="B5015">
        <v>641.20000000000005</v>
      </c>
      <c r="C5015">
        <v>877.63</v>
      </c>
      <c r="D5015">
        <v>57.1</v>
      </c>
      <c r="E5015">
        <v>31.75</v>
      </c>
      <c r="F5015">
        <v>2</v>
      </c>
      <c r="G5015">
        <v>0</v>
      </c>
    </row>
    <row r="5016" spans="1:7">
      <c r="A5016" t="s">
        <v>5435</v>
      </c>
      <c r="B5016">
        <v>688.06</v>
      </c>
      <c r="C5016">
        <v>964.12</v>
      </c>
      <c r="D5016">
        <v>64.87</v>
      </c>
      <c r="E5016">
        <v>33.99</v>
      </c>
      <c r="F5016">
        <v>2</v>
      </c>
      <c r="G5016">
        <v>0</v>
      </c>
    </row>
    <row r="5017" spans="1:7">
      <c r="A5017" t="s">
        <v>5436</v>
      </c>
      <c r="B5017">
        <v>704.25</v>
      </c>
      <c r="C5017">
        <v>997.79</v>
      </c>
      <c r="D5017">
        <v>67.58</v>
      </c>
      <c r="E5017">
        <v>35.93</v>
      </c>
      <c r="F5017">
        <v>2.21</v>
      </c>
      <c r="G5017">
        <v>0</v>
      </c>
    </row>
    <row r="5018" spans="1:7">
      <c r="A5018" t="s">
        <v>5437</v>
      </c>
      <c r="B5018">
        <v>676.93</v>
      </c>
      <c r="C5018">
        <v>956.51</v>
      </c>
      <c r="D5018">
        <v>63.55</v>
      </c>
      <c r="E5018">
        <v>37.369999999999997</v>
      </c>
      <c r="F5018">
        <v>2.48</v>
      </c>
      <c r="G5018">
        <v>0</v>
      </c>
    </row>
    <row r="5019" spans="1:7">
      <c r="A5019" t="s">
        <v>5438</v>
      </c>
      <c r="B5019">
        <v>605.71</v>
      </c>
      <c r="C5019">
        <v>846.42</v>
      </c>
      <c r="D5019">
        <v>55.11</v>
      </c>
      <c r="E5019">
        <v>38.33</v>
      </c>
      <c r="F5019">
        <v>2.69</v>
      </c>
      <c r="G5019">
        <v>0</v>
      </c>
    </row>
    <row r="5020" spans="1:7">
      <c r="A5020" t="s">
        <v>5439</v>
      </c>
      <c r="B5020">
        <v>501.02</v>
      </c>
      <c r="C5020">
        <v>688.65</v>
      </c>
      <c r="D5020">
        <v>44.76</v>
      </c>
      <c r="E5020">
        <v>38.6</v>
      </c>
      <c r="F5020">
        <v>3.1</v>
      </c>
      <c r="G5020">
        <v>0</v>
      </c>
    </row>
    <row r="5021" spans="1:7">
      <c r="A5021" t="s">
        <v>5440</v>
      </c>
      <c r="B5021">
        <v>354.89</v>
      </c>
      <c r="C5021">
        <v>486.99</v>
      </c>
      <c r="D5021">
        <v>33.71</v>
      </c>
      <c r="E5021">
        <v>38.21</v>
      </c>
      <c r="F5021">
        <v>3.59</v>
      </c>
      <c r="G5021">
        <v>0</v>
      </c>
    </row>
    <row r="5022" spans="1:7">
      <c r="A5022" t="s">
        <v>5441</v>
      </c>
      <c r="B5022">
        <v>187.88</v>
      </c>
      <c r="C5022">
        <v>276.58999999999997</v>
      </c>
      <c r="D5022">
        <v>22.51</v>
      </c>
      <c r="E5022">
        <v>36.869999999999997</v>
      </c>
      <c r="F5022">
        <v>4.21</v>
      </c>
      <c r="G5022">
        <v>0</v>
      </c>
    </row>
    <row r="5023" spans="1:7">
      <c r="A5023" t="s">
        <v>5442</v>
      </c>
      <c r="B5023">
        <v>48.07</v>
      </c>
      <c r="C5023">
        <v>91.62</v>
      </c>
      <c r="D5023">
        <v>11.52</v>
      </c>
      <c r="E5023">
        <v>34.6</v>
      </c>
      <c r="F5023">
        <v>4.55</v>
      </c>
      <c r="G5023">
        <v>0</v>
      </c>
    </row>
    <row r="5024" spans="1:7">
      <c r="A5024" t="s">
        <v>5443</v>
      </c>
      <c r="B5024">
        <v>0</v>
      </c>
      <c r="C5024">
        <v>0</v>
      </c>
      <c r="D5024">
        <v>0</v>
      </c>
      <c r="E5024">
        <v>32.26</v>
      </c>
      <c r="F5024">
        <v>4.07</v>
      </c>
      <c r="G5024">
        <v>0</v>
      </c>
    </row>
    <row r="5025" spans="1:7">
      <c r="A5025" t="s">
        <v>5444</v>
      </c>
      <c r="B5025">
        <v>0</v>
      </c>
      <c r="C5025">
        <v>0</v>
      </c>
      <c r="D5025">
        <v>0</v>
      </c>
      <c r="E5025">
        <v>30.32</v>
      </c>
      <c r="F5025">
        <v>3.93</v>
      </c>
      <c r="G5025">
        <v>0</v>
      </c>
    </row>
    <row r="5026" spans="1:7">
      <c r="A5026" t="s">
        <v>5445</v>
      </c>
      <c r="B5026">
        <v>0</v>
      </c>
      <c r="C5026">
        <v>0</v>
      </c>
      <c r="D5026">
        <v>0</v>
      </c>
      <c r="E5026">
        <v>29.08</v>
      </c>
      <c r="F5026">
        <v>3.45</v>
      </c>
      <c r="G5026">
        <v>0</v>
      </c>
    </row>
    <row r="5027" spans="1:7">
      <c r="A5027" t="s">
        <v>5446</v>
      </c>
      <c r="B5027">
        <v>0</v>
      </c>
      <c r="C5027">
        <v>0</v>
      </c>
      <c r="D5027">
        <v>0</v>
      </c>
      <c r="E5027">
        <v>28.1</v>
      </c>
      <c r="F5027">
        <v>3.1</v>
      </c>
      <c r="G5027">
        <v>0</v>
      </c>
    </row>
    <row r="5028" spans="1:7">
      <c r="A5028" t="s">
        <v>5447</v>
      </c>
      <c r="B5028">
        <v>0</v>
      </c>
      <c r="C5028">
        <v>0</v>
      </c>
      <c r="D5028">
        <v>0</v>
      </c>
      <c r="E5028">
        <v>27.2</v>
      </c>
      <c r="F5028">
        <v>3.03</v>
      </c>
      <c r="G5028">
        <v>0</v>
      </c>
    </row>
    <row r="5029" spans="1:7">
      <c r="A5029" t="s">
        <v>5448</v>
      </c>
      <c r="B5029">
        <v>0</v>
      </c>
      <c r="C5029">
        <v>0</v>
      </c>
      <c r="D5029">
        <v>0</v>
      </c>
      <c r="E5029">
        <v>26.47</v>
      </c>
      <c r="F5029">
        <v>3.31</v>
      </c>
      <c r="G5029">
        <v>0</v>
      </c>
    </row>
    <row r="5030" spans="1:7">
      <c r="A5030" t="s">
        <v>5449</v>
      </c>
      <c r="B5030">
        <v>0</v>
      </c>
      <c r="C5030">
        <v>0</v>
      </c>
      <c r="D5030">
        <v>0</v>
      </c>
      <c r="E5030">
        <v>25.86</v>
      </c>
      <c r="F5030">
        <v>3.38</v>
      </c>
      <c r="G5030">
        <v>0</v>
      </c>
    </row>
    <row r="5031" spans="1:7">
      <c r="A5031" t="s">
        <v>5450</v>
      </c>
      <c r="B5031">
        <v>0</v>
      </c>
      <c r="C5031">
        <v>0</v>
      </c>
      <c r="D5031">
        <v>0</v>
      </c>
      <c r="E5031">
        <v>25.24</v>
      </c>
      <c r="F5031">
        <v>3.1</v>
      </c>
      <c r="G5031">
        <v>0</v>
      </c>
    </row>
    <row r="5032" spans="1:7">
      <c r="A5032" t="s">
        <v>5451</v>
      </c>
      <c r="B5032">
        <v>0</v>
      </c>
      <c r="C5032">
        <v>0</v>
      </c>
      <c r="D5032">
        <v>0</v>
      </c>
      <c r="E5032">
        <v>24.72</v>
      </c>
      <c r="F5032">
        <v>2.76</v>
      </c>
      <c r="G5032">
        <v>0</v>
      </c>
    </row>
    <row r="5033" spans="1:7">
      <c r="A5033" t="s">
        <v>5452</v>
      </c>
      <c r="B5033">
        <v>0</v>
      </c>
      <c r="C5033">
        <v>0</v>
      </c>
      <c r="D5033">
        <v>0</v>
      </c>
      <c r="E5033">
        <v>24.19</v>
      </c>
      <c r="F5033">
        <v>2.48</v>
      </c>
      <c r="G5033">
        <v>0</v>
      </c>
    </row>
    <row r="5034" spans="1:7">
      <c r="A5034" t="s">
        <v>5453</v>
      </c>
      <c r="B5034">
        <v>3.39</v>
      </c>
      <c r="C5034">
        <v>13.38</v>
      </c>
      <c r="D5034">
        <v>3.01</v>
      </c>
      <c r="E5034">
        <v>23.74</v>
      </c>
      <c r="F5034">
        <v>2</v>
      </c>
      <c r="G5034">
        <v>0</v>
      </c>
    </row>
    <row r="5035" spans="1:7">
      <c r="A5035" t="s">
        <v>5454</v>
      </c>
      <c r="B5035">
        <v>69.17</v>
      </c>
      <c r="C5035">
        <v>124.13</v>
      </c>
      <c r="D5035">
        <v>13.65</v>
      </c>
      <c r="E5035">
        <v>24.38</v>
      </c>
      <c r="F5035">
        <v>1.72</v>
      </c>
      <c r="G5035">
        <v>0</v>
      </c>
    </row>
    <row r="5036" spans="1:7">
      <c r="A5036" t="s">
        <v>5455</v>
      </c>
      <c r="B5036">
        <v>233.49</v>
      </c>
      <c r="C5036">
        <v>319.82</v>
      </c>
      <c r="D5036">
        <v>24.71</v>
      </c>
      <c r="E5036">
        <v>26.85</v>
      </c>
      <c r="F5036">
        <v>2.76</v>
      </c>
      <c r="G5036">
        <v>0</v>
      </c>
    </row>
    <row r="5037" spans="1:7">
      <c r="A5037" t="s">
        <v>5456</v>
      </c>
      <c r="B5037">
        <v>406.17</v>
      </c>
      <c r="C5037">
        <v>533.21</v>
      </c>
      <c r="D5037">
        <v>35.909999999999997</v>
      </c>
      <c r="E5037">
        <v>28.83</v>
      </c>
      <c r="F5037">
        <v>2.5499999999999998</v>
      </c>
      <c r="G5037">
        <v>0</v>
      </c>
    </row>
    <row r="5038" spans="1:7">
      <c r="A5038" t="s">
        <v>5457</v>
      </c>
      <c r="B5038">
        <v>402.17</v>
      </c>
      <c r="C5038">
        <v>533.75</v>
      </c>
      <c r="D5038">
        <v>46.86</v>
      </c>
      <c r="E5038">
        <v>30.68</v>
      </c>
      <c r="F5038">
        <v>2.41</v>
      </c>
      <c r="G5038">
        <v>0</v>
      </c>
    </row>
    <row r="5039" spans="1:7">
      <c r="A5039" t="s">
        <v>5458</v>
      </c>
      <c r="B5039">
        <v>630.25</v>
      </c>
      <c r="C5039">
        <v>862.13</v>
      </c>
      <c r="D5039">
        <v>56.92</v>
      </c>
      <c r="E5039">
        <v>32.72</v>
      </c>
      <c r="F5039">
        <v>2.2799999999999998</v>
      </c>
      <c r="G5039">
        <v>0</v>
      </c>
    </row>
    <row r="5040" spans="1:7">
      <c r="A5040" t="s">
        <v>5459</v>
      </c>
      <c r="B5040">
        <v>690.57</v>
      </c>
      <c r="C5040">
        <v>959.91</v>
      </c>
      <c r="D5040">
        <v>64.67</v>
      </c>
      <c r="E5040">
        <v>34.65</v>
      </c>
      <c r="F5040">
        <v>2.69</v>
      </c>
      <c r="G5040">
        <v>0</v>
      </c>
    </row>
    <row r="5041" spans="1:7">
      <c r="A5041" t="s">
        <v>5460</v>
      </c>
      <c r="B5041">
        <v>705.9</v>
      </c>
      <c r="C5041">
        <v>986.69</v>
      </c>
      <c r="D5041">
        <v>67.349999999999994</v>
      </c>
      <c r="E5041">
        <v>36.369999999999997</v>
      </c>
      <c r="F5041">
        <v>3.17</v>
      </c>
      <c r="G5041">
        <v>0</v>
      </c>
    </row>
    <row r="5042" spans="1:7">
      <c r="A5042" t="s">
        <v>5461</v>
      </c>
      <c r="B5042">
        <v>680.12</v>
      </c>
      <c r="C5042">
        <v>946.48</v>
      </c>
      <c r="D5042">
        <v>63.35</v>
      </c>
      <c r="E5042">
        <v>37.61</v>
      </c>
      <c r="F5042">
        <v>3.66</v>
      </c>
      <c r="G5042">
        <v>0</v>
      </c>
    </row>
    <row r="5043" spans="1:7">
      <c r="A5043" t="s">
        <v>5462</v>
      </c>
      <c r="B5043">
        <v>613.58000000000004</v>
      </c>
      <c r="C5043">
        <v>842.27</v>
      </c>
      <c r="D5043">
        <v>54.94</v>
      </c>
      <c r="E5043">
        <v>38.26</v>
      </c>
      <c r="F5043">
        <v>4.28</v>
      </c>
      <c r="G5043">
        <v>0</v>
      </c>
    </row>
    <row r="5044" spans="1:7">
      <c r="A5044" t="s">
        <v>5463</v>
      </c>
      <c r="B5044">
        <v>506.36</v>
      </c>
      <c r="C5044">
        <v>684.53</v>
      </c>
      <c r="D5044">
        <v>44.61</v>
      </c>
      <c r="E5044">
        <v>38.04</v>
      </c>
      <c r="F5044">
        <v>4.83</v>
      </c>
      <c r="G5044">
        <v>0</v>
      </c>
    </row>
    <row r="5045" spans="1:7">
      <c r="A5045" t="s">
        <v>5464</v>
      </c>
      <c r="B5045">
        <v>358.68</v>
      </c>
      <c r="C5045">
        <v>485.83</v>
      </c>
      <c r="D5045">
        <v>33.57</v>
      </c>
      <c r="E5045">
        <v>37.14</v>
      </c>
      <c r="F5045">
        <v>5.0999999999999996</v>
      </c>
      <c r="G5045">
        <v>0</v>
      </c>
    </row>
    <row r="5046" spans="1:7">
      <c r="A5046" t="s">
        <v>5465</v>
      </c>
      <c r="B5046">
        <v>189.27</v>
      </c>
      <c r="C5046">
        <v>277.23</v>
      </c>
      <c r="D5046">
        <v>22.37</v>
      </c>
      <c r="E5046">
        <v>35.76</v>
      </c>
      <c r="F5046">
        <v>4.97</v>
      </c>
      <c r="G5046">
        <v>0</v>
      </c>
    </row>
    <row r="5047" spans="1:7">
      <c r="A5047" t="s">
        <v>5466</v>
      </c>
      <c r="B5047">
        <v>45.05</v>
      </c>
      <c r="C5047">
        <v>90.24</v>
      </c>
      <c r="D5047">
        <v>11.37</v>
      </c>
      <c r="E5047">
        <v>33.909999999999997</v>
      </c>
      <c r="F5047">
        <v>4.4800000000000004</v>
      </c>
      <c r="G5047">
        <v>0</v>
      </c>
    </row>
    <row r="5048" spans="1:7">
      <c r="A5048" t="s">
        <v>5467</v>
      </c>
      <c r="B5048">
        <v>0</v>
      </c>
      <c r="C5048">
        <v>0</v>
      </c>
      <c r="D5048">
        <v>0</v>
      </c>
      <c r="E5048">
        <v>32.409999999999997</v>
      </c>
      <c r="F5048">
        <v>3.31</v>
      </c>
      <c r="G5048">
        <v>0</v>
      </c>
    </row>
    <row r="5049" spans="1:7">
      <c r="A5049" t="s">
        <v>5468</v>
      </c>
      <c r="B5049">
        <v>0</v>
      </c>
      <c r="C5049">
        <v>0</v>
      </c>
      <c r="D5049">
        <v>0</v>
      </c>
      <c r="E5049">
        <v>30.62</v>
      </c>
      <c r="F5049">
        <v>2.9</v>
      </c>
      <c r="G5049">
        <v>0</v>
      </c>
    </row>
    <row r="5050" spans="1:7">
      <c r="A5050" t="s">
        <v>5469</v>
      </c>
      <c r="B5050">
        <v>0</v>
      </c>
      <c r="C5050">
        <v>0</v>
      </c>
      <c r="D5050">
        <v>0</v>
      </c>
      <c r="E5050">
        <v>29.2</v>
      </c>
      <c r="F5050">
        <v>2.62</v>
      </c>
      <c r="G5050">
        <v>0</v>
      </c>
    </row>
    <row r="5051" spans="1:7">
      <c r="A5051" t="s">
        <v>5470</v>
      </c>
      <c r="B5051">
        <v>0</v>
      </c>
      <c r="C5051">
        <v>0</v>
      </c>
      <c r="D5051">
        <v>0</v>
      </c>
      <c r="E5051">
        <v>27.9</v>
      </c>
      <c r="F5051">
        <v>2.41</v>
      </c>
      <c r="G5051">
        <v>0</v>
      </c>
    </row>
    <row r="5052" spans="1:7">
      <c r="A5052" t="s">
        <v>5471</v>
      </c>
      <c r="B5052">
        <v>0</v>
      </c>
      <c r="C5052">
        <v>0</v>
      </c>
      <c r="D5052">
        <v>0</v>
      </c>
      <c r="E5052">
        <v>26.69</v>
      </c>
      <c r="F5052">
        <v>2.21</v>
      </c>
      <c r="G5052">
        <v>0</v>
      </c>
    </row>
    <row r="5053" spans="1:7">
      <c r="A5053" t="s">
        <v>5472</v>
      </c>
      <c r="B5053">
        <v>0</v>
      </c>
      <c r="C5053">
        <v>0</v>
      </c>
      <c r="D5053">
        <v>0</v>
      </c>
      <c r="E5053">
        <v>25.66</v>
      </c>
      <c r="F5053">
        <v>1.86</v>
      </c>
      <c r="G5053">
        <v>0</v>
      </c>
    </row>
    <row r="5054" spans="1:7">
      <c r="A5054" t="s">
        <v>5473</v>
      </c>
      <c r="B5054">
        <v>0</v>
      </c>
      <c r="C5054">
        <v>0</v>
      </c>
      <c r="D5054">
        <v>0</v>
      </c>
      <c r="E5054">
        <v>24.77</v>
      </c>
      <c r="F5054">
        <v>1.66</v>
      </c>
      <c r="G5054">
        <v>0</v>
      </c>
    </row>
    <row r="5055" spans="1:7">
      <c r="A5055" t="s">
        <v>5474</v>
      </c>
      <c r="B5055">
        <v>0</v>
      </c>
      <c r="C5055">
        <v>0</v>
      </c>
      <c r="D5055">
        <v>0</v>
      </c>
      <c r="E5055">
        <v>23.84</v>
      </c>
      <c r="F5055">
        <v>1.45</v>
      </c>
      <c r="G5055">
        <v>0</v>
      </c>
    </row>
    <row r="5056" spans="1:7">
      <c r="A5056" t="s">
        <v>5475</v>
      </c>
      <c r="B5056">
        <v>0</v>
      </c>
      <c r="C5056">
        <v>0</v>
      </c>
      <c r="D5056">
        <v>0</v>
      </c>
      <c r="E5056">
        <v>23.1</v>
      </c>
      <c r="F5056">
        <v>1.24</v>
      </c>
      <c r="G5056">
        <v>0</v>
      </c>
    </row>
    <row r="5057" spans="1:7">
      <c r="A5057" t="s">
        <v>5476</v>
      </c>
      <c r="B5057">
        <v>0</v>
      </c>
      <c r="C5057">
        <v>0</v>
      </c>
      <c r="D5057">
        <v>0</v>
      </c>
      <c r="E5057">
        <v>23.17</v>
      </c>
      <c r="F5057">
        <v>0.9</v>
      </c>
      <c r="G5057">
        <v>0</v>
      </c>
    </row>
    <row r="5058" spans="1:7">
      <c r="A5058" t="s">
        <v>5477</v>
      </c>
      <c r="B5058">
        <v>1.96</v>
      </c>
      <c r="C5058">
        <v>10.51</v>
      </c>
      <c r="D5058">
        <v>2.85</v>
      </c>
      <c r="E5058">
        <v>22.96</v>
      </c>
      <c r="F5058">
        <v>0.83</v>
      </c>
      <c r="G5058">
        <v>0</v>
      </c>
    </row>
    <row r="5059" spans="1:7">
      <c r="A5059" t="s">
        <v>5478</v>
      </c>
      <c r="B5059">
        <v>53.07</v>
      </c>
      <c r="C5059">
        <v>84.21</v>
      </c>
      <c r="D5059">
        <v>13.5</v>
      </c>
      <c r="E5059">
        <v>23.48</v>
      </c>
      <c r="F5059">
        <v>0.69</v>
      </c>
      <c r="G5059">
        <v>0</v>
      </c>
    </row>
    <row r="5060" spans="1:7">
      <c r="A5060" t="s">
        <v>5479</v>
      </c>
      <c r="B5060">
        <v>230.68</v>
      </c>
      <c r="C5060">
        <v>316.35000000000002</v>
      </c>
      <c r="D5060">
        <v>24.58</v>
      </c>
      <c r="E5060">
        <v>25.61</v>
      </c>
      <c r="F5060">
        <v>1.31</v>
      </c>
      <c r="G5060">
        <v>0</v>
      </c>
    </row>
    <row r="5061" spans="1:7">
      <c r="A5061" t="s">
        <v>5480</v>
      </c>
      <c r="B5061">
        <v>282.99</v>
      </c>
      <c r="C5061">
        <v>374.07</v>
      </c>
      <c r="D5061">
        <v>35.770000000000003</v>
      </c>
      <c r="E5061">
        <v>27.51</v>
      </c>
      <c r="F5061">
        <v>1.59</v>
      </c>
      <c r="G5061">
        <v>0</v>
      </c>
    </row>
    <row r="5062" spans="1:7">
      <c r="A5062" t="s">
        <v>5481</v>
      </c>
      <c r="B5062">
        <v>543.16999999999996</v>
      </c>
      <c r="C5062">
        <v>725.16</v>
      </c>
      <c r="D5062">
        <v>46.71</v>
      </c>
      <c r="E5062">
        <v>29.58</v>
      </c>
      <c r="F5062">
        <v>1.79</v>
      </c>
      <c r="G5062">
        <v>0</v>
      </c>
    </row>
    <row r="5063" spans="1:7">
      <c r="A5063" t="s">
        <v>5482</v>
      </c>
      <c r="B5063">
        <v>643.69000000000005</v>
      </c>
      <c r="C5063">
        <v>880.55</v>
      </c>
      <c r="D5063">
        <v>56.75</v>
      </c>
      <c r="E5063">
        <v>31.63</v>
      </c>
      <c r="F5063">
        <v>2</v>
      </c>
      <c r="G5063">
        <v>0</v>
      </c>
    </row>
    <row r="5064" spans="1:7">
      <c r="A5064" t="s">
        <v>5483</v>
      </c>
      <c r="B5064">
        <v>695.11</v>
      </c>
      <c r="C5064">
        <v>968.29</v>
      </c>
      <c r="D5064">
        <v>64.459999999999994</v>
      </c>
      <c r="E5064">
        <v>33.47</v>
      </c>
      <c r="F5064">
        <v>2.21</v>
      </c>
      <c r="G5064">
        <v>0</v>
      </c>
    </row>
    <row r="5065" spans="1:7">
      <c r="A5065" t="s">
        <v>5484</v>
      </c>
      <c r="B5065">
        <v>710.85</v>
      </c>
      <c r="C5065">
        <v>996.14</v>
      </c>
      <c r="D5065">
        <v>67.12</v>
      </c>
      <c r="E5065">
        <v>34.94</v>
      </c>
      <c r="F5065">
        <v>2.5499999999999998</v>
      </c>
      <c r="G5065">
        <v>0</v>
      </c>
    </row>
    <row r="5066" spans="1:7">
      <c r="A5066" t="s">
        <v>5485</v>
      </c>
      <c r="B5066">
        <v>686.36</v>
      </c>
      <c r="C5066">
        <v>954.83</v>
      </c>
      <c r="D5066">
        <v>63.15</v>
      </c>
      <c r="E5066">
        <v>36.1</v>
      </c>
      <c r="F5066">
        <v>3.1</v>
      </c>
      <c r="G5066">
        <v>0</v>
      </c>
    </row>
    <row r="5067" spans="1:7">
      <c r="A5067" t="s">
        <v>5486</v>
      </c>
      <c r="B5067">
        <v>619.6</v>
      </c>
      <c r="C5067">
        <v>849.23</v>
      </c>
      <c r="D5067">
        <v>54.76</v>
      </c>
      <c r="E5067">
        <v>36.72</v>
      </c>
      <c r="F5067">
        <v>3.66</v>
      </c>
      <c r="G5067">
        <v>0</v>
      </c>
    </row>
    <row r="5068" spans="1:7">
      <c r="A5068" t="s">
        <v>5487</v>
      </c>
      <c r="B5068">
        <v>511.45</v>
      </c>
      <c r="C5068">
        <v>690.01</v>
      </c>
      <c r="D5068">
        <v>44.45</v>
      </c>
      <c r="E5068">
        <v>36.68</v>
      </c>
      <c r="F5068">
        <v>4.1399999999999997</v>
      </c>
      <c r="G5068">
        <v>0</v>
      </c>
    </row>
    <row r="5069" spans="1:7">
      <c r="A5069" t="s">
        <v>5488</v>
      </c>
      <c r="B5069">
        <v>361.94</v>
      </c>
      <c r="C5069">
        <v>489.64</v>
      </c>
      <c r="D5069">
        <v>33.42</v>
      </c>
      <c r="E5069">
        <v>36.19</v>
      </c>
      <c r="F5069">
        <v>4.34</v>
      </c>
      <c r="G5069">
        <v>0</v>
      </c>
    </row>
    <row r="5070" spans="1:7">
      <c r="A5070" t="s">
        <v>5489</v>
      </c>
      <c r="B5070">
        <v>189.1</v>
      </c>
      <c r="C5070">
        <v>276.79000000000002</v>
      </c>
      <c r="D5070">
        <v>22.22</v>
      </c>
      <c r="E5070">
        <v>35.14</v>
      </c>
      <c r="F5070">
        <v>4.41</v>
      </c>
      <c r="G5070">
        <v>0</v>
      </c>
    </row>
    <row r="5071" spans="1:7">
      <c r="A5071" t="s">
        <v>5490</v>
      </c>
      <c r="B5071">
        <v>44.93</v>
      </c>
      <c r="C5071">
        <v>90.06</v>
      </c>
      <c r="D5071">
        <v>11.21</v>
      </c>
      <c r="E5071">
        <v>33.47</v>
      </c>
      <c r="F5071">
        <v>4.41</v>
      </c>
      <c r="G5071">
        <v>0</v>
      </c>
    </row>
    <row r="5072" spans="1:7">
      <c r="A5072" t="s">
        <v>5491</v>
      </c>
      <c r="B5072">
        <v>0</v>
      </c>
      <c r="C5072">
        <v>0</v>
      </c>
      <c r="D5072">
        <v>0</v>
      </c>
      <c r="E5072">
        <v>31.64</v>
      </c>
      <c r="F5072">
        <v>3.45</v>
      </c>
      <c r="G5072">
        <v>0</v>
      </c>
    </row>
    <row r="5073" spans="1:7">
      <c r="A5073" t="s">
        <v>5492</v>
      </c>
      <c r="B5073">
        <v>0</v>
      </c>
      <c r="C5073">
        <v>0</v>
      </c>
      <c r="D5073">
        <v>0</v>
      </c>
      <c r="E5073">
        <v>29.91</v>
      </c>
      <c r="F5073">
        <v>3.03</v>
      </c>
      <c r="G5073">
        <v>0</v>
      </c>
    </row>
    <row r="5074" spans="1:7">
      <c r="A5074" t="s">
        <v>5493</v>
      </c>
      <c r="B5074">
        <v>0</v>
      </c>
      <c r="C5074">
        <v>0</v>
      </c>
      <c r="D5074">
        <v>0</v>
      </c>
      <c r="E5074">
        <v>28.58</v>
      </c>
      <c r="F5074">
        <v>2.48</v>
      </c>
      <c r="G5074">
        <v>0</v>
      </c>
    </row>
    <row r="5075" spans="1:7">
      <c r="A5075" t="s">
        <v>5494</v>
      </c>
      <c r="B5075">
        <v>0</v>
      </c>
      <c r="C5075">
        <v>0</v>
      </c>
      <c r="D5075">
        <v>0</v>
      </c>
      <c r="E5075">
        <v>27.47</v>
      </c>
      <c r="F5075">
        <v>2.0699999999999998</v>
      </c>
      <c r="G5075">
        <v>0</v>
      </c>
    </row>
    <row r="5076" spans="1:7">
      <c r="A5076" t="s">
        <v>5495</v>
      </c>
      <c r="B5076">
        <v>0</v>
      </c>
      <c r="C5076">
        <v>0</v>
      </c>
      <c r="D5076">
        <v>0</v>
      </c>
      <c r="E5076">
        <v>26.49</v>
      </c>
      <c r="F5076">
        <v>1.93</v>
      </c>
      <c r="G5076">
        <v>0</v>
      </c>
    </row>
    <row r="5077" spans="1:7">
      <c r="A5077" t="s">
        <v>5496</v>
      </c>
      <c r="B5077">
        <v>0</v>
      </c>
      <c r="C5077">
        <v>0</v>
      </c>
      <c r="D5077">
        <v>0</v>
      </c>
      <c r="E5077">
        <v>25.53</v>
      </c>
      <c r="F5077">
        <v>2</v>
      </c>
      <c r="G5077">
        <v>0</v>
      </c>
    </row>
    <row r="5078" spans="1:7">
      <c r="A5078" t="s">
        <v>5497</v>
      </c>
      <c r="B5078">
        <v>0</v>
      </c>
      <c r="C5078">
        <v>0</v>
      </c>
      <c r="D5078">
        <v>0</v>
      </c>
      <c r="E5078">
        <v>24.71</v>
      </c>
      <c r="F5078">
        <v>2</v>
      </c>
      <c r="G5078">
        <v>0</v>
      </c>
    </row>
    <row r="5079" spans="1:7">
      <c r="A5079" t="s">
        <v>5498</v>
      </c>
      <c r="B5079">
        <v>0</v>
      </c>
      <c r="C5079">
        <v>0</v>
      </c>
      <c r="D5079">
        <v>0</v>
      </c>
      <c r="E5079">
        <v>23.98</v>
      </c>
      <c r="F5079">
        <v>1.93</v>
      </c>
      <c r="G5079">
        <v>0</v>
      </c>
    </row>
    <row r="5080" spans="1:7">
      <c r="A5080" t="s">
        <v>5499</v>
      </c>
      <c r="B5080">
        <v>0</v>
      </c>
      <c r="C5080">
        <v>0</v>
      </c>
      <c r="D5080">
        <v>0</v>
      </c>
      <c r="E5080">
        <v>23.29</v>
      </c>
      <c r="F5080">
        <v>1.86</v>
      </c>
      <c r="G5080">
        <v>0</v>
      </c>
    </row>
    <row r="5081" spans="1:7">
      <c r="A5081" t="s">
        <v>5500</v>
      </c>
      <c r="B5081">
        <v>0</v>
      </c>
      <c r="C5081">
        <v>0</v>
      </c>
      <c r="D5081">
        <v>0</v>
      </c>
      <c r="E5081">
        <v>22.62</v>
      </c>
      <c r="F5081">
        <v>1.79</v>
      </c>
      <c r="G5081">
        <v>0</v>
      </c>
    </row>
    <row r="5082" spans="1:7">
      <c r="A5082" t="s">
        <v>5501</v>
      </c>
      <c r="B5082">
        <v>2.44</v>
      </c>
      <c r="C5082">
        <v>11.47</v>
      </c>
      <c r="D5082">
        <v>2.69</v>
      </c>
      <c r="E5082">
        <v>22.05</v>
      </c>
      <c r="F5082">
        <v>1.66</v>
      </c>
      <c r="G5082">
        <v>0</v>
      </c>
    </row>
    <row r="5083" spans="1:7">
      <c r="A5083" t="s">
        <v>5502</v>
      </c>
      <c r="B5083">
        <v>68.61</v>
      </c>
      <c r="C5083">
        <v>123.31</v>
      </c>
      <c r="D5083">
        <v>13.36</v>
      </c>
      <c r="E5083">
        <v>22.92</v>
      </c>
      <c r="F5083">
        <v>1.38</v>
      </c>
      <c r="G5083">
        <v>0</v>
      </c>
    </row>
    <row r="5084" spans="1:7">
      <c r="A5084" t="s">
        <v>5503</v>
      </c>
      <c r="B5084">
        <v>236.38</v>
      </c>
      <c r="C5084">
        <v>325.25</v>
      </c>
      <c r="D5084">
        <v>24.43</v>
      </c>
      <c r="E5084">
        <v>26.69</v>
      </c>
      <c r="F5084">
        <v>1.86</v>
      </c>
      <c r="G5084">
        <v>0</v>
      </c>
    </row>
    <row r="5085" spans="1:7">
      <c r="A5085" t="s">
        <v>5504</v>
      </c>
      <c r="B5085">
        <v>408.79</v>
      </c>
      <c r="C5085">
        <v>540.27</v>
      </c>
      <c r="D5085">
        <v>35.630000000000003</v>
      </c>
      <c r="E5085">
        <v>29.76</v>
      </c>
      <c r="F5085">
        <v>2.34</v>
      </c>
      <c r="G5085">
        <v>0</v>
      </c>
    </row>
    <row r="5086" spans="1:7">
      <c r="A5086" t="s">
        <v>5505</v>
      </c>
      <c r="B5086">
        <v>551.1</v>
      </c>
      <c r="C5086">
        <v>739.3</v>
      </c>
      <c r="D5086">
        <v>46.56</v>
      </c>
      <c r="E5086">
        <v>32.409999999999997</v>
      </c>
      <c r="F5086">
        <v>2.69</v>
      </c>
      <c r="G5086">
        <v>0</v>
      </c>
    </row>
    <row r="5087" spans="1:7">
      <c r="A5087" t="s">
        <v>5506</v>
      </c>
      <c r="B5087">
        <v>650.72</v>
      </c>
      <c r="C5087">
        <v>891.76</v>
      </c>
      <c r="D5087">
        <v>56.57</v>
      </c>
      <c r="E5087">
        <v>34.5</v>
      </c>
      <c r="F5087">
        <v>3.03</v>
      </c>
      <c r="G5087">
        <v>0</v>
      </c>
    </row>
    <row r="5088" spans="1:7">
      <c r="A5088" t="s">
        <v>5507</v>
      </c>
      <c r="B5088">
        <v>700.81</v>
      </c>
      <c r="C5088">
        <v>974.87</v>
      </c>
      <c r="D5088">
        <v>64.239999999999995</v>
      </c>
      <c r="E5088">
        <v>36.229999999999997</v>
      </c>
      <c r="F5088">
        <v>3.38</v>
      </c>
      <c r="G5088">
        <v>0</v>
      </c>
    </row>
    <row r="5089" spans="1:7">
      <c r="A5089" t="s">
        <v>5508</v>
      </c>
      <c r="B5089">
        <v>720.34</v>
      </c>
      <c r="C5089">
        <v>1007.63</v>
      </c>
      <c r="D5089">
        <v>66.88</v>
      </c>
      <c r="E5089">
        <v>37.590000000000003</v>
      </c>
      <c r="F5089">
        <v>3.79</v>
      </c>
      <c r="G5089">
        <v>0</v>
      </c>
    </row>
    <row r="5090" spans="1:7">
      <c r="A5090" t="s">
        <v>5509</v>
      </c>
      <c r="B5090">
        <v>690.56</v>
      </c>
      <c r="C5090">
        <v>961.4</v>
      </c>
      <c r="D5090">
        <v>62.93</v>
      </c>
      <c r="E5090">
        <v>38.39</v>
      </c>
      <c r="F5090">
        <v>4.1399999999999997</v>
      </c>
      <c r="G5090">
        <v>0</v>
      </c>
    </row>
    <row r="5091" spans="1:7">
      <c r="A5091" t="s">
        <v>5510</v>
      </c>
      <c r="B5091">
        <v>622.77</v>
      </c>
      <c r="C5091">
        <v>854.67</v>
      </c>
      <c r="D5091">
        <v>54.59</v>
      </c>
      <c r="E5091">
        <v>38.68</v>
      </c>
      <c r="F5091">
        <v>4.6900000000000004</v>
      </c>
      <c r="G5091">
        <v>0</v>
      </c>
    </row>
    <row r="5092" spans="1:7">
      <c r="A5092" t="s">
        <v>5511</v>
      </c>
      <c r="B5092">
        <v>513.83000000000004</v>
      </c>
      <c r="C5092">
        <v>694.26</v>
      </c>
      <c r="D5092">
        <v>44.29</v>
      </c>
      <c r="E5092">
        <v>38.409999999999997</v>
      </c>
      <c r="F5092">
        <v>5.31</v>
      </c>
      <c r="G5092">
        <v>0</v>
      </c>
    </row>
    <row r="5093" spans="1:7">
      <c r="A5093" t="s">
        <v>5512</v>
      </c>
      <c r="B5093">
        <v>318.63</v>
      </c>
      <c r="C5093">
        <v>433.25</v>
      </c>
      <c r="D5093">
        <v>33.270000000000003</v>
      </c>
      <c r="E5093">
        <v>37.46</v>
      </c>
      <c r="F5093">
        <v>5.38</v>
      </c>
      <c r="G5093">
        <v>0</v>
      </c>
    </row>
    <row r="5094" spans="1:7">
      <c r="A5094" t="s">
        <v>5513</v>
      </c>
      <c r="B5094">
        <v>101.31</v>
      </c>
      <c r="C5094">
        <v>150.91</v>
      </c>
      <c r="D5094">
        <v>22.07</v>
      </c>
      <c r="E5094">
        <v>36.200000000000003</v>
      </c>
      <c r="F5094">
        <v>4.83</v>
      </c>
      <c r="G5094">
        <v>0</v>
      </c>
    </row>
    <row r="5095" spans="1:7">
      <c r="A5095" t="s">
        <v>5514</v>
      </c>
      <c r="B5095">
        <v>37.200000000000003</v>
      </c>
      <c r="C5095">
        <v>88.11</v>
      </c>
      <c r="D5095">
        <v>11.05</v>
      </c>
      <c r="E5095">
        <v>34.82</v>
      </c>
      <c r="F5095">
        <v>4.34</v>
      </c>
      <c r="G5095">
        <v>0</v>
      </c>
    </row>
    <row r="5096" spans="1:7">
      <c r="A5096" t="s">
        <v>5515</v>
      </c>
      <c r="B5096">
        <v>0</v>
      </c>
      <c r="C5096">
        <v>0</v>
      </c>
      <c r="D5096">
        <v>0</v>
      </c>
      <c r="E5096">
        <v>33.31</v>
      </c>
      <c r="F5096">
        <v>3.59</v>
      </c>
      <c r="G5096">
        <v>0</v>
      </c>
    </row>
    <row r="5097" spans="1:7">
      <c r="A5097" t="s">
        <v>5516</v>
      </c>
      <c r="B5097">
        <v>0</v>
      </c>
      <c r="C5097">
        <v>0</v>
      </c>
      <c r="D5097">
        <v>0</v>
      </c>
      <c r="E5097">
        <v>31.38</v>
      </c>
      <c r="F5097">
        <v>2.83</v>
      </c>
      <c r="G5097">
        <v>0</v>
      </c>
    </row>
    <row r="5098" spans="1:7">
      <c r="A5098" t="s">
        <v>5517</v>
      </c>
      <c r="B5098">
        <v>0</v>
      </c>
      <c r="C5098">
        <v>0</v>
      </c>
      <c r="D5098">
        <v>0</v>
      </c>
      <c r="E5098">
        <v>29.99</v>
      </c>
      <c r="F5098">
        <v>2.21</v>
      </c>
      <c r="G5098">
        <v>0</v>
      </c>
    </row>
    <row r="5099" spans="1:7">
      <c r="A5099" t="s">
        <v>5518</v>
      </c>
      <c r="B5099">
        <v>0</v>
      </c>
      <c r="C5099">
        <v>0</v>
      </c>
      <c r="D5099">
        <v>0</v>
      </c>
      <c r="E5099">
        <v>28.6</v>
      </c>
      <c r="F5099">
        <v>2.41</v>
      </c>
      <c r="G5099">
        <v>0</v>
      </c>
    </row>
    <row r="5100" spans="1:7">
      <c r="A5100" t="s">
        <v>5519</v>
      </c>
      <c r="B5100">
        <v>0</v>
      </c>
      <c r="C5100">
        <v>0</v>
      </c>
      <c r="D5100">
        <v>0</v>
      </c>
      <c r="E5100">
        <v>27.54</v>
      </c>
      <c r="F5100">
        <v>2.69</v>
      </c>
      <c r="G5100">
        <v>0</v>
      </c>
    </row>
    <row r="5101" spans="1:7">
      <c r="A5101" t="s">
        <v>5520</v>
      </c>
      <c r="B5101">
        <v>0</v>
      </c>
      <c r="C5101">
        <v>0</v>
      </c>
      <c r="D5101">
        <v>0</v>
      </c>
      <c r="E5101">
        <v>26.84</v>
      </c>
      <c r="F5101">
        <v>2.5499999999999998</v>
      </c>
      <c r="G5101">
        <v>0</v>
      </c>
    </row>
    <row r="5102" spans="1:7">
      <c r="A5102" t="s">
        <v>5521</v>
      </c>
      <c r="B5102">
        <v>0</v>
      </c>
      <c r="C5102">
        <v>0</v>
      </c>
      <c r="D5102">
        <v>0</v>
      </c>
      <c r="E5102">
        <v>25.99</v>
      </c>
      <c r="F5102">
        <v>2.14</v>
      </c>
      <c r="G5102">
        <v>0</v>
      </c>
    </row>
    <row r="5103" spans="1:7">
      <c r="A5103" t="s">
        <v>5522</v>
      </c>
      <c r="B5103">
        <v>0</v>
      </c>
      <c r="C5103">
        <v>0</v>
      </c>
      <c r="D5103">
        <v>0</v>
      </c>
      <c r="E5103">
        <v>25.07</v>
      </c>
      <c r="F5103">
        <v>2</v>
      </c>
      <c r="G5103">
        <v>0</v>
      </c>
    </row>
    <row r="5104" spans="1:7">
      <c r="A5104" t="s">
        <v>5523</v>
      </c>
      <c r="B5104">
        <v>0</v>
      </c>
      <c r="C5104">
        <v>0</v>
      </c>
      <c r="D5104">
        <v>0</v>
      </c>
      <c r="E5104">
        <v>24.06</v>
      </c>
      <c r="F5104">
        <v>1.86</v>
      </c>
      <c r="G5104">
        <v>0</v>
      </c>
    </row>
    <row r="5105" spans="1:7">
      <c r="A5105" t="s">
        <v>5524</v>
      </c>
      <c r="B5105">
        <v>0</v>
      </c>
      <c r="C5105">
        <v>0</v>
      </c>
      <c r="D5105">
        <v>0</v>
      </c>
      <c r="E5105">
        <v>23.17</v>
      </c>
      <c r="F5105">
        <v>1.79</v>
      </c>
      <c r="G5105">
        <v>0</v>
      </c>
    </row>
    <row r="5106" spans="1:7">
      <c r="A5106" t="s">
        <v>5525</v>
      </c>
      <c r="B5106">
        <v>1.52</v>
      </c>
      <c r="C5106">
        <v>9.56</v>
      </c>
      <c r="D5106">
        <v>2.5299999999999998</v>
      </c>
      <c r="E5106">
        <v>22.44</v>
      </c>
      <c r="F5106">
        <v>1.79</v>
      </c>
      <c r="G5106">
        <v>0</v>
      </c>
    </row>
    <row r="5107" spans="1:7">
      <c r="A5107" t="s">
        <v>5526</v>
      </c>
      <c r="B5107">
        <v>68.69</v>
      </c>
      <c r="C5107">
        <v>120.06</v>
      </c>
      <c r="D5107">
        <v>13.21</v>
      </c>
      <c r="E5107">
        <v>23.3</v>
      </c>
      <c r="F5107">
        <v>1.45</v>
      </c>
      <c r="G5107">
        <v>0</v>
      </c>
    </row>
    <row r="5108" spans="1:7">
      <c r="A5108" t="s">
        <v>5527</v>
      </c>
      <c r="B5108">
        <v>233.26</v>
      </c>
      <c r="C5108">
        <v>323.08</v>
      </c>
      <c r="D5108">
        <v>24.29</v>
      </c>
      <c r="E5108">
        <v>27.65</v>
      </c>
      <c r="F5108">
        <v>1.72</v>
      </c>
      <c r="G5108">
        <v>0</v>
      </c>
    </row>
    <row r="5109" spans="1:7">
      <c r="A5109" t="s">
        <v>5528</v>
      </c>
      <c r="B5109">
        <v>403.56</v>
      </c>
      <c r="C5109">
        <v>536.30999999999995</v>
      </c>
      <c r="D5109">
        <v>35.479999999999997</v>
      </c>
      <c r="E5109">
        <v>30.53</v>
      </c>
      <c r="F5109">
        <v>2.14</v>
      </c>
      <c r="G5109">
        <v>0</v>
      </c>
    </row>
    <row r="5110" spans="1:7">
      <c r="A5110" t="s">
        <v>5529</v>
      </c>
      <c r="B5110">
        <v>540.58000000000004</v>
      </c>
      <c r="C5110">
        <v>729.84</v>
      </c>
      <c r="D5110">
        <v>46.41</v>
      </c>
      <c r="E5110">
        <v>32.880000000000003</v>
      </c>
      <c r="F5110">
        <v>2.2799999999999998</v>
      </c>
      <c r="G5110">
        <v>0</v>
      </c>
    </row>
    <row r="5111" spans="1:7">
      <c r="A5111" t="s">
        <v>5530</v>
      </c>
      <c r="B5111">
        <v>634.79</v>
      </c>
      <c r="C5111">
        <v>881.97</v>
      </c>
      <c r="D5111">
        <v>56.39</v>
      </c>
      <c r="E5111">
        <v>34.96</v>
      </c>
      <c r="F5111">
        <v>2.14</v>
      </c>
      <c r="G5111">
        <v>0</v>
      </c>
    </row>
    <row r="5112" spans="1:7">
      <c r="A5112" t="s">
        <v>5531</v>
      </c>
      <c r="B5112">
        <v>684.49</v>
      </c>
      <c r="C5112">
        <v>975.59</v>
      </c>
      <c r="D5112">
        <v>64.02</v>
      </c>
      <c r="E5112">
        <v>36.76</v>
      </c>
      <c r="F5112">
        <v>1.93</v>
      </c>
      <c r="G5112">
        <v>0</v>
      </c>
    </row>
    <row r="5113" spans="1:7">
      <c r="A5113" t="s">
        <v>5532</v>
      </c>
      <c r="B5113">
        <v>694.69</v>
      </c>
      <c r="C5113">
        <v>1003.53</v>
      </c>
      <c r="D5113">
        <v>66.64</v>
      </c>
      <c r="E5113">
        <v>38.29</v>
      </c>
      <c r="F5113">
        <v>1.86</v>
      </c>
      <c r="G5113">
        <v>0</v>
      </c>
    </row>
    <row r="5114" spans="1:7">
      <c r="A5114" t="s">
        <v>5533</v>
      </c>
      <c r="B5114">
        <v>667.67</v>
      </c>
      <c r="C5114">
        <v>962.09</v>
      </c>
      <c r="D5114">
        <v>62.71</v>
      </c>
      <c r="E5114">
        <v>39.450000000000003</v>
      </c>
      <c r="F5114">
        <v>2</v>
      </c>
      <c r="G5114">
        <v>0</v>
      </c>
    </row>
    <row r="5115" spans="1:7">
      <c r="A5115" t="s">
        <v>5534</v>
      </c>
      <c r="B5115">
        <v>602.29999999999995</v>
      </c>
      <c r="C5115">
        <v>855.22</v>
      </c>
      <c r="D5115">
        <v>54.4</v>
      </c>
      <c r="E5115">
        <v>40.17</v>
      </c>
      <c r="F5115">
        <v>2.2799999999999998</v>
      </c>
      <c r="G5115">
        <v>0</v>
      </c>
    </row>
    <row r="5116" spans="1:7">
      <c r="A5116" t="s">
        <v>5535</v>
      </c>
      <c r="B5116">
        <v>499.44</v>
      </c>
      <c r="C5116">
        <v>693.5</v>
      </c>
      <c r="D5116">
        <v>44.13</v>
      </c>
      <c r="E5116">
        <v>40.409999999999997</v>
      </c>
      <c r="F5116">
        <v>3.03</v>
      </c>
      <c r="G5116">
        <v>0</v>
      </c>
    </row>
    <row r="5117" spans="1:7">
      <c r="A5117" t="s">
        <v>5536</v>
      </c>
      <c r="B5117">
        <v>358.9</v>
      </c>
      <c r="C5117">
        <v>494.45</v>
      </c>
      <c r="D5117">
        <v>33.11</v>
      </c>
      <c r="E5117">
        <v>39.01</v>
      </c>
      <c r="F5117">
        <v>3.66</v>
      </c>
      <c r="G5117">
        <v>0</v>
      </c>
    </row>
    <row r="5118" spans="1:7">
      <c r="A5118" t="s">
        <v>5537</v>
      </c>
      <c r="B5118">
        <v>186.19</v>
      </c>
      <c r="C5118">
        <v>277.51</v>
      </c>
      <c r="D5118">
        <v>21.91</v>
      </c>
      <c r="E5118">
        <v>37.770000000000003</v>
      </c>
      <c r="F5118">
        <v>3.59</v>
      </c>
      <c r="G5118">
        <v>0</v>
      </c>
    </row>
    <row r="5119" spans="1:7">
      <c r="A5119" t="s">
        <v>5538</v>
      </c>
      <c r="B5119">
        <v>42.5</v>
      </c>
      <c r="C5119">
        <v>86.55</v>
      </c>
      <c r="D5119">
        <v>10.89</v>
      </c>
      <c r="E5119">
        <v>36.659999999999997</v>
      </c>
      <c r="F5119">
        <v>2.5499999999999998</v>
      </c>
      <c r="G5119">
        <v>0</v>
      </c>
    </row>
    <row r="5120" spans="1:7">
      <c r="A5120" t="s">
        <v>5539</v>
      </c>
      <c r="B5120">
        <v>0</v>
      </c>
      <c r="C5120">
        <v>0</v>
      </c>
      <c r="D5120">
        <v>0</v>
      </c>
      <c r="E5120">
        <v>34.520000000000003</v>
      </c>
      <c r="F5120">
        <v>2.62</v>
      </c>
      <c r="G5120">
        <v>0</v>
      </c>
    </row>
    <row r="5121" spans="1:7">
      <c r="A5121" t="s">
        <v>5540</v>
      </c>
      <c r="B5121">
        <v>0</v>
      </c>
      <c r="C5121">
        <v>0</v>
      </c>
      <c r="D5121">
        <v>0</v>
      </c>
      <c r="E5121">
        <v>32.270000000000003</v>
      </c>
      <c r="F5121">
        <v>2.48</v>
      </c>
      <c r="G5121">
        <v>0</v>
      </c>
    </row>
    <row r="5122" spans="1:7">
      <c r="A5122" t="s">
        <v>5541</v>
      </c>
      <c r="B5122">
        <v>0</v>
      </c>
      <c r="C5122">
        <v>0</v>
      </c>
      <c r="D5122">
        <v>0</v>
      </c>
      <c r="E5122">
        <v>30.44</v>
      </c>
      <c r="F5122">
        <v>2.34</v>
      </c>
      <c r="G5122">
        <v>0</v>
      </c>
    </row>
    <row r="5123" spans="1:7">
      <c r="A5123" t="s">
        <v>5542</v>
      </c>
      <c r="B5123">
        <v>0</v>
      </c>
      <c r="C5123">
        <v>0</v>
      </c>
      <c r="D5123">
        <v>0</v>
      </c>
      <c r="E5123">
        <v>28.99</v>
      </c>
      <c r="F5123">
        <v>1.86</v>
      </c>
      <c r="G5123">
        <v>0</v>
      </c>
    </row>
    <row r="5124" spans="1:7">
      <c r="A5124" t="s">
        <v>5543</v>
      </c>
      <c r="B5124">
        <v>0</v>
      </c>
      <c r="C5124">
        <v>0</v>
      </c>
      <c r="D5124">
        <v>0</v>
      </c>
      <c r="E5124">
        <v>27.7</v>
      </c>
      <c r="F5124">
        <v>1.66</v>
      </c>
      <c r="G5124">
        <v>0</v>
      </c>
    </row>
    <row r="5125" spans="1:7">
      <c r="A5125" t="s">
        <v>5544</v>
      </c>
      <c r="B5125">
        <v>0</v>
      </c>
      <c r="C5125">
        <v>0</v>
      </c>
      <c r="D5125">
        <v>0</v>
      </c>
      <c r="E5125">
        <v>26.45</v>
      </c>
      <c r="F5125">
        <v>1.52</v>
      </c>
      <c r="G5125">
        <v>0</v>
      </c>
    </row>
    <row r="5126" spans="1:7">
      <c r="A5126" t="s">
        <v>5545</v>
      </c>
      <c r="B5126">
        <v>0</v>
      </c>
      <c r="C5126">
        <v>0</v>
      </c>
      <c r="D5126">
        <v>0</v>
      </c>
      <c r="E5126">
        <v>25.44</v>
      </c>
      <c r="F5126">
        <v>1.66</v>
      </c>
      <c r="G5126">
        <v>0</v>
      </c>
    </row>
    <row r="5127" spans="1:7">
      <c r="A5127" t="s">
        <v>5546</v>
      </c>
      <c r="B5127">
        <v>0</v>
      </c>
      <c r="C5127">
        <v>0</v>
      </c>
      <c r="D5127">
        <v>0</v>
      </c>
      <c r="E5127">
        <v>24.64</v>
      </c>
      <c r="F5127">
        <v>1.72</v>
      </c>
      <c r="G5127">
        <v>0</v>
      </c>
    </row>
    <row r="5128" spans="1:7">
      <c r="A5128" t="s">
        <v>5547</v>
      </c>
      <c r="B5128">
        <v>0</v>
      </c>
      <c r="C5128">
        <v>0</v>
      </c>
      <c r="D5128">
        <v>0</v>
      </c>
      <c r="E5128">
        <v>23.95</v>
      </c>
      <c r="F5128">
        <v>1.72</v>
      </c>
      <c r="G5128">
        <v>0</v>
      </c>
    </row>
    <row r="5129" spans="1:7">
      <c r="A5129" t="s">
        <v>5548</v>
      </c>
      <c r="B5129">
        <v>0</v>
      </c>
      <c r="C5129">
        <v>0</v>
      </c>
      <c r="D5129">
        <v>0</v>
      </c>
      <c r="E5129">
        <v>23.3</v>
      </c>
      <c r="F5129">
        <v>1.59</v>
      </c>
      <c r="G5129">
        <v>0</v>
      </c>
    </row>
    <row r="5130" spans="1:7">
      <c r="A5130" t="s">
        <v>5549</v>
      </c>
      <c r="B5130">
        <v>0</v>
      </c>
      <c r="C5130">
        <v>0</v>
      </c>
      <c r="D5130">
        <v>0</v>
      </c>
      <c r="E5130">
        <v>23.1</v>
      </c>
      <c r="F5130">
        <v>1.17</v>
      </c>
      <c r="G5130">
        <v>0</v>
      </c>
    </row>
    <row r="5131" spans="1:7">
      <c r="A5131" t="s">
        <v>5550</v>
      </c>
      <c r="B5131">
        <v>65.849999999999994</v>
      </c>
      <c r="C5131">
        <v>118.88</v>
      </c>
      <c r="D5131">
        <v>13.06</v>
      </c>
      <c r="E5131">
        <v>24.66</v>
      </c>
      <c r="F5131">
        <v>0.48</v>
      </c>
      <c r="G5131">
        <v>0</v>
      </c>
    </row>
    <row r="5132" spans="1:7">
      <c r="A5132" t="s">
        <v>5551</v>
      </c>
      <c r="B5132">
        <v>227.5</v>
      </c>
      <c r="C5132">
        <v>316.14</v>
      </c>
      <c r="D5132">
        <v>24.15</v>
      </c>
      <c r="E5132">
        <v>27.57</v>
      </c>
      <c r="F5132">
        <v>1.1000000000000001</v>
      </c>
      <c r="G5132">
        <v>0</v>
      </c>
    </row>
    <row r="5133" spans="1:7">
      <c r="A5133" t="s">
        <v>5552</v>
      </c>
      <c r="B5133">
        <v>399.4</v>
      </c>
      <c r="C5133">
        <v>533.38</v>
      </c>
      <c r="D5133">
        <v>35.340000000000003</v>
      </c>
      <c r="E5133">
        <v>30.07</v>
      </c>
      <c r="F5133">
        <v>1.38</v>
      </c>
      <c r="G5133">
        <v>0</v>
      </c>
    </row>
    <row r="5134" spans="1:7">
      <c r="A5134" t="s">
        <v>5553</v>
      </c>
      <c r="B5134">
        <v>532.69000000000005</v>
      </c>
      <c r="C5134">
        <v>721.42</v>
      </c>
      <c r="D5134">
        <v>46.25</v>
      </c>
      <c r="E5134">
        <v>32.07</v>
      </c>
      <c r="F5134">
        <v>1.66</v>
      </c>
      <c r="G5134">
        <v>0</v>
      </c>
    </row>
    <row r="5135" spans="1:7">
      <c r="A5135" t="s">
        <v>5554</v>
      </c>
      <c r="B5135">
        <v>636.48</v>
      </c>
      <c r="C5135">
        <v>881.55</v>
      </c>
      <c r="D5135">
        <v>56.21</v>
      </c>
      <c r="E5135">
        <v>34.020000000000003</v>
      </c>
      <c r="F5135">
        <v>2</v>
      </c>
      <c r="G5135">
        <v>0</v>
      </c>
    </row>
    <row r="5136" spans="1:7">
      <c r="A5136" t="s">
        <v>5555</v>
      </c>
      <c r="B5136">
        <v>686.86</v>
      </c>
      <c r="C5136">
        <v>969.34</v>
      </c>
      <c r="D5136">
        <v>63.8</v>
      </c>
      <c r="E5136">
        <v>35.729999999999997</v>
      </c>
      <c r="F5136">
        <v>2.14</v>
      </c>
      <c r="G5136">
        <v>0</v>
      </c>
    </row>
    <row r="5137" spans="1:7">
      <c r="A5137" t="s">
        <v>5556</v>
      </c>
      <c r="B5137">
        <v>692.02</v>
      </c>
      <c r="C5137">
        <v>984.26</v>
      </c>
      <c r="D5137">
        <v>66.39</v>
      </c>
      <c r="E5137">
        <v>37.15</v>
      </c>
      <c r="F5137">
        <v>2.2799999999999998</v>
      </c>
      <c r="G5137">
        <v>0</v>
      </c>
    </row>
    <row r="5138" spans="1:7">
      <c r="A5138" t="s">
        <v>5557</v>
      </c>
      <c r="B5138">
        <v>672.08</v>
      </c>
      <c r="C5138">
        <v>949.92</v>
      </c>
      <c r="D5138">
        <v>62.49</v>
      </c>
      <c r="E5138">
        <v>38.49</v>
      </c>
      <c r="F5138">
        <v>2.83</v>
      </c>
      <c r="G5138">
        <v>0</v>
      </c>
    </row>
    <row r="5139" spans="1:7">
      <c r="A5139" t="s">
        <v>5558</v>
      </c>
      <c r="B5139">
        <v>613.87</v>
      </c>
      <c r="C5139">
        <v>854.71</v>
      </c>
      <c r="D5139">
        <v>54.21</v>
      </c>
      <c r="E5139">
        <v>39.44</v>
      </c>
      <c r="F5139">
        <v>3.52</v>
      </c>
      <c r="G5139">
        <v>0</v>
      </c>
    </row>
    <row r="5140" spans="1:7">
      <c r="A5140" t="s">
        <v>5559</v>
      </c>
      <c r="B5140">
        <v>509.22</v>
      </c>
      <c r="C5140">
        <v>698.18</v>
      </c>
      <c r="D5140">
        <v>43.96</v>
      </c>
      <c r="E5140">
        <v>39.92</v>
      </c>
      <c r="F5140">
        <v>4.21</v>
      </c>
      <c r="G5140">
        <v>0</v>
      </c>
    </row>
    <row r="5141" spans="1:7">
      <c r="A5141" t="s">
        <v>5560</v>
      </c>
      <c r="B5141">
        <v>358.46</v>
      </c>
      <c r="C5141">
        <v>493.39</v>
      </c>
      <c r="D5141">
        <v>32.950000000000003</v>
      </c>
      <c r="E5141">
        <v>39.28</v>
      </c>
      <c r="F5141">
        <v>4.07</v>
      </c>
      <c r="G5141">
        <v>0</v>
      </c>
    </row>
    <row r="5142" spans="1:7">
      <c r="A5142" t="s">
        <v>5561</v>
      </c>
      <c r="B5142">
        <v>184.09</v>
      </c>
      <c r="C5142">
        <v>276.69</v>
      </c>
      <c r="D5142">
        <v>21.75</v>
      </c>
      <c r="E5142">
        <v>38.67</v>
      </c>
      <c r="F5142">
        <v>3.24</v>
      </c>
      <c r="G5142">
        <v>0</v>
      </c>
    </row>
    <row r="5143" spans="1:7">
      <c r="A5143" t="s">
        <v>5562</v>
      </c>
      <c r="B5143">
        <v>39.4</v>
      </c>
      <c r="C5143">
        <v>84.89</v>
      </c>
      <c r="D5143">
        <v>10.72</v>
      </c>
      <c r="E5143">
        <v>38.04</v>
      </c>
      <c r="F5143">
        <v>2.83</v>
      </c>
      <c r="G5143">
        <v>0</v>
      </c>
    </row>
    <row r="5144" spans="1:7">
      <c r="A5144" t="s">
        <v>5563</v>
      </c>
      <c r="B5144">
        <v>0</v>
      </c>
      <c r="C5144">
        <v>0</v>
      </c>
      <c r="D5144">
        <v>0</v>
      </c>
      <c r="E5144">
        <v>35.049999999999997</v>
      </c>
      <c r="F5144">
        <v>2.34</v>
      </c>
      <c r="G5144">
        <v>0</v>
      </c>
    </row>
    <row r="5145" spans="1:7">
      <c r="A5145" t="s">
        <v>5564</v>
      </c>
      <c r="B5145">
        <v>0</v>
      </c>
      <c r="C5145">
        <v>0</v>
      </c>
      <c r="D5145">
        <v>0</v>
      </c>
      <c r="E5145">
        <v>33.090000000000003</v>
      </c>
      <c r="F5145">
        <v>3.17</v>
      </c>
      <c r="G5145">
        <v>0</v>
      </c>
    </row>
    <row r="5146" spans="1:7">
      <c r="A5146" t="s">
        <v>5565</v>
      </c>
      <c r="B5146">
        <v>0</v>
      </c>
      <c r="C5146">
        <v>0</v>
      </c>
      <c r="D5146">
        <v>0</v>
      </c>
      <c r="E5146">
        <v>30.67</v>
      </c>
      <c r="F5146">
        <v>4.28</v>
      </c>
      <c r="G5146">
        <v>0</v>
      </c>
    </row>
    <row r="5147" spans="1:7">
      <c r="A5147" t="s">
        <v>5566</v>
      </c>
      <c r="B5147">
        <v>0</v>
      </c>
      <c r="C5147">
        <v>0</v>
      </c>
      <c r="D5147">
        <v>0</v>
      </c>
      <c r="E5147">
        <v>28.19</v>
      </c>
      <c r="F5147">
        <v>4.41</v>
      </c>
      <c r="G5147">
        <v>0</v>
      </c>
    </row>
    <row r="5148" spans="1:7">
      <c r="A5148" t="s">
        <v>5567</v>
      </c>
      <c r="B5148">
        <v>0</v>
      </c>
      <c r="C5148">
        <v>0</v>
      </c>
      <c r="D5148">
        <v>0</v>
      </c>
      <c r="E5148">
        <v>26.26</v>
      </c>
      <c r="F5148">
        <v>4</v>
      </c>
      <c r="G5148">
        <v>0</v>
      </c>
    </row>
    <row r="5149" spans="1:7">
      <c r="A5149" t="s">
        <v>5568</v>
      </c>
      <c r="B5149">
        <v>0</v>
      </c>
      <c r="C5149">
        <v>0</v>
      </c>
      <c r="D5149">
        <v>0</v>
      </c>
      <c r="E5149">
        <v>24.87</v>
      </c>
      <c r="F5149">
        <v>3.59</v>
      </c>
      <c r="G5149">
        <v>0</v>
      </c>
    </row>
    <row r="5150" spans="1:7">
      <c r="A5150" t="s">
        <v>5569</v>
      </c>
      <c r="B5150">
        <v>0</v>
      </c>
      <c r="C5150">
        <v>0</v>
      </c>
      <c r="D5150">
        <v>0</v>
      </c>
      <c r="E5150">
        <v>23.72</v>
      </c>
      <c r="F5150">
        <v>3.31</v>
      </c>
      <c r="G5150">
        <v>0</v>
      </c>
    </row>
    <row r="5151" spans="1:7">
      <c r="A5151" t="s">
        <v>5570</v>
      </c>
      <c r="B5151">
        <v>0</v>
      </c>
      <c r="C5151">
        <v>0</v>
      </c>
      <c r="D5151">
        <v>0</v>
      </c>
      <c r="E5151">
        <v>22.89</v>
      </c>
      <c r="F5151">
        <v>2.97</v>
      </c>
      <c r="G5151">
        <v>0</v>
      </c>
    </row>
    <row r="5152" spans="1:7">
      <c r="A5152" t="s">
        <v>5571</v>
      </c>
      <c r="B5152">
        <v>0</v>
      </c>
      <c r="C5152">
        <v>0</v>
      </c>
      <c r="D5152">
        <v>0</v>
      </c>
      <c r="E5152">
        <v>22.26</v>
      </c>
      <c r="F5152">
        <v>2.76</v>
      </c>
      <c r="G5152">
        <v>0</v>
      </c>
    </row>
    <row r="5153" spans="1:7">
      <c r="A5153" t="s">
        <v>5572</v>
      </c>
      <c r="B5153">
        <v>0</v>
      </c>
      <c r="C5153">
        <v>0</v>
      </c>
      <c r="D5153">
        <v>0</v>
      </c>
      <c r="E5153">
        <v>21.76</v>
      </c>
      <c r="F5153">
        <v>2.62</v>
      </c>
      <c r="G5153">
        <v>0</v>
      </c>
    </row>
    <row r="5154" spans="1:7">
      <c r="A5154" t="s">
        <v>5573</v>
      </c>
      <c r="B5154">
        <v>0</v>
      </c>
      <c r="C5154">
        <v>0</v>
      </c>
      <c r="D5154">
        <v>0</v>
      </c>
      <c r="E5154">
        <v>21.37</v>
      </c>
      <c r="F5154">
        <v>2.41</v>
      </c>
      <c r="G5154">
        <v>0</v>
      </c>
    </row>
    <row r="5155" spans="1:7">
      <c r="A5155" t="s">
        <v>5574</v>
      </c>
      <c r="B5155">
        <v>64.53</v>
      </c>
      <c r="C5155">
        <v>118.98</v>
      </c>
      <c r="D5155">
        <v>12.91</v>
      </c>
      <c r="E5155">
        <v>21.67</v>
      </c>
      <c r="F5155">
        <v>2.76</v>
      </c>
      <c r="G5155">
        <v>0</v>
      </c>
    </row>
    <row r="5156" spans="1:7">
      <c r="A5156" t="s">
        <v>5575</v>
      </c>
      <c r="B5156">
        <v>240.7</v>
      </c>
      <c r="C5156">
        <v>324.67</v>
      </c>
      <c r="D5156">
        <v>24</v>
      </c>
      <c r="E5156">
        <v>22.9</v>
      </c>
      <c r="F5156">
        <v>2.97</v>
      </c>
      <c r="G5156">
        <v>0</v>
      </c>
    </row>
    <row r="5157" spans="1:7">
      <c r="A5157" t="s">
        <v>5576</v>
      </c>
      <c r="B5157">
        <v>422.96</v>
      </c>
      <c r="C5157">
        <v>542.63</v>
      </c>
      <c r="D5157">
        <v>35.19</v>
      </c>
      <c r="E5157">
        <v>24.57</v>
      </c>
      <c r="F5157">
        <v>2.83</v>
      </c>
      <c r="G5157">
        <v>0</v>
      </c>
    </row>
    <row r="5158" spans="1:7">
      <c r="A5158" t="s">
        <v>5577</v>
      </c>
      <c r="B5158">
        <v>565.30999999999995</v>
      </c>
      <c r="C5158">
        <v>735.01</v>
      </c>
      <c r="D5158">
        <v>46.09</v>
      </c>
      <c r="E5158">
        <v>26.48</v>
      </c>
      <c r="F5158">
        <v>2.76</v>
      </c>
      <c r="G5158">
        <v>0</v>
      </c>
    </row>
    <row r="5159" spans="1:7">
      <c r="A5159" t="s">
        <v>5578</v>
      </c>
      <c r="B5159">
        <v>666.37</v>
      </c>
      <c r="C5159">
        <v>887.72</v>
      </c>
      <c r="D5159">
        <v>56.03</v>
      </c>
      <c r="E5159">
        <v>28.59</v>
      </c>
      <c r="F5159">
        <v>2.83</v>
      </c>
      <c r="G5159">
        <v>0</v>
      </c>
    </row>
    <row r="5160" spans="1:7">
      <c r="A5160" t="s">
        <v>5579</v>
      </c>
      <c r="B5160">
        <v>719.21</v>
      </c>
      <c r="C5160">
        <v>976.78</v>
      </c>
      <c r="D5160">
        <v>63.57</v>
      </c>
      <c r="E5160">
        <v>30.76</v>
      </c>
      <c r="F5160">
        <v>3.03</v>
      </c>
      <c r="G5160">
        <v>0</v>
      </c>
    </row>
    <row r="5161" spans="1:7">
      <c r="A5161" t="s">
        <v>5580</v>
      </c>
      <c r="B5161">
        <v>734.14</v>
      </c>
      <c r="C5161">
        <v>1004.74</v>
      </c>
      <c r="D5161">
        <v>66.14</v>
      </c>
      <c r="E5161">
        <v>32.64</v>
      </c>
      <c r="F5161">
        <v>3.45</v>
      </c>
      <c r="G5161">
        <v>0</v>
      </c>
    </row>
    <row r="5162" spans="1:7">
      <c r="A5162" t="s">
        <v>5581</v>
      </c>
      <c r="B5162">
        <v>718.53</v>
      </c>
      <c r="C5162">
        <v>979.7</v>
      </c>
      <c r="D5162">
        <v>62.26</v>
      </c>
      <c r="E5162">
        <v>34.11</v>
      </c>
      <c r="F5162">
        <v>4.07</v>
      </c>
      <c r="G5162">
        <v>0</v>
      </c>
    </row>
    <row r="5163" spans="1:7">
      <c r="A5163" t="s">
        <v>5582</v>
      </c>
      <c r="B5163">
        <v>434.94</v>
      </c>
      <c r="C5163">
        <v>582.57000000000005</v>
      </c>
      <c r="D5163">
        <v>54.01</v>
      </c>
      <c r="E5163">
        <v>34.94</v>
      </c>
      <c r="F5163">
        <v>4.62</v>
      </c>
      <c r="G5163">
        <v>0</v>
      </c>
    </row>
    <row r="5164" spans="1:7">
      <c r="A5164" t="s">
        <v>5583</v>
      </c>
      <c r="B5164">
        <v>518.61</v>
      </c>
      <c r="C5164">
        <v>689.71</v>
      </c>
      <c r="D5164">
        <v>43.78</v>
      </c>
      <c r="E5164">
        <v>35.06</v>
      </c>
      <c r="F5164">
        <v>5.03</v>
      </c>
      <c r="G5164">
        <v>0</v>
      </c>
    </row>
    <row r="5165" spans="1:7">
      <c r="A5165" t="s">
        <v>5584</v>
      </c>
      <c r="B5165">
        <v>332.67</v>
      </c>
      <c r="C5165">
        <v>445.55</v>
      </c>
      <c r="D5165">
        <v>32.78</v>
      </c>
      <c r="E5165">
        <v>34.54</v>
      </c>
      <c r="F5165">
        <v>5.31</v>
      </c>
      <c r="G5165">
        <v>0</v>
      </c>
    </row>
    <row r="5166" spans="1:7">
      <c r="A5166" t="s">
        <v>5585</v>
      </c>
      <c r="B5166">
        <v>197.42</v>
      </c>
      <c r="C5166">
        <v>290.39</v>
      </c>
      <c r="D5166">
        <v>21.58</v>
      </c>
      <c r="E5166">
        <v>33.51</v>
      </c>
      <c r="F5166">
        <v>5.45</v>
      </c>
      <c r="G5166">
        <v>0</v>
      </c>
    </row>
    <row r="5167" spans="1:7">
      <c r="A5167" t="s">
        <v>5586</v>
      </c>
      <c r="B5167">
        <v>42.38</v>
      </c>
      <c r="C5167">
        <v>77.150000000000006</v>
      </c>
      <c r="D5167">
        <v>10.54</v>
      </c>
      <c r="E5167">
        <v>32</v>
      </c>
      <c r="F5167">
        <v>5.0999999999999996</v>
      </c>
      <c r="G5167">
        <v>0</v>
      </c>
    </row>
    <row r="5168" spans="1:7">
      <c r="A5168" t="s">
        <v>5587</v>
      </c>
      <c r="B5168">
        <v>0</v>
      </c>
      <c r="C5168">
        <v>0</v>
      </c>
      <c r="D5168">
        <v>0</v>
      </c>
      <c r="E5168">
        <v>29.91</v>
      </c>
      <c r="F5168">
        <v>4.28</v>
      </c>
      <c r="G5168">
        <v>0</v>
      </c>
    </row>
    <row r="5169" spans="1:7">
      <c r="A5169" t="s">
        <v>5588</v>
      </c>
      <c r="B5169">
        <v>0</v>
      </c>
      <c r="C5169">
        <v>0</v>
      </c>
      <c r="D5169">
        <v>0</v>
      </c>
      <c r="E5169">
        <v>28.12</v>
      </c>
      <c r="F5169">
        <v>4.6900000000000004</v>
      </c>
      <c r="G5169">
        <v>0</v>
      </c>
    </row>
    <row r="5170" spans="1:7">
      <c r="A5170" t="s">
        <v>5589</v>
      </c>
      <c r="B5170">
        <v>0</v>
      </c>
      <c r="C5170">
        <v>0</v>
      </c>
      <c r="D5170">
        <v>0</v>
      </c>
      <c r="E5170">
        <v>26.53</v>
      </c>
      <c r="F5170">
        <v>5.52</v>
      </c>
      <c r="G5170">
        <v>0</v>
      </c>
    </row>
    <row r="5171" spans="1:7">
      <c r="A5171" t="s">
        <v>5590</v>
      </c>
      <c r="B5171">
        <v>0</v>
      </c>
      <c r="C5171">
        <v>0</v>
      </c>
      <c r="D5171">
        <v>0</v>
      </c>
      <c r="E5171">
        <v>24.68</v>
      </c>
      <c r="F5171">
        <v>5.17</v>
      </c>
      <c r="G5171">
        <v>0</v>
      </c>
    </row>
    <row r="5172" spans="1:7">
      <c r="A5172" t="s">
        <v>5591</v>
      </c>
      <c r="B5172">
        <v>0</v>
      </c>
      <c r="C5172">
        <v>0</v>
      </c>
      <c r="D5172">
        <v>0</v>
      </c>
      <c r="E5172">
        <v>23.03</v>
      </c>
      <c r="F5172">
        <v>4.97</v>
      </c>
      <c r="G5172">
        <v>0</v>
      </c>
    </row>
    <row r="5173" spans="1:7">
      <c r="A5173" t="s">
        <v>5592</v>
      </c>
      <c r="B5173">
        <v>0</v>
      </c>
      <c r="C5173">
        <v>0</v>
      </c>
      <c r="D5173">
        <v>0</v>
      </c>
      <c r="E5173">
        <v>21.76</v>
      </c>
      <c r="F5173">
        <v>4.62</v>
      </c>
      <c r="G5173">
        <v>0</v>
      </c>
    </row>
    <row r="5174" spans="1:7">
      <c r="A5174" t="s">
        <v>5593</v>
      </c>
      <c r="B5174">
        <v>0</v>
      </c>
      <c r="C5174">
        <v>0</v>
      </c>
      <c r="D5174">
        <v>0</v>
      </c>
      <c r="E5174">
        <v>21.04</v>
      </c>
      <c r="F5174">
        <v>4.41</v>
      </c>
      <c r="G5174">
        <v>0</v>
      </c>
    </row>
    <row r="5175" spans="1:7">
      <c r="A5175" t="s">
        <v>5594</v>
      </c>
      <c r="B5175">
        <v>0</v>
      </c>
      <c r="C5175">
        <v>0</v>
      </c>
      <c r="D5175">
        <v>0</v>
      </c>
      <c r="E5175">
        <v>20.48</v>
      </c>
      <c r="F5175">
        <v>4.07</v>
      </c>
      <c r="G5175">
        <v>0</v>
      </c>
    </row>
    <row r="5176" spans="1:7">
      <c r="A5176" t="s">
        <v>5595</v>
      </c>
      <c r="B5176">
        <v>0</v>
      </c>
      <c r="C5176">
        <v>0</v>
      </c>
      <c r="D5176">
        <v>0</v>
      </c>
      <c r="E5176">
        <v>20.149999999999999</v>
      </c>
      <c r="F5176">
        <v>4.07</v>
      </c>
      <c r="G5176">
        <v>0</v>
      </c>
    </row>
    <row r="5177" spans="1:7">
      <c r="A5177" t="s">
        <v>5596</v>
      </c>
      <c r="B5177">
        <v>0</v>
      </c>
      <c r="C5177">
        <v>0</v>
      </c>
      <c r="D5177">
        <v>0</v>
      </c>
      <c r="E5177">
        <v>19.88</v>
      </c>
      <c r="F5177">
        <v>3.86</v>
      </c>
      <c r="G5177">
        <v>0</v>
      </c>
    </row>
    <row r="5178" spans="1:7">
      <c r="A5178" t="s">
        <v>5597</v>
      </c>
      <c r="B5178">
        <v>0</v>
      </c>
      <c r="C5178">
        <v>0</v>
      </c>
      <c r="D5178">
        <v>0</v>
      </c>
      <c r="E5178">
        <v>19.61</v>
      </c>
      <c r="F5178">
        <v>3.59</v>
      </c>
      <c r="G5178">
        <v>0</v>
      </c>
    </row>
    <row r="5179" spans="1:7">
      <c r="A5179" t="s">
        <v>5598</v>
      </c>
      <c r="B5179">
        <v>64.37</v>
      </c>
      <c r="C5179">
        <v>120.01</v>
      </c>
      <c r="D5179">
        <v>12.75</v>
      </c>
      <c r="E5179">
        <v>19.489999999999998</v>
      </c>
      <c r="F5179">
        <v>3.72</v>
      </c>
      <c r="G5179">
        <v>0</v>
      </c>
    </row>
    <row r="5180" spans="1:7">
      <c r="A5180" t="s">
        <v>5599</v>
      </c>
      <c r="B5180">
        <v>247.59</v>
      </c>
      <c r="C5180">
        <v>329.11</v>
      </c>
      <c r="D5180">
        <v>23.86</v>
      </c>
      <c r="E5180">
        <v>20.51</v>
      </c>
      <c r="F5180">
        <v>3.79</v>
      </c>
      <c r="G5180">
        <v>0</v>
      </c>
    </row>
    <row r="5181" spans="1:7">
      <c r="A5181" t="s">
        <v>5600</v>
      </c>
      <c r="B5181">
        <v>435.62</v>
      </c>
      <c r="C5181">
        <v>549.94000000000005</v>
      </c>
      <c r="D5181">
        <v>35.04</v>
      </c>
      <c r="E5181">
        <v>22.26</v>
      </c>
      <c r="F5181">
        <v>3.59</v>
      </c>
      <c r="G5181">
        <v>0</v>
      </c>
    </row>
    <row r="5182" spans="1:7">
      <c r="A5182" t="s">
        <v>5601</v>
      </c>
      <c r="B5182">
        <v>586.79</v>
      </c>
      <c r="C5182">
        <v>748.38</v>
      </c>
      <c r="D5182">
        <v>45.93</v>
      </c>
      <c r="E5182">
        <v>24.25</v>
      </c>
      <c r="F5182">
        <v>3.72</v>
      </c>
      <c r="G5182">
        <v>0</v>
      </c>
    </row>
    <row r="5183" spans="1:7">
      <c r="A5183" t="s">
        <v>5602</v>
      </c>
      <c r="B5183">
        <v>690.28</v>
      </c>
      <c r="C5183">
        <v>899.14</v>
      </c>
      <c r="D5183">
        <v>55.84</v>
      </c>
      <c r="E5183">
        <v>26.32</v>
      </c>
      <c r="F5183">
        <v>3.93</v>
      </c>
      <c r="G5183">
        <v>0</v>
      </c>
    </row>
    <row r="5184" spans="1:7">
      <c r="A5184" t="s">
        <v>5603</v>
      </c>
      <c r="B5184">
        <v>743.88</v>
      </c>
      <c r="C5184">
        <v>988.4</v>
      </c>
      <c r="D5184">
        <v>63.34</v>
      </c>
      <c r="E5184">
        <v>28.32</v>
      </c>
      <c r="F5184">
        <v>3.93</v>
      </c>
      <c r="G5184">
        <v>0</v>
      </c>
    </row>
    <row r="5185" spans="1:7">
      <c r="A5185" t="s">
        <v>5604</v>
      </c>
      <c r="B5185">
        <v>756</v>
      </c>
      <c r="C5185">
        <v>1016.41</v>
      </c>
      <c r="D5185">
        <v>65.88</v>
      </c>
      <c r="E5185">
        <v>30.01</v>
      </c>
      <c r="F5185">
        <v>3.93</v>
      </c>
      <c r="G5185">
        <v>0</v>
      </c>
    </row>
    <row r="5186" spans="1:7">
      <c r="A5186" t="s">
        <v>5605</v>
      </c>
      <c r="B5186">
        <v>724.06</v>
      </c>
      <c r="C5186">
        <v>973.71</v>
      </c>
      <c r="D5186">
        <v>62.02</v>
      </c>
      <c r="E5186">
        <v>31.33</v>
      </c>
      <c r="F5186">
        <v>4.07</v>
      </c>
      <c r="G5186">
        <v>0</v>
      </c>
    </row>
    <row r="5187" spans="1:7">
      <c r="A5187" t="s">
        <v>5606</v>
      </c>
      <c r="B5187">
        <v>650.13</v>
      </c>
      <c r="C5187">
        <v>866.4</v>
      </c>
      <c r="D5187">
        <v>53.81</v>
      </c>
      <c r="E5187">
        <v>31.97</v>
      </c>
      <c r="F5187">
        <v>4.21</v>
      </c>
      <c r="G5187">
        <v>0</v>
      </c>
    </row>
    <row r="5188" spans="1:7">
      <c r="A5188" t="s">
        <v>5607</v>
      </c>
      <c r="B5188">
        <v>535.12</v>
      </c>
      <c r="C5188">
        <v>706.17</v>
      </c>
      <c r="D5188">
        <v>43.6</v>
      </c>
      <c r="E5188">
        <v>32.47</v>
      </c>
      <c r="F5188">
        <v>4.34</v>
      </c>
      <c r="G5188">
        <v>0</v>
      </c>
    </row>
    <row r="5189" spans="1:7">
      <c r="A5189" t="s">
        <v>5608</v>
      </c>
      <c r="B5189">
        <v>377.76</v>
      </c>
      <c r="C5189">
        <v>501.43</v>
      </c>
      <c r="D5189">
        <v>32.6</v>
      </c>
      <c r="E5189">
        <v>32.64</v>
      </c>
      <c r="F5189">
        <v>4.6900000000000004</v>
      </c>
      <c r="G5189">
        <v>0</v>
      </c>
    </row>
    <row r="5190" spans="1:7">
      <c r="A5190" t="s">
        <v>5609</v>
      </c>
      <c r="B5190">
        <v>192.54</v>
      </c>
      <c r="C5190">
        <v>279.72000000000003</v>
      </c>
      <c r="D5190">
        <v>21.41</v>
      </c>
      <c r="E5190">
        <v>32.17</v>
      </c>
      <c r="F5190">
        <v>5.0999999999999996</v>
      </c>
      <c r="G5190">
        <v>0</v>
      </c>
    </row>
    <row r="5191" spans="1:7">
      <c r="A5191" t="s">
        <v>5610</v>
      </c>
      <c r="B5191">
        <v>36.64</v>
      </c>
      <c r="C5191">
        <v>82.03</v>
      </c>
      <c r="D5191">
        <v>10.36</v>
      </c>
      <c r="E5191">
        <v>31.06</v>
      </c>
      <c r="F5191">
        <v>5.38</v>
      </c>
      <c r="G5191">
        <v>0</v>
      </c>
    </row>
    <row r="5192" spans="1:7">
      <c r="A5192" t="s">
        <v>5611</v>
      </c>
      <c r="B5192">
        <v>0</v>
      </c>
      <c r="C5192">
        <v>0</v>
      </c>
      <c r="D5192">
        <v>0</v>
      </c>
      <c r="E5192">
        <v>29.74</v>
      </c>
      <c r="F5192">
        <v>4.28</v>
      </c>
      <c r="G5192">
        <v>0</v>
      </c>
    </row>
    <row r="5193" spans="1:7">
      <c r="A5193" t="s">
        <v>5612</v>
      </c>
      <c r="B5193">
        <v>0</v>
      </c>
      <c r="C5193">
        <v>0</v>
      </c>
      <c r="D5193">
        <v>0</v>
      </c>
      <c r="E5193">
        <v>27.65</v>
      </c>
      <c r="F5193">
        <v>3.24</v>
      </c>
      <c r="G5193">
        <v>0</v>
      </c>
    </row>
    <row r="5194" spans="1:7">
      <c r="A5194" t="s">
        <v>5613</v>
      </c>
      <c r="B5194">
        <v>0</v>
      </c>
      <c r="C5194">
        <v>0</v>
      </c>
      <c r="D5194">
        <v>0</v>
      </c>
      <c r="E5194">
        <v>25.83</v>
      </c>
      <c r="F5194">
        <v>1.86</v>
      </c>
      <c r="G5194">
        <v>0</v>
      </c>
    </row>
    <row r="5195" spans="1:7">
      <c r="A5195" t="s">
        <v>5614</v>
      </c>
      <c r="B5195">
        <v>0</v>
      </c>
      <c r="C5195">
        <v>0</v>
      </c>
      <c r="D5195">
        <v>0</v>
      </c>
      <c r="E5195">
        <v>24.15</v>
      </c>
      <c r="F5195">
        <v>1.03</v>
      </c>
      <c r="G5195">
        <v>0</v>
      </c>
    </row>
    <row r="5196" spans="1:7">
      <c r="A5196" t="s">
        <v>5615</v>
      </c>
      <c r="B5196">
        <v>0</v>
      </c>
      <c r="C5196">
        <v>0</v>
      </c>
      <c r="D5196">
        <v>0</v>
      </c>
      <c r="E5196">
        <v>22.84</v>
      </c>
      <c r="F5196">
        <v>0.76</v>
      </c>
      <c r="G5196">
        <v>0</v>
      </c>
    </row>
    <row r="5197" spans="1:7">
      <c r="A5197" t="s">
        <v>5616</v>
      </c>
      <c r="B5197">
        <v>0</v>
      </c>
      <c r="C5197">
        <v>0</v>
      </c>
      <c r="D5197">
        <v>0</v>
      </c>
      <c r="E5197">
        <v>21.9</v>
      </c>
      <c r="F5197">
        <v>0.83</v>
      </c>
      <c r="G5197">
        <v>0</v>
      </c>
    </row>
    <row r="5198" spans="1:7">
      <c r="A5198" t="s">
        <v>5617</v>
      </c>
      <c r="B5198">
        <v>0</v>
      </c>
      <c r="C5198">
        <v>0</v>
      </c>
      <c r="D5198">
        <v>0</v>
      </c>
      <c r="E5198">
        <v>20.91</v>
      </c>
      <c r="F5198">
        <v>1.1000000000000001</v>
      </c>
      <c r="G5198">
        <v>0</v>
      </c>
    </row>
    <row r="5199" spans="1:7">
      <c r="A5199" t="s">
        <v>5618</v>
      </c>
      <c r="B5199">
        <v>0</v>
      </c>
      <c r="C5199">
        <v>0</v>
      </c>
      <c r="D5199">
        <v>0</v>
      </c>
      <c r="E5199">
        <v>20.16</v>
      </c>
      <c r="F5199">
        <v>1.38</v>
      </c>
      <c r="G5199">
        <v>0</v>
      </c>
    </row>
    <row r="5200" spans="1:7">
      <c r="A5200" t="s">
        <v>5619</v>
      </c>
      <c r="B5200">
        <v>0</v>
      </c>
      <c r="C5200">
        <v>0</v>
      </c>
      <c r="D5200">
        <v>0</v>
      </c>
      <c r="E5200">
        <v>19.63</v>
      </c>
      <c r="F5200">
        <v>1.66</v>
      </c>
      <c r="G5200">
        <v>0</v>
      </c>
    </row>
    <row r="5201" spans="1:7">
      <c r="A5201" t="s">
        <v>5620</v>
      </c>
      <c r="B5201">
        <v>0</v>
      </c>
      <c r="C5201">
        <v>0</v>
      </c>
      <c r="D5201">
        <v>0</v>
      </c>
      <c r="E5201">
        <v>19.61</v>
      </c>
      <c r="F5201">
        <v>1.93</v>
      </c>
      <c r="G5201">
        <v>0</v>
      </c>
    </row>
    <row r="5202" spans="1:7">
      <c r="A5202" t="s">
        <v>5621</v>
      </c>
      <c r="B5202">
        <v>0</v>
      </c>
      <c r="C5202">
        <v>0</v>
      </c>
      <c r="D5202">
        <v>0</v>
      </c>
      <c r="E5202">
        <v>19.14</v>
      </c>
      <c r="F5202">
        <v>2.14</v>
      </c>
      <c r="G5202">
        <v>0</v>
      </c>
    </row>
    <row r="5203" spans="1:7">
      <c r="A5203" t="s">
        <v>5622</v>
      </c>
      <c r="B5203">
        <v>63.57</v>
      </c>
      <c r="C5203">
        <v>119.02</v>
      </c>
      <c r="D5203">
        <v>12.6</v>
      </c>
      <c r="E5203">
        <v>19.61</v>
      </c>
      <c r="F5203">
        <v>2.2799999999999998</v>
      </c>
      <c r="G5203">
        <v>0</v>
      </c>
    </row>
    <row r="5204" spans="1:7">
      <c r="A5204" t="s">
        <v>5623</v>
      </c>
      <c r="B5204">
        <v>245.12</v>
      </c>
      <c r="C5204">
        <v>326.51</v>
      </c>
      <c r="D5204">
        <v>23.71</v>
      </c>
      <c r="E5204">
        <v>20.63</v>
      </c>
      <c r="F5204">
        <v>3.45</v>
      </c>
      <c r="G5204">
        <v>0</v>
      </c>
    </row>
    <row r="5205" spans="1:7">
      <c r="A5205" t="s">
        <v>5624</v>
      </c>
      <c r="B5205">
        <v>433.69</v>
      </c>
      <c r="C5205">
        <v>549.17999999999995</v>
      </c>
      <c r="D5205">
        <v>34.89</v>
      </c>
      <c r="E5205">
        <v>22.42</v>
      </c>
      <c r="F5205">
        <v>3.24</v>
      </c>
      <c r="G5205">
        <v>0</v>
      </c>
    </row>
    <row r="5206" spans="1:7">
      <c r="A5206" t="s">
        <v>5625</v>
      </c>
      <c r="B5206">
        <v>576.01</v>
      </c>
      <c r="C5206">
        <v>739.89</v>
      </c>
      <c r="D5206">
        <v>45.77</v>
      </c>
      <c r="E5206">
        <v>24.45</v>
      </c>
      <c r="F5206">
        <v>3.03</v>
      </c>
      <c r="G5206">
        <v>0</v>
      </c>
    </row>
    <row r="5207" spans="1:7">
      <c r="A5207" t="s">
        <v>5626</v>
      </c>
      <c r="B5207">
        <v>682.89</v>
      </c>
      <c r="C5207">
        <v>899.64</v>
      </c>
      <c r="D5207">
        <v>55.65</v>
      </c>
      <c r="E5207">
        <v>26.42</v>
      </c>
      <c r="F5207">
        <v>2.97</v>
      </c>
      <c r="G5207">
        <v>0</v>
      </c>
    </row>
    <row r="5208" spans="1:7">
      <c r="A5208" t="s">
        <v>5627</v>
      </c>
      <c r="B5208">
        <v>734.34</v>
      </c>
      <c r="C5208">
        <v>988.93</v>
      </c>
      <c r="D5208">
        <v>63.11</v>
      </c>
      <c r="E5208">
        <v>28.22</v>
      </c>
      <c r="F5208">
        <v>2.83</v>
      </c>
      <c r="G5208">
        <v>0</v>
      </c>
    </row>
    <row r="5209" spans="1:7">
      <c r="A5209" t="s">
        <v>5628</v>
      </c>
      <c r="B5209">
        <v>737.16</v>
      </c>
      <c r="C5209">
        <v>1004.98</v>
      </c>
      <c r="D5209">
        <v>65.62</v>
      </c>
      <c r="E5209">
        <v>29.7</v>
      </c>
      <c r="F5209">
        <v>2.69</v>
      </c>
      <c r="G5209">
        <v>0</v>
      </c>
    </row>
    <row r="5210" spans="1:7">
      <c r="A5210" t="s">
        <v>5629</v>
      </c>
      <c r="B5210">
        <v>713.74</v>
      </c>
      <c r="C5210">
        <v>974.21</v>
      </c>
      <c r="D5210">
        <v>61.78</v>
      </c>
      <c r="E5210">
        <v>30.85</v>
      </c>
      <c r="F5210">
        <v>2.69</v>
      </c>
      <c r="G5210">
        <v>0</v>
      </c>
    </row>
    <row r="5211" spans="1:7">
      <c r="A5211" t="s">
        <v>5630</v>
      </c>
      <c r="B5211">
        <v>641.86</v>
      </c>
      <c r="C5211">
        <v>865.77</v>
      </c>
      <c r="D5211">
        <v>53.6</v>
      </c>
      <c r="E5211">
        <v>31.62</v>
      </c>
      <c r="F5211">
        <v>2.9</v>
      </c>
      <c r="G5211">
        <v>0</v>
      </c>
    </row>
    <row r="5212" spans="1:7">
      <c r="A5212" t="s">
        <v>5631</v>
      </c>
      <c r="B5212">
        <v>529.44000000000005</v>
      </c>
      <c r="C5212">
        <v>705.42</v>
      </c>
      <c r="D5212">
        <v>43.41</v>
      </c>
      <c r="E5212">
        <v>32.08</v>
      </c>
      <c r="F5212">
        <v>2.97</v>
      </c>
      <c r="G5212">
        <v>0</v>
      </c>
    </row>
    <row r="5213" spans="1:7">
      <c r="A5213" t="s">
        <v>5632</v>
      </c>
      <c r="B5213">
        <v>374.55</v>
      </c>
      <c r="C5213">
        <v>500.53</v>
      </c>
      <c r="D5213">
        <v>32.42</v>
      </c>
      <c r="E5213">
        <v>32.28</v>
      </c>
      <c r="F5213">
        <v>3.17</v>
      </c>
      <c r="G5213">
        <v>0</v>
      </c>
    </row>
    <row r="5214" spans="1:7">
      <c r="A5214" t="s">
        <v>5633</v>
      </c>
      <c r="B5214">
        <v>191.5</v>
      </c>
      <c r="C5214">
        <v>280.14</v>
      </c>
      <c r="D5214">
        <v>21.23</v>
      </c>
      <c r="E5214">
        <v>32.24</v>
      </c>
      <c r="F5214">
        <v>3.31</v>
      </c>
      <c r="G5214">
        <v>0</v>
      </c>
    </row>
    <row r="5215" spans="1:7">
      <c r="A5215" t="s">
        <v>5634</v>
      </c>
      <c r="B5215">
        <v>35.36</v>
      </c>
      <c r="C5215">
        <v>80.47</v>
      </c>
      <c r="D5215">
        <v>10.18</v>
      </c>
      <c r="E5215">
        <v>31.83</v>
      </c>
      <c r="F5215">
        <v>3.17</v>
      </c>
      <c r="G5215">
        <v>0</v>
      </c>
    </row>
    <row r="5216" spans="1:7">
      <c r="A5216" t="s">
        <v>5635</v>
      </c>
      <c r="B5216">
        <v>0</v>
      </c>
      <c r="C5216">
        <v>0</v>
      </c>
      <c r="D5216">
        <v>0</v>
      </c>
      <c r="E5216">
        <v>30.34</v>
      </c>
      <c r="F5216">
        <v>2.5499999999999998</v>
      </c>
      <c r="G5216">
        <v>0</v>
      </c>
    </row>
    <row r="5217" spans="1:7">
      <c r="A5217" t="s">
        <v>5636</v>
      </c>
      <c r="B5217">
        <v>0</v>
      </c>
      <c r="C5217">
        <v>0</v>
      </c>
      <c r="D5217">
        <v>0</v>
      </c>
      <c r="E5217">
        <v>28.65</v>
      </c>
      <c r="F5217">
        <v>2.34</v>
      </c>
      <c r="G5217">
        <v>0</v>
      </c>
    </row>
    <row r="5218" spans="1:7">
      <c r="A5218" t="s">
        <v>5637</v>
      </c>
      <c r="B5218">
        <v>0</v>
      </c>
      <c r="C5218">
        <v>0</v>
      </c>
      <c r="D5218">
        <v>0</v>
      </c>
      <c r="E5218">
        <v>27</v>
      </c>
      <c r="F5218">
        <v>1.79</v>
      </c>
      <c r="G5218">
        <v>0</v>
      </c>
    </row>
    <row r="5219" spans="1:7">
      <c r="A5219" t="s">
        <v>5638</v>
      </c>
      <c r="B5219">
        <v>0</v>
      </c>
      <c r="C5219">
        <v>0</v>
      </c>
      <c r="D5219">
        <v>0</v>
      </c>
      <c r="E5219">
        <v>24.97</v>
      </c>
      <c r="F5219">
        <v>1.17</v>
      </c>
      <c r="G5219">
        <v>0</v>
      </c>
    </row>
    <row r="5220" spans="1:7">
      <c r="A5220" t="s">
        <v>5639</v>
      </c>
      <c r="B5220">
        <v>0</v>
      </c>
      <c r="C5220">
        <v>0</v>
      </c>
      <c r="D5220">
        <v>0</v>
      </c>
      <c r="E5220">
        <v>23.47</v>
      </c>
      <c r="F5220">
        <v>1.17</v>
      </c>
      <c r="G5220">
        <v>0</v>
      </c>
    </row>
    <row r="5221" spans="1:7">
      <c r="A5221" t="s">
        <v>5640</v>
      </c>
      <c r="B5221">
        <v>0</v>
      </c>
      <c r="C5221">
        <v>0</v>
      </c>
      <c r="D5221">
        <v>0</v>
      </c>
      <c r="E5221">
        <v>22.25</v>
      </c>
      <c r="F5221">
        <v>1.24</v>
      </c>
      <c r="G5221">
        <v>0</v>
      </c>
    </row>
    <row r="5222" spans="1:7">
      <c r="A5222" t="s">
        <v>5641</v>
      </c>
      <c r="B5222">
        <v>0</v>
      </c>
      <c r="C5222">
        <v>0</v>
      </c>
      <c r="D5222">
        <v>0</v>
      </c>
      <c r="E5222">
        <v>21.49</v>
      </c>
      <c r="F5222">
        <v>1.03</v>
      </c>
      <c r="G5222">
        <v>0</v>
      </c>
    </row>
    <row r="5223" spans="1:7">
      <c r="A5223" t="s">
        <v>5642</v>
      </c>
      <c r="B5223">
        <v>0</v>
      </c>
      <c r="C5223">
        <v>0</v>
      </c>
      <c r="D5223">
        <v>0</v>
      </c>
      <c r="E5223">
        <v>21.23</v>
      </c>
      <c r="F5223">
        <v>0.83</v>
      </c>
      <c r="G5223">
        <v>0</v>
      </c>
    </row>
    <row r="5224" spans="1:7">
      <c r="A5224" t="s">
        <v>5643</v>
      </c>
      <c r="B5224">
        <v>0</v>
      </c>
      <c r="C5224">
        <v>0</v>
      </c>
      <c r="D5224">
        <v>0</v>
      </c>
      <c r="E5224">
        <v>21.01</v>
      </c>
      <c r="F5224">
        <v>0.69</v>
      </c>
      <c r="G5224">
        <v>0</v>
      </c>
    </row>
    <row r="5225" spans="1:7">
      <c r="A5225" t="s">
        <v>5644</v>
      </c>
      <c r="B5225">
        <v>0</v>
      </c>
      <c r="C5225">
        <v>0</v>
      </c>
      <c r="D5225">
        <v>0</v>
      </c>
      <c r="E5225">
        <v>20.7</v>
      </c>
      <c r="F5225">
        <v>0.55000000000000004</v>
      </c>
      <c r="G5225">
        <v>0</v>
      </c>
    </row>
    <row r="5226" spans="1:7">
      <c r="A5226" t="s">
        <v>5645</v>
      </c>
      <c r="B5226">
        <v>0</v>
      </c>
      <c r="C5226">
        <v>0</v>
      </c>
      <c r="D5226">
        <v>0</v>
      </c>
      <c r="E5226">
        <v>20.23</v>
      </c>
      <c r="F5226">
        <v>0.62</v>
      </c>
      <c r="G5226">
        <v>0</v>
      </c>
    </row>
    <row r="5227" spans="1:7">
      <c r="A5227" t="s">
        <v>5646</v>
      </c>
      <c r="B5227">
        <v>61.87</v>
      </c>
      <c r="C5227">
        <v>117.17</v>
      </c>
      <c r="D5227">
        <v>12.45</v>
      </c>
      <c r="E5227">
        <v>20.190000000000001</v>
      </c>
      <c r="F5227">
        <v>0.62</v>
      </c>
      <c r="G5227">
        <v>0</v>
      </c>
    </row>
    <row r="5228" spans="1:7">
      <c r="A5228" t="s">
        <v>5647</v>
      </c>
      <c r="B5228">
        <v>242.04</v>
      </c>
      <c r="C5228">
        <v>328.14</v>
      </c>
      <c r="D5228">
        <v>23.56</v>
      </c>
      <c r="E5228">
        <v>21.63</v>
      </c>
      <c r="F5228">
        <v>1.03</v>
      </c>
      <c r="G5228">
        <v>0</v>
      </c>
    </row>
    <row r="5229" spans="1:7">
      <c r="A5229" t="s">
        <v>5648</v>
      </c>
      <c r="B5229">
        <v>423.85</v>
      </c>
      <c r="C5229">
        <v>550.49</v>
      </c>
      <c r="D5229">
        <v>34.74</v>
      </c>
      <c r="E5229">
        <v>23.16</v>
      </c>
      <c r="F5229">
        <v>0.9</v>
      </c>
      <c r="G5229">
        <v>0</v>
      </c>
    </row>
    <row r="5230" spans="1:7">
      <c r="A5230" t="s">
        <v>5649</v>
      </c>
      <c r="B5230">
        <v>562.16</v>
      </c>
      <c r="C5230">
        <v>746.95</v>
      </c>
      <c r="D5230">
        <v>45.6</v>
      </c>
      <c r="E5230">
        <v>25.27</v>
      </c>
      <c r="F5230">
        <v>0.83</v>
      </c>
      <c r="G5230">
        <v>0</v>
      </c>
    </row>
    <row r="5231" spans="1:7">
      <c r="A5231" t="s">
        <v>5650</v>
      </c>
      <c r="B5231">
        <v>661.77</v>
      </c>
      <c r="C5231">
        <v>907.11</v>
      </c>
      <c r="D5231">
        <v>55.45</v>
      </c>
      <c r="E5231">
        <v>27.44</v>
      </c>
      <c r="F5231">
        <v>0.9</v>
      </c>
      <c r="G5231">
        <v>0</v>
      </c>
    </row>
    <row r="5232" spans="1:7">
      <c r="A5232" t="s">
        <v>5651</v>
      </c>
      <c r="B5232">
        <v>703.73</v>
      </c>
      <c r="C5232">
        <v>986.87</v>
      </c>
      <c r="D5232">
        <v>62.87</v>
      </c>
      <c r="E5232">
        <v>29.51</v>
      </c>
      <c r="F5232">
        <v>0.97</v>
      </c>
      <c r="G5232">
        <v>0</v>
      </c>
    </row>
    <row r="5233" spans="1:7">
      <c r="A5233" t="s">
        <v>5652</v>
      </c>
      <c r="B5233">
        <v>716.49</v>
      </c>
      <c r="C5233">
        <v>1013.8</v>
      </c>
      <c r="D5233">
        <v>65.349999999999994</v>
      </c>
      <c r="E5233">
        <v>31.3</v>
      </c>
      <c r="F5233">
        <v>1.17</v>
      </c>
      <c r="G5233">
        <v>0</v>
      </c>
    </row>
    <row r="5234" spans="1:7">
      <c r="A5234" t="s">
        <v>5653</v>
      </c>
      <c r="B5234">
        <v>685</v>
      </c>
      <c r="C5234">
        <v>971.07</v>
      </c>
      <c r="D5234">
        <v>61.53</v>
      </c>
      <c r="E5234">
        <v>32.700000000000003</v>
      </c>
      <c r="F5234">
        <v>1.1000000000000001</v>
      </c>
      <c r="G5234">
        <v>0</v>
      </c>
    </row>
    <row r="5235" spans="1:7">
      <c r="A5235" t="s">
        <v>5654</v>
      </c>
      <c r="B5235">
        <v>617.39</v>
      </c>
      <c r="C5235">
        <v>868.42</v>
      </c>
      <c r="D5235">
        <v>53.38</v>
      </c>
      <c r="E5235">
        <v>33.74</v>
      </c>
      <c r="F5235">
        <v>0.97</v>
      </c>
      <c r="G5235">
        <v>0</v>
      </c>
    </row>
    <row r="5236" spans="1:7">
      <c r="A5236" t="s">
        <v>5655</v>
      </c>
      <c r="B5236">
        <v>511.53</v>
      </c>
      <c r="C5236">
        <v>711.25</v>
      </c>
      <c r="D5236">
        <v>43.22</v>
      </c>
      <c r="E5236">
        <v>34.44</v>
      </c>
      <c r="F5236">
        <v>0.69</v>
      </c>
      <c r="G5236">
        <v>0</v>
      </c>
    </row>
    <row r="5237" spans="1:7">
      <c r="A5237" t="s">
        <v>5656</v>
      </c>
      <c r="B5237">
        <v>363.88</v>
      </c>
      <c r="C5237">
        <v>503.63</v>
      </c>
      <c r="D5237">
        <v>32.24</v>
      </c>
      <c r="E5237">
        <v>34.79</v>
      </c>
      <c r="F5237">
        <v>0.69</v>
      </c>
      <c r="G5237">
        <v>0</v>
      </c>
    </row>
    <row r="5238" spans="1:7">
      <c r="A5238" t="s">
        <v>5657</v>
      </c>
      <c r="B5238">
        <v>187.7</v>
      </c>
      <c r="C5238">
        <v>280.5</v>
      </c>
      <c r="D5238">
        <v>21.04</v>
      </c>
      <c r="E5238">
        <v>34.659999999999997</v>
      </c>
      <c r="F5238">
        <v>1.59</v>
      </c>
      <c r="G5238">
        <v>0</v>
      </c>
    </row>
    <row r="5239" spans="1:7">
      <c r="A5239" t="s">
        <v>5658</v>
      </c>
      <c r="B5239">
        <v>33.99</v>
      </c>
      <c r="C5239">
        <v>78.510000000000005</v>
      </c>
      <c r="D5239">
        <v>9.99</v>
      </c>
      <c r="E5239">
        <v>33.11</v>
      </c>
      <c r="F5239">
        <v>3.38</v>
      </c>
      <c r="G5239">
        <v>0</v>
      </c>
    </row>
    <row r="5240" spans="1:7">
      <c r="A5240" t="s">
        <v>5659</v>
      </c>
      <c r="B5240">
        <v>0</v>
      </c>
      <c r="C5240">
        <v>0</v>
      </c>
      <c r="D5240">
        <v>0</v>
      </c>
      <c r="E5240">
        <v>31.2</v>
      </c>
      <c r="F5240">
        <v>3.38</v>
      </c>
      <c r="G5240">
        <v>0</v>
      </c>
    </row>
    <row r="5241" spans="1:7">
      <c r="A5241" t="s">
        <v>5660</v>
      </c>
      <c r="B5241">
        <v>0</v>
      </c>
      <c r="C5241">
        <v>0</v>
      </c>
      <c r="D5241">
        <v>0</v>
      </c>
      <c r="E5241">
        <v>27.89</v>
      </c>
      <c r="F5241">
        <v>4</v>
      </c>
      <c r="G5241">
        <v>0</v>
      </c>
    </row>
    <row r="5242" spans="1:7">
      <c r="A5242" t="s">
        <v>5661</v>
      </c>
      <c r="B5242">
        <v>0</v>
      </c>
      <c r="C5242">
        <v>0</v>
      </c>
      <c r="D5242">
        <v>0</v>
      </c>
      <c r="E5242">
        <v>25.7</v>
      </c>
      <c r="F5242">
        <v>3.59</v>
      </c>
      <c r="G5242">
        <v>0</v>
      </c>
    </row>
    <row r="5243" spans="1:7">
      <c r="A5243" t="s">
        <v>5662</v>
      </c>
      <c r="B5243">
        <v>0</v>
      </c>
      <c r="C5243">
        <v>0</v>
      </c>
      <c r="D5243">
        <v>0</v>
      </c>
      <c r="E5243">
        <v>24.67</v>
      </c>
      <c r="F5243">
        <v>3.03</v>
      </c>
      <c r="G5243">
        <v>0</v>
      </c>
    </row>
    <row r="5244" spans="1:7">
      <c r="A5244" t="s">
        <v>5663</v>
      </c>
      <c r="B5244">
        <v>0</v>
      </c>
      <c r="C5244">
        <v>0</v>
      </c>
      <c r="D5244">
        <v>0</v>
      </c>
      <c r="E5244">
        <v>24.03</v>
      </c>
      <c r="F5244">
        <v>2.76</v>
      </c>
      <c r="G5244">
        <v>0</v>
      </c>
    </row>
    <row r="5245" spans="1:7">
      <c r="A5245" t="s">
        <v>5664</v>
      </c>
      <c r="B5245">
        <v>0</v>
      </c>
      <c r="C5245">
        <v>0</v>
      </c>
      <c r="D5245">
        <v>0</v>
      </c>
      <c r="E5245">
        <v>23.49</v>
      </c>
      <c r="F5245">
        <v>2.69</v>
      </c>
      <c r="G5245">
        <v>0</v>
      </c>
    </row>
    <row r="5246" spans="1:7">
      <c r="A5246" t="s">
        <v>5665</v>
      </c>
      <c r="B5246">
        <v>0</v>
      </c>
      <c r="C5246">
        <v>0</v>
      </c>
      <c r="D5246">
        <v>0</v>
      </c>
      <c r="E5246">
        <v>22.98</v>
      </c>
      <c r="F5246">
        <v>2.5499999999999998</v>
      </c>
      <c r="G5246">
        <v>0</v>
      </c>
    </row>
    <row r="5247" spans="1:7">
      <c r="A5247" t="s">
        <v>5666</v>
      </c>
      <c r="B5247">
        <v>0</v>
      </c>
      <c r="C5247">
        <v>0</v>
      </c>
      <c r="D5247">
        <v>0</v>
      </c>
      <c r="E5247">
        <v>22.5</v>
      </c>
      <c r="F5247">
        <v>2.41</v>
      </c>
      <c r="G5247">
        <v>0</v>
      </c>
    </row>
    <row r="5248" spans="1:7">
      <c r="A5248" t="s">
        <v>5667</v>
      </c>
      <c r="B5248">
        <v>0</v>
      </c>
      <c r="C5248">
        <v>0</v>
      </c>
      <c r="D5248">
        <v>0</v>
      </c>
      <c r="E5248">
        <v>21.99</v>
      </c>
      <c r="F5248">
        <v>2.21</v>
      </c>
      <c r="G5248">
        <v>0</v>
      </c>
    </row>
    <row r="5249" spans="1:7">
      <c r="A5249" t="s">
        <v>5668</v>
      </c>
      <c r="B5249">
        <v>0</v>
      </c>
      <c r="C5249">
        <v>0</v>
      </c>
      <c r="D5249">
        <v>0</v>
      </c>
      <c r="E5249">
        <v>21.57</v>
      </c>
      <c r="F5249">
        <v>2.0699999999999998</v>
      </c>
      <c r="G5249">
        <v>0</v>
      </c>
    </row>
    <row r="5250" spans="1:7">
      <c r="A5250" t="s">
        <v>5669</v>
      </c>
      <c r="B5250">
        <v>0</v>
      </c>
      <c r="C5250">
        <v>0</v>
      </c>
      <c r="D5250">
        <v>0</v>
      </c>
      <c r="E5250">
        <v>21.06</v>
      </c>
      <c r="F5250">
        <v>1.93</v>
      </c>
      <c r="G5250">
        <v>0</v>
      </c>
    </row>
    <row r="5251" spans="1:7">
      <c r="A5251" t="s">
        <v>5670</v>
      </c>
      <c r="B5251">
        <v>60.67</v>
      </c>
      <c r="C5251">
        <v>114.84</v>
      </c>
      <c r="D5251">
        <v>12.29</v>
      </c>
      <c r="E5251">
        <v>21.53</v>
      </c>
      <c r="F5251">
        <v>1.59</v>
      </c>
      <c r="G5251">
        <v>0</v>
      </c>
    </row>
    <row r="5252" spans="1:7">
      <c r="A5252" t="s">
        <v>5671</v>
      </c>
      <c r="B5252">
        <v>235.69</v>
      </c>
      <c r="C5252">
        <v>322.70999999999998</v>
      </c>
      <c r="D5252">
        <v>23.41</v>
      </c>
      <c r="E5252">
        <v>24.42</v>
      </c>
      <c r="F5252">
        <v>1.79</v>
      </c>
      <c r="G5252">
        <v>0</v>
      </c>
    </row>
    <row r="5253" spans="1:7">
      <c r="A5253" t="s">
        <v>5672</v>
      </c>
      <c r="B5253">
        <v>417.87</v>
      </c>
      <c r="C5253">
        <v>548.79999999999995</v>
      </c>
      <c r="D5253">
        <v>34.590000000000003</v>
      </c>
      <c r="E5253">
        <v>27.04</v>
      </c>
      <c r="F5253">
        <v>1.59</v>
      </c>
      <c r="G5253">
        <v>0</v>
      </c>
    </row>
    <row r="5254" spans="1:7">
      <c r="A5254" t="s">
        <v>5673</v>
      </c>
      <c r="B5254">
        <v>549.89</v>
      </c>
      <c r="C5254">
        <v>737.7</v>
      </c>
      <c r="D5254">
        <v>45.43</v>
      </c>
      <c r="E5254">
        <v>29.39</v>
      </c>
      <c r="F5254">
        <v>1.45</v>
      </c>
      <c r="G5254">
        <v>0</v>
      </c>
    </row>
    <row r="5255" spans="1:7">
      <c r="A5255" t="s">
        <v>5674</v>
      </c>
      <c r="B5255">
        <v>648.49</v>
      </c>
      <c r="C5255">
        <v>891.91</v>
      </c>
      <c r="D5255">
        <v>55.26</v>
      </c>
      <c r="E5255">
        <v>31.56</v>
      </c>
      <c r="F5255">
        <v>1.72</v>
      </c>
      <c r="G5255">
        <v>0</v>
      </c>
    </row>
    <row r="5256" spans="1:7">
      <c r="A5256" t="s">
        <v>5675</v>
      </c>
      <c r="B5256">
        <v>702.41</v>
      </c>
      <c r="C5256">
        <v>981.14</v>
      </c>
      <c r="D5256">
        <v>62.63</v>
      </c>
      <c r="E5256">
        <v>33.479999999999997</v>
      </c>
      <c r="F5256">
        <v>2.14</v>
      </c>
      <c r="G5256">
        <v>0</v>
      </c>
    </row>
    <row r="5257" spans="1:7">
      <c r="A5257" t="s">
        <v>5676</v>
      </c>
      <c r="B5257">
        <v>717.36</v>
      </c>
      <c r="C5257">
        <v>1009.14</v>
      </c>
      <c r="D5257">
        <v>65.08</v>
      </c>
      <c r="E5257">
        <v>34.97</v>
      </c>
      <c r="F5257">
        <v>2.41</v>
      </c>
      <c r="G5257">
        <v>0</v>
      </c>
    </row>
    <row r="5258" spans="1:7">
      <c r="A5258" t="s">
        <v>5677</v>
      </c>
      <c r="B5258">
        <v>689.51</v>
      </c>
      <c r="C5258">
        <v>966.38</v>
      </c>
      <c r="D5258">
        <v>61.28</v>
      </c>
      <c r="E5258">
        <v>36</v>
      </c>
      <c r="F5258">
        <v>2.62</v>
      </c>
      <c r="G5258">
        <v>0</v>
      </c>
    </row>
    <row r="5259" spans="1:7">
      <c r="A5259" t="s">
        <v>5678</v>
      </c>
      <c r="B5259">
        <v>625.26</v>
      </c>
      <c r="C5259">
        <v>862.57</v>
      </c>
      <c r="D5259">
        <v>53.16</v>
      </c>
      <c r="E5259">
        <v>36.47</v>
      </c>
      <c r="F5259">
        <v>3.03</v>
      </c>
      <c r="G5259">
        <v>0</v>
      </c>
    </row>
    <row r="5260" spans="1:7">
      <c r="A5260" t="s">
        <v>5679</v>
      </c>
      <c r="B5260">
        <v>517.76</v>
      </c>
      <c r="C5260">
        <v>702</v>
      </c>
      <c r="D5260">
        <v>43.02</v>
      </c>
      <c r="E5260">
        <v>36.49</v>
      </c>
      <c r="F5260">
        <v>3.45</v>
      </c>
      <c r="G5260">
        <v>0</v>
      </c>
    </row>
    <row r="5261" spans="1:7">
      <c r="A5261" t="s">
        <v>5680</v>
      </c>
      <c r="B5261">
        <v>365.98</v>
      </c>
      <c r="C5261">
        <v>495.75</v>
      </c>
      <c r="D5261">
        <v>32.049999999999997</v>
      </c>
      <c r="E5261">
        <v>35.81</v>
      </c>
      <c r="F5261">
        <v>3.93</v>
      </c>
      <c r="G5261">
        <v>0</v>
      </c>
    </row>
    <row r="5262" spans="1:7">
      <c r="A5262" t="s">
        <v>5681</v>
      </c>
      <c r="B5262">
        <v>186.03</v>
      </c>
      <c r="C5262">
        <v>275.7</v>
      </c>
      <c r="D5262">
        <v>20.85</v>
      </c>
      <c r="E5262">
        <v>34.42</v>
      </c>
      <c r="F5262">
        <v>4.41</v>
      </c>
      <c r="G5262">
        <v>0</v>
      </c>
    </row>
    <row r="5263" spans="1:7">
      <c r="A5263" t="s">
        <v>5682</v>
      </c>
      <c r="B5263">
        <v>33.479999999999997</v>
      </c>
      <c r="C5263">
        <v>76.66</v>
      </c>
      <c r="D5263">
        <v>9.7899999999999991</v>
      </c>
      <c r="E5263">
        <v>32.380000000000003</v>
      </c>
      <c r="F5263">
        <v>4.41</v>
      </c>
      <c r="G5263">
        <v>0</v>
      </c>
    </row>
    <row r="5264" spans="1:7">
      <c r="A5264" t="s">
        <v>5683</v>
      </c>
      <c r="B5264">
        <v>0</v>
      </c>
      <c r="C5264">
        <v>0</v>
      </c>
      <c r="D5264">
        <v>0</v>
      </c>
      <c r="E5264">
        <v>30.61</v>
      </c>
      <c r="F5264">
        <v>3.66</v>
      </c>
      <c r="G5264">
        <v>0</v>
      </c>
    </row>
    <row r="5265" spans="1:7">
      <c r="A5265" t="s">
        <v>5684</v>
      </c>
      <c r="B5265">
        <v>0</v>
      </c>
      <c r="C5265">
        <v>0</v>
      </c>
      <c r="D5265">
        <v>0</v>
      </c>
      <c r="E5265">
        <v>28.48</v>
      </c>
      <c r="F5265">
        <v>3.1</v>
      </c>
      <c r="G5265">
        <v>0</v>
      </c>
    </row>
    <row r="5266" spans="1:7">
      <c r="A5266" t="s">
        <v>5685</v>
      </c>
      <c r="B5266">
        <v>0</v>
      </c>
      <c r="C5266">
        <v>0</v>
      </c>
      <c r="D5266">
        <v>0</v>
      </c>
      <c r="E5266">
        <v>27.05</v>
      </c>
      <c r="F5266">
        <v>2.48</v>
      </c>
      <c r="G5266">
        <v>0</v>
      </c>
    </row>
    <row r="5267" spans="1:7">
      <c r="A5267" t="s">
        <v>5686</v>
      </c>
      <c r="B5267">
        <v>0</v>
      </c>
      <c r="C5267">
        <v>0</v>
      </c>
      <c r="D5267">
        <v>0</v>
      </c>
      <c r="E5267">
        <v>26.05</v>
      </c>
      <c r="F5267">
        <v>2.2799999999999998</v>
      </c>
      <c r="G5267">
        <v>0</v>
      </c>
    </row>
    <row r="5268" spans="1:7">
      <c r="A5268" t="s">
        <v>5687</v>
      </c>
      <c r="B5268">
        <v>0</v>
      </c>
      <c r="C5268">
        <v>0</v>
      </c>
      <c r="D5268">
        <v>0</v>
      </c>
      <c r="E5268">
        <v>25.15</v>
      </c>
      <c r="F5268">
        <v>2.2799999999999998</v>
      </c>
      <c r="G5268">
        <v>0</v>
      </c>
    </row>
    <row r="5269" spans="1:7">
      <c r="A5269" t="s">
        <v>5688</v>
      </c>
      <c r="B5269">
        <v>0</v>
      </c>
      <c r="C5269">
        <v>0</v>
      </c>
      <c r="D5269">
        <v>0</v>
      </c>
      <c r="E5269">
        <v>24.43</v>
      </c>
      <c r="F5269">
        <v>2.21</v>
      </c>
      <c r="G5269">
        <v>0</v>
      </c>
    </row>
    <row r="5270" spans="1:7">
      <c r="A5270" t="s">
        <v>5689</v>
      </c>
      <c r="B5270">
        <v>0</v>
      </c>
      <c r="C5270">
        <v>0</v>
      </c>
      <c r="D5270">
        <v>0</v>
      </c>
      <c r="E5270">
        <v>23.66</v>
      </c>
      <c r="F5270">
        <v>2.21</v>
      </c>
      <c r="G5270">
        <v>0</v>
      </c>
    </row>
    <row r="5271" spans="1:7">
      <c r="A5271" t="s">
        <v>5690</v>
      </c>
      <c r="B5271">
        <v>0</v>
      </c>
      <c r="C5271">
        <v>0</v>
      </c>
      <c r="D5271">
        <v>0</v>
      </c>
      <c r="E5271">
        <v>22.98</v>
      </c>
      <c r="F5271">
        <v>2.14</v>
      </c>
      <c r="G5271">
        <v>0</v>
      </c>
    </row>
    <row r="5272" spans="1:7">
      <c r="A5272" t="s">
        <v>5691</v>
      </c>
      <c r="B5272">
        <v>0</v>
      </c>
      <c r="C5272">
        <v>0</v>
      </c>
      <c r="D5272">
        <v>0</v>
      </c>
      <c r="E5272">
        <v>22.37</v>
      </c>
      <c r="F5272">
        <v>2.0699999999999998</v>
      </c>
      <c r="G5272">
        <v>0</v>
      </c>
    </row>
    <row r="5273" spans="1:7">
      <c r="A5273" t="s">
        <v>5692</v>
      </c>
      <c r="B5273">
        <v>0</v>
      </c>
      <c r="C5273">
        <v>0</v>
      </c>
      <c r="D5273">
        <v>0</v>
      </c>
      <c r="E5273">
        <v>21.79</v>
      </c>
      <c r="F5273">
        <v>2</v>
      </c>
      <c r="G5273">
        <v>0</v>
      </c>
    </row>
    <row r="5274" spans="1:7">
      <c r="A5274" t="s">
        <v>5693</v>
      </c>
      <c r="B5274">
        <v>0</v>
      </c>
      <c r="C5274">
        <v>0</v>
      </c>
      <c r="D5274">
        <v>0</v>
      </c>
      <c r="E5274">
        <v>21.29</v>
      </c>
      <c r="F5274">
        <v>1.86</v>
      </c>
      <c r="G5274">
        <v>0</v>
      </c>
    </row>
    <row r="5275" spans="1:7">
      <c r="A5275" t="s">
        <v>5694</v>
      </c>
      <c r="B5275">
        <v>57.5</v>
      </c>
      <c r="C5275">
        <v>93.57</v>
      </c>
      <c r="D5275">
        <v>12.13</v>
      </c>
      <c r="E5275">
        <v>21.77</v>
      </c>
      <c r="F5275">
        <v>1.38</v>
      </c>
      <c r="G5275">
        <v>0</v>
      </c>
    </row>
    <row r="5276" spans="1:7">
      <c r="A5276" t="s">
        <v>5695</v>
      </c>
      <c r="B5276">
        <v>179.63</v>
      </c>
      <c r="C5276">
        <v>246.03</v>
      </c>
      <c r="D5276">
        <v>23.26</v>
      </c>
      <c r="E5276">
        <v>25.45</v>
      </c>
      <c r="F5276">
        <v>1.38</v>
      </c>
      <c r="G5276">
        <v>0</v>
      </c>
    </row>
    <row r="5277" spans="1:7">
      <c r="A5277" t="s">
        <v>5696</v>
      </c>
      <c r="B5277">
        <v>425.22</v>
      </c>
      <c r="C5277">
        <v>561.52</v>
      </c>
      <c r="D5277">
        <v>34.43</v>
      </c>
      <c r="E5277">
        <v>28.43</v>
      </c>
      <c r="F5277">
        <v>1.72</v>
      </c>
      <c r="G5277">
        <v>0</v>
      </c>
    </row>
    <row r="5278" spans="1:7">
      <c r="A5278" t="s">
        <v>5697</v>
      </c>
      <c r="B5278">
        <v>538.99</v>
      </c>
      <c r="C5278">
        <v>724.99</v>
      </c>
      <c r="D5278">
        <v>45.27</v>
      </c>
      <c r="E5278">
        <v>30.92</v>
      </c>
      <c r="F5278">
        <v>1.72</v>
      </c>
      <c r="G5278">
        <v>0</v>
      </c>
    </row>
    <row r="5279" spans="1:7">
      <c r="A5279" t="s">
        <v>5698</v>
      </c>
      <c r="B5279">
        <v>635.98</v>
      </c>
      <c r="C5279">
        <v>882.53</v>
      </c>
      <c r="D5279">
        <v>55.06</v>
      </c>
      <c r="E5279">
        <v>33.090000000000003</v>
      </c>
      <c r="F5279">
        <v>1.59</v>
      </c>
      <c r="G5279">
        <v>0</v>
      </c>
    </row>
    <row r="5280" spans="1:7">
      <c r="A5280" t="s">
        <v>5699</v>
      </c>
      <c r="B5280">
        <v>682.57</v>
      </c>
      <c r="C5280">
        <v>971.66</v>
      </c>
      <c r="D5280">
        <v>62.38</v>
      </c>
      <c r="E5280">
        <v>35.21</v>
      </c>
      <c r="F5280">
        <v>1.52</v>
      </c>
      <c r="G5280">
        <v>0</v>
      </c>
    </row>
    <row r="5281" spans="1:7">
      <c r="A5281" t="s">
        <v>5700</v>
      </c>
      <c r="B5281">
        <v>689.7</v>
      </c>
      <c r="C5281">
        <v>992.46</v>
      </c>
      <c r="D5281">
        <v>64.8</v>
      </c>
      <c r="E5281">
        <v>36.86</v>
      </c>
      <c r="F5281">
        <v>1.59</v>
      </c>
      <c r="G5281">
        <v>0</v>
      </c>
    </row>
    <row r="5282" spans="1:7">
      <c r="A5282" t="s">
        <v>5701</v>
      </c>
      <c r="B5282">
        <v>661.41</v>
      </c>
      <c r="C5282">
        <v>950.88</v>
      </c>
      <c r="D5282">
        <v>61.02</v>
      </c>
      <c r="E5282">
        <v>38.14</v>
      </c>
      <c r="F5282">
        <v>1.66</v>
      </c>
      <c r="G5282">
        <v>0</v>
      </c>
    </row>
    <row r="5283" spans="1:7">
      <c r="A5283" t="s">
        <v>5702</v>
      </c>
      <c r="B5283">
        <v>599.27</v>
      </c>
      <c r="C5283">
        <v>848.44</v>
      </c>
      <c r="D5283">
        <v>52.93</v>
      </c>
      <c r="E5283">
        <v>38.85</v>
      </c>
      <c r="F5283">
        <v>1.93</v>
      </c>
      <c r="G5283">
        <v>0</v>
      </c>
    </row>
    <row r="5284" spans="1:7">
      <c r="A5284" t="s">
        <v>5703</v>
      </c>
      <c r="B5284">
        <v>498.67</v>
      </c>
      <c r="C5284">
        <v>689.36</v>
      </c>
      <c r="D5284">
        <v>42.81</v>
      </c>
      <c r="E5284">
        <v>39.15</v>
      </c>
      <c r="F5284">
        <v>2.76</v>
      </c>
      <c r="G5284">
        <v>0</v>
      </c>
    </row>
    <row r="5285" spans="1:7">
      <c r="A5285" t="s">
        <v>5704</v>
      </c>
      <c r="B5285">
        <v>349.9</v>
      </c>
      <c r="C5285">
        <v>480.75</v>
      </c>
      <c r="D5285">
        <v>31.85</v>
      </c>
      <c r="E5285">
        <v>38.47</v>
      </c>
      <c r="F5285">
        <v>3.86</v>
      </c>
      <c r="G5285">
        <v>0</v>
      </c>
    </row>
    <row r="5286" spans="1:7">
      <c r="A5286" t="s">
        <v>5705</v>
      </c>
      <c r="B5286">
        <v>174.9</v>
      </c>
      <c r="C5286">
        <v>261.19</v>
      </c>
      <c r="D5286">
        <v>20.66</v>
      </c>
      <c r="E5286">
        <v>36.72</v>
      </c>
      <c r="F5286">
        <v>4.97</v>
      </c>
      <c r="G5286">
        <v>0</v>
      </c>
    </row>
    <row r="5287" spans="1:7">
      <c r="A5287" t="s">
        <v>5706</v>
      </c>
      <c r="B5287">
        <v>36.65</v>
      </c>
      <c r="C5287">
        <v>71.319999999999993</v>
      </c>
      <c r="D5287">
        <v>9.59</v>
      </c>
      <c r="E5287">
        <v>33.9</v>
      </c>
      <c r="F5287">
        <v>4.62</v>
      </c>
      <c r="G5287">
        <v>0</v>
      </c>
    </row>
    <row r="5288" spans="1:7">
      <c r="A5288" t="s">
        <v>5707</v>
      </c>
      <c r="B5288">
        <v>0</v>
      </c>
      <c r="C5288">
        <v>0</v>
      </c>
      <c r="D5288">
        <v>0</v>
      </c>
      <c r="E5288">
        <v>32.56</v>
      </c>
      <c r="F5288">
        <v>3.24</v>
      </c>
      <c r="G5288">
        <v>0</v>
      </c>
    </row>
    <row r="5289" spans="1:7">
      <c r="A5289" t="s">
        <v>5708</v>
      </c>
      <c r="B5289">
        <v>0</v>
      </c>
      <c r="C5289">
        <v>0</v>
      </c>
      <c r="D5289">
        <v>0</v>
      </c>
      <c r="E5289">
        <v>30.49</v>
      </c>
      <c r="F5289">
        <v>3.17</v>
      </c>
      <c r="G5289">
        <v>0</v>
      </c>
    </row>
    <row r="5290" spans="1:7">
      <c r="A5290" t="s">
        <v>5709</v>
      </c>
      <c r="B5290">
        <v>0</v>
      </c>
      <c r="C5290">
        <v>0</v>
      </c>
      <c r="D5290">
        <v>0</v>
      </c>
      <c r="E5290">
        <v>28.98</v>
      </c>
      <c r="F5290">
        <v>2.14</v>
      </c>
      <c r="G5290">
        <v>0</v>
      </c>
    </row>
    <row r="5291" spans="1:7">
      <c r="A5291" t="s">
        <v>5710</v>
      </c>
      <c r="B5291">
        <v>0</v>
      </c>
      <c r="C5291">
        <v>0</v>
      </c>
      <c r="D5291">
        <v>0</v>
      </c>
      <c r="E5291">
        <v>27.94</v>
      </c>
      <c r="F5291">
        <v>1.52</v>
      </c>
      <c r="G5291">
        <v>0</v>
      </c>
    </row>
    <row r="5292" spans="1:7">
      <c r="A5292" t="s">
        <v>5711</v>
      </c>
      <c r="B5292">
        <v>0</v>
      </c>
      <c r="C5292">
        <v>0</v>
      </c>
      <c r="D5292">
        <v>0</v>
      </c>
      <c r="E5292">
        <v>27.04</v>
      </c>
      <c r="F5292">
        <v>1.93</v>
      </c>
      <c r="G5292">
        <v>0</v>
      </c>
    </row>
    <row r="5293" spans="1:7">
      <c r="A5293" t="s">
        <v>5712</v>
      </c>
      <c r="B5293">
        <v>0</v>
      </c>
      <c r="C5293">
        <v>0</v>
      </c>
      <c r="D5293">
        <v>0</v>
      </c>
      <c r="E5293">
        <v>26.17</v>
      </c>
      <c r="F5293">
        <v>2.21</v>
      </c>
      <c r="G5293">
        <v>0</v>
      </c>
    </row>
    <row r="5294" spans="1:7">
      <c r="A5294" t="s">
        <v>5713</v>
      </c>
      <c r="B5294">
        <v>0</v>
      </c>
      <c r="C5294">
        <v>0</v>
      </c>
      <c r="D5294">
        <v>0</v>
      </c>
      <c r="E5294">
        <v>25.33</v>
      </c>
      <c r="F5294">
        <v>1.93</v>
      </c>
      <c r="G5294">
        <v>0</v>
      </c>
    </row>
    <row r="5295" spans="1:7">
      <c r="A5295" t="s">
        <v>5714</v>
      </c>
      <c r="B5295">
        <v>0</v>
      </c>
      <c r="C5295">
        <v>0</v>
      </c>
      <c r="D5295">
        <v>0</v>
      </c>
      <c r="E5295">
        <v>24.58</v>
      </c>
      <c r="F5295">
        <v>1.72</v>
      </c>
      <c r="G5295">
        <v>0</v>
      </c>
    </row>
    <row r="5296" spans="1:7">
      <c r="A5296" t="s">
        <v>5715</v>
      </c>
      <c r="B5296">
        <v>0</v>
      </c>
      <c r="C5296">
        <v>0</v>
      </c>
      <c r="D5296">
        <v>0</v>
      </c>
      <c r="E5296">
        <v>23.78</v>
      </c>
      <c r="F5296">
        <v>1.59</v>
      </c>
      <c r="G5296">
        <v>0</v>
      </c>
    </row>
    <row r="5297" spans="1:7">
      <c r="A5297" t="s">
        <v>5716</v>
      </c>
      <c r="B5297">
        <v>0</v>
      </c>
      <c r="C5297">
        <v>0</v>
      </c>
      <c r="D5297">
        <v>0</v>
      </c>
      <c r="E5297">
        <v>23.01</v>
      </c>
      <c r="F5297">
        <v>1.45</v>
      </c>
      <c r="G5297">
        <v>0</v>
      </c>
    </row>
    <row r="5298" spans="1:7">
      <c r="A5298" t="s">
        <v>5717</v>
      </c>
      <c r="B5298">
        <v>0</v>
      </c>
      <c r="C5298">
        <v>0</v>
      </c>
      <c r="D5298">
        <v>0</v>
      </c>
      <c r="E5298">
        <v>22.4</v>
      </c>
      <c r="F5298">
        <v>1.52</v>
      </c>
      <c r="G5298">
        <v>0</v>
      </c>
    </row>
    <row r="5299" spans="1:7">
      <c r="A5299" t="s">
        <v>5718</v>
      </c>
      <c r="B5299">
        <v>59.4</v>
      </c>
      <c r="C5299">
        <v>107.74</v>
      </c>
      <c r="D5299">
        <v>11.97</v>
      </c>
      <c r="E5299">
        <v>22.97</v>
      </c>
      <c r="F5299">
        <v>1.38</v>
      </c>
      <c r="G5299">
        <v>0</v>
      </c>
    </row>
    <row r="5300" spans="1:7">
      <c r="A5300" t="s">
        <v>5719</v>
      </c>
      <c r="B5300">
        <v>188.66</v>
      </c>
      <c r="C5300">
        <v>260.64</v>
      </c>
      <c r="D5300">
        <v>23.1</v>
      </c>
      <c r="E5300">
        <v>26.13</v>
      </c>
      <c r="F5300">
        <v>0.62</v>
      </c>
      <c r="G5300">
        <v>0</v>
      </c>
    </row>
    <row r="5301" spans="1:7">
      <c r="A5301" t="s">
        <v>5720</v>
      </c>
      <c r="B5301">
        <v>390.02</v>
      </c>
      <c r="C5301">
        <v>520.34</v>
      </c>
      <c r="D5301">
        <v>34.28</v>
      </c>
      <c r="E5301">
        <v>29</v>
      </c>
      <c r="F5301">
        <v>0.97</v>
      </c>
      <c r="G5301">
        <v>0</v>
      </c>
    </row>
    <row r="5302" spans="1:7">
      <c r="A5302" t="s">
        <v>5721</v>
      </c>
      <c r="B5302">
        <v>530.91</v>
      </c>
      <c r="C5302">
        <v>721.12</v>
      </c>
      <c r="D5302">
        <v>45.09</v>
      </c>
      <c r="E5302">
        <v>31.76</v>
      </c>
      <c r="F5302">
        <v>1.31</v>
      </c>
      <c r="G5302">
        <v>0</v>
      </c>
    </row>
    <row r="5303" spans="1:7">
      <c r="A5303" t="s">
        <v>5722</v>
      </c>
      <c r="B5303">
        <v>622.99</v>
      </c>
      <c r="C5303">
        <v>866.87</v>
      </c>
      <c r="D5303">
        <v>54.85</v>
      </c>
      <c r="E5303">
        <v>34.159999999999997</v>
      </c>
      <c r="F5303">
        <v>1.66</v>
      </c>
      <c r="G5303">
        <v>0</v>
      </c>
    </row>
    <row r="5304" spans="1:7">
      <c r="A5304" t="s">
        <v>5723</v>
      </c>
      <c r="B5304">
        <v>682.22</v>
      </c>
      <c r="C5304">
        <v>966.62</v>
      </c>
      <c r="D5304">
        <v>62.13</v>
      </c>
      <c r="E5304">
        <v>36.17</v>
      </c>
      <c r="F5304">
        <v>2</v>
      </c>
      <c r="G5304">
        <v>0</v>
      </c>
    </row>
    <row r="5305" spans="1:7">
      <c r="A5305" t="s">
        <v>5724</v>
      </c>
      <c r="B5305">
        <v>692.29</v>
      </c>
      <c r="C5305">
        <v>987.43</v>
      </c>
      <c r="D5305">
        <v>64.52</v>
      </c>
      <c r="E5305">
        <v>37.72</v>
      </c>
      <c r="F5305">
        <v>2.2799999999999998</v>
      </c>
      <c r="G5305">
        <v>0</v>
      </c>
    </row>
    <row r="5306" spans="1:7">
      <c r="A5306" t="s">
        <v>5725</v>
      </c>
      <c r="B5306">
        <v>662.14</v>
      </c>
      <c r="C5306">
        <v>939.76</v>
      </c>
      <c r="D5306">
        <v>60.75</v>
      </c>
      <c r="E5306">
        <v>38.78</v>
      </c>
      <c r="F5306">
        <v>2.5499999999999998</v>
      </c>
      <c r="G5306">
        <v>0</v>
      </c>
    </row>
    <row r="5307" spans="1:7">
      <c r="A5307" t="s">
        <v>5726</v>
      </c>
      <c r="B5307">
        <v>603.55999999999995</v>
      </c>
      <c r="C5307">
        <v>843.37</v>
      </c>
      <c r="D5307">
        <v>52.7</v>
      </c>
      <c r="E5307">
        <v>38.99</v>
      </c>
      <c r="F5307">
        <v>2.9</v>
      </c>
      <c r="G5307">
        <v>0</v>
      </c>
    </row>
    <row r="5308" spans="1:7">
      <c r="A5308" t="s">
        <v>5727</v>
      </c>
      <c r="B5308">
        <v>495.69</v>
      </c>
      <c r="C5308">
        <v>679.9</v>
      </c>
      <c r="D5308">
        <v>42.6</v>
      </c>
      <c r="E5308">
        <v>38.869999999999997</v>
      </c>
      <c r="F5308">
        <v>3.38</v>
      </c>
      <c r="G5308">
        <v>0</v>
      </c>
    </row>
    <row r="5309" spans="1:7">
      <c r="A5309" t="s">
        <v>5728</v>
      </c>
      <c r="B5309">
        <v>350.43</v>
      </c>
      <c r="C5309">
        <v>480.88</v>
      </c>
      <c r="D5309">
        <v>31.65</v>
      </c>
      <c r="E5309">
        <v>38.06</v>
      </c>
      <c r="F5309">
        <v>3.72</v>
      </c>
      <c r="G5309">
        <v>0</v>
      </c>
    </row>
    <row r="5310" spans="1:7">
      <c r="A5310" t="s">
        <v>5729</v>
      </c>
      <c r="B5310">
        <v>172.49</v>
      </c>
      <c r="C5310">
        <v>258.98</v>
      </c>
      <c r="D5310">
        <v>20.46</v>
      </c>
      <c r="E5310">
        <v>36.07</v>
      </c>
      <c r="F5310">
        <v>2.69</v>
      </c>
      <c r="G5310">
        <v>0</v>
      </c>
    </row>
    <row r="5311" spans="1:7">
      <c r="A5311" t="s">
        <v>5730</v>
      </c>
      <c r="B5311">
        <v>32.86</v>
      </c>
      <c r="C5311">
        <v>62.3</v>
      </c>
      <c r="D5311">
        <v>9.39</v>
      </c>
      <c r="E5311">
        <v>34.869999999999997</v>
      </c>
      <c r="F5311">
        <v>2.48</v>
      </c>
      <c r="G5311">
        <v>0</v>
      </c>
    </row>
    <row r="5312" spans="1:7">
      <c r="A5312" t="s">
        <v>5731</v>
      </c>
      <c r="B5312">
        <v>0</v>
      </c>
      <c r="C5312">
        <v>0</v>
      </c>
      <c r="D5312">
        <v>0</v>
      </c>
      <c r="E5312">
        <v>33.71</v>
      </c>
      <c r="F5312">
        <v>2.62</v>
      </c>
      <c r="G5312">
        <v>0</v>
      </c>
    </row>
    <row r="5313" spans="1:7">
      <c r="A5313" t="s">
        <v>5732</v>
      </c>
      <c r="B5313">
        <v>0</v>
      </c>
      <c r="C5313">
        <v>0</v>
      </c>
      <c r="D5313">
        <v>0</v>
      </c>
      <c r="E5313">
        <v>31.71</v>
      </c>
      <c r="F5313">
        <v>2.41</v>
      </c>
      <c r="G5313">
        <v>0</v>
      </c>
    </row>
    <row r="5314" spans="1:7">
      <c r="A5314" t="s">
        <v>5733</v>
      </c>
      <c r="B5314">
        <v>0</v>
      </c>
      <c r="C5314">
        <v>0</v>
      </c>
      <c r="D5314">
        <v>0</v>
      </c>
      <c r="E5314">
        <v>30.35</v>
      </c>
      <c r="F5314">
        <v>1.93</v>
      </c>
      <c r="G5314">
        <v>0</v>
      </c>
    </row>
    <row r="5315" spans="1:7">
      <c r="A5315" t="s">
        <v>5734</v>
      </c>
      <c r="B5315">
        <v>0</v>
      </c>
      <c r="C5315">
        <v>0</v>
      </c>
      <c r="D5315">
        <v>0</v>
      </c>
      <c r="E5315">
        <v>29.21</v>
      </c>
      <c r="F5315">
        <v>1.59</v>
      </c>
      <c r="G5315">
        <v>0</v>
      </c>
    </row>
    <row r="5316" spans="1:7">
      <c r="A5316" t="s">
        <v>5735</v>
      </c>
      <c r="B5316">
        <v>0</v>
      </c>
      <c r="C5316">
        <v>0</v>
      </c>
      <c r="D5316">
        <v>0</v>
      </c>
      <c r="E5316">
        <v>28.07</v>
      </c>
      <c r="F5316">
        <v>1.17</v>
      </c>
      <c r="G5316">
        <v>0</v>
      </c>
    </row>
    <row r="5317" spans="1:7">
      <c r="A5317" t="s">
        <v>5736</v>
      </c>
      <c r="B5317">
        <v>0</v>
      </c>
      <c r="C5317">
        <v>0</v>
      </c>
      <c r="D5317">
        <v>0</v>
      </c>
      <c r="E5317">
        <v>26.84</v>
      </c>
      <c r="F5317">
        <v>1.1000000000000001</v>
      </c>
      <c r="G5317">
        <v>0</v>
      </c>
    </row>
    <row r="5318" spans="1:7">
      <c r="A5318" t="s">
        <v>5737</v>
      </c>
      <c r="B5318">
        <v>0</v>
      </c>
      <c r="C5318">
        <v>0</v>
      </c>
      <c r="D5318">
        <v>0</v>
      </c>
      <c r="E5318">
        <v>26.1</v>
      </c>
      <c r="F5318">
        <v>0.97</v>
      </c>
      <c r="G5318">
        <v>0</v>
      </c>
    </row>
    <row r="5319" spans="1:7">
      <c r="A5319" t="s">
        <v>5738</v>
      </c>
      <c r="B5319">
        <v>0</v>
      </c>
      <c r="C5319">
        <v>0</v>
      </c>
      <c r="D5319">
        <v>0</v>
      </c>
      <c r="E5319">
        <v>25.19</v>
      </c>
      <c r="F5319">
        <v>1.17</v>
      </c>
      <c r="G5319">
        <v>0</v>
      </c>
    </row>
    <row r="5320" spans="1:7">
      <c r="A5320" t="s">
        <v>5739</v>
      </c>
      <c r="B5320">
        <v>0</v>
      </c>
      <c r="C5320">
        <v>0</v>
      </c>
      <c r="D5320">
        <v>0</v>
      </c>
      <c r="E5320">
        <v>24.39</v>
      </c>
      <c r="F5320">
        <v>1.31</v>
      </c>
      <c r="G5320">
        <v>0</v>
      </c>
    </row>
    <row r="5321" spans="1:7">
      <c r="A5321" t="s">
        <v>5740</v>
      </c>
      <c r="B5321">
        <v>0</v>
      </c>
      <c r="C5321">
        <v>0</v>
      </c>
      <c r="D5321">
        <v>0</v>
      </c>
      <c r="E5321">
        <v>23.71</v>
      </c>
      <c r="F5321">
        <v>1.31</v>
      </c>
      <c r="G5321">
        <v>0</v>
      </c>
    </row>
    <row r="5322" spans="1:7">
      <c r="A5322" t="s">
        <v>5741</v>
      </c>
      <c r="B5322">
        <v>0</v>
      </c>
      <c r="C5322">
        <v>0</v>
      </c>
      <c r="D5322">
        <v>0</v>
      </c>
      <c r="E5322">
        <v>23.17</v>
      </c>
      <c r="F5322">
        <v>1.24</v>
      </c>
      <c r="G5322">
        <v>0</v>
      </c>
    </row>
    <row r="5323" spans="1:7">
      <c r="A5323" t="s">
        <v>5742</v>
      </c>
      <c r="B5323">
        <v>56.59</v>
      </c>
      <c r="C5323">
        <v>106.98</v>
      </c>
      <c r="D5323">
        <v>11.82</v>
      </c>
      <c r="E5323">
        <v>24.13</v>
      </c>
      <c r="F5323">
        <v>0.9</v>
      </c>
      <c r="G5323">
        <v>0</v>
      </c>
    </row>
    <row r="5324" spans="1:7">
      <c r="A5324" t="s">
        <v>5743</v>
      </c>
      <c r="B5324">
        <v>103.5</v>
      </c>
      <c r="C5324">
        <v>148.91999999999999</v>
      </c>
      <c r="D5324">
        <v>22.95</v>
      </c>
      <c r="E5324">
        <v>27.38</v>
      </c>
      <c r="F5324">
        <v>0.34</v>
      </c>
      <c r="G5324">
        <v>0</v>
      </c>
    </row>
    <row r="5325" spans="1:7">
      <c r="A5325" t="s">
        <v>5744</v>
      </c>
      <c r="B5325">
        <v>308.08999999999997</v>
      </c>
      <c r="C5325">
        <v>414.32</v>
      </c>
      <c r="D5325">
        <v>34.119999999999997</v>
      </c>
      <c r="E5325">
        <v>30.13</v>
      </c>
      <c r="F5325">
        <v>0.76</v>
      </c>
      <c r="G5325">
        <v>0</v>
      </c>
    </row>
    <row r="5326" spans="1:7">
      <c r="A5326" t="s">
        <v>5745</v>
      </c>
      <c r="B5326">
        <v>561.89</v>
      </c>
      <c r="C5326">
        <v>763.54</v>
      </c>
      <c r="D5326">
        <v>44.92</v>
      </c>
      <c r="E5326">
        <v>32.58</v>
      </c>
      <c r="F5326">
        <v>1.72</v>
      </c>
      <c r="G5326">
        <v>0</v>
      </c>
    </row>
    <row r="5327" spans="1:7">
      <c r="A5327" t="s">
        <v>5746</v>
      </c>
      <c r="B5327">
        <v>635.66999999999996</v>
      </c>
      <c r="C5327">
        <v>873.38</v>
      </c>
      <c r="D5327">
        <v>54.65</v>
      </c>
      <c r="E5327">
        <v>35.26</v>
      </c>
      <c r="F5327">
        <v>2.97</v>
      </c>
      <c r="G5327">
        <v>0</v>
      </c>
    </row>
    <row r="5328" spans="1:7">
      <c r="A5328" t="s">
        <v>5747</v>
      </c>
      <c r="B5328">
        <v>696.09</v>
      </c>
      <c r="C5328">
        <v>968.38</v>
      </c>
      <c r="D5328">
        <v>61.88</v>
      </c>
      <c r="E5328">
        <v>37.17</v>
      </c>
      <c r="F5328">
        <v>3.66</v>
      </c>
      <c r="G5328">
        <v>0</v>
      </c>
    </row>
    <row r="5329" spans="1:7">
      <c r="A5329" t="s">
        <v>5748</v>
      </c>
      <c r="B5329">
        <v>703.09</v>
      </c>
      <c r="C5329">
        <v>983.04</v>
      </c>
      <c r="D5329">
        <v>64.23</v>
      </c>
      <c r="E5329">
        <v>38.159999999999997</v>
      </c>
      <c r="F5329">
        <v>3.86</v>
      </c>
      <c r="G5329">
        <v>0</v>
      </c>
    </row>
    <row r="5330" spans="1:7">
      <c r="A5330" t="s">
        <v>5749</v>
      </c>
      <c r="B5330">
        <v>681.73</v>
      </c>
      <c r="C5330">
        <v>946.42</v>
      </c>
      <c r="D5330">
        <v>60.48</v>
      </c>
      <c r="E5330">
        <v>38.369999999999997</v>
      </c>
      <c r="F5330">
        <v>4.21</v>
      </c>
      <c r="G5330">
        <v>0</v>
      </c>
    </row>
    <row r="5331" spans="1:7">
      <c r="A5331" t="s">
        <v>5750</v>
      </c>
      <c r="B5331">
        <v>602.82000000000005</v>
      </c>
      <c r="C5331">
        <v>817.69</v>
      </c>
      <c r="D5331">
        <v>52.46</v>
      </c>
      <c r="E5331">
        <v>36.880000000000003</v>
      </c>
      <c r="F5331">
        <v>4.6900000000000004</v>
      </c>
      <c r="G5331">
        <v>0</v>
      </c>
    </row>
    <row r="5332" spans="1:7">
      <c r="A5332" t="s">
        <v>5751</v>
      </c>
      <c r="B5332">
        <v>384.41</v>
      </c>
      <c r="C5332">
        <v>518.28</v>
      </c>
      <c r="D5332">
        <v>42.38</v>
      </c>
      <c r="E5332">
        <v>36.020000000000003</v>
      </c>
      <c r="F5332">
        <v>3.86</v>
      </c>
      <c r="G5332">
        <v>0</v>
      </c>
    </row>
    <row r="5333" spans="1:7">
      <c r="A5333" t="s">
        <v>5752</v>
      </c>
      <c r="B5333">
        <v>85.69</v>
      </c>
      <c r="C5333">
        <v>129.76</v>
      </c>
      <c r="D5333">
        <v>31.45</v>
      </c>
      <c r="E5333">
        <v>35.479999999999997</v>
      </c>
      <c r="F5333">
        <v>3.17</v>
      </c>
      <c r="G5333">
        <v>0</v>
      </c>
    </row>
    <row r="5334" spans="1:7">
      <c r="A5334" t="s">
        <v>5753</v>
      </c>
      <c r="B5334">
        <v>58.99</v>
      </c>
      <c r="C5334">
        <v>94.64</v>
      </c>
      <c r="D5334">
        <v>20.25</v>
      </c>
      <c r="E5334">
        <v>35.21</v>
      </c>
      <c r="F5334">
        <v>3.17</v>
      </c>
      <c r="G5334">
        <v>0</v>
      </c>
    </row>
    <row r="5335" spans="1:7">
      <c r="A5335" t="s">
        <v>5754</v>
      </c>
      <c r="B5335">
        <v>32.68</v>
      </c>
      <c r="C5335">
        <v>69.77</v>
      </c>
      <c r="D5335">
        <v>9.18</v>
      </c>
      <c r="E5335">
        <v>34.380000000000003</v>
      </c>
      <c r="F5335">
        <v>3.17</v>
      </c>
      <c r="G5335">
        <v>0</v>
      </c>
    </row>
    <row r="5336" spans="1:7">
      <c r="A5336" t="s">
        <v>5755</v>
      </c>
      <c r="B5336">
        <v>0</v>
      </c>
      <c r="C5336">
        <v>0</v>
      </c>
      <c r="D5336">
        <v>0</v>
      </c>
      <c r="E5336">
        <v>31.82</v>
      </c>
      <c r="F5336">
        <v>3.03</v>
      </c>
      <c r="G5336">
        <v>0</v>
      </c>
    </row>
    <row r="5337" spans="1:7">
      <c r="A5337" t="s">
        <v>5756</v>
      </c>
      <c r="B5337">
        <v>0</v>
      </c>
      <c r="C5337">
        <v>0</v>
      </c>
      <c r="D5337">
        <v>0</v>
      </c>
      <c r="E5337">
        <v>30.42</v>
      </c>
      <c r="F5337">
        <v>2.83</v>
      </c>
      <c r="G5337">
        <v>0</v>
      </c>
    </row>
    <row r="5338" spans="1:7">
      <c r="A5338" t="s">
        <v>5757</v>
      </c>
      <c r="B5338">
        <v>0</v>
      </c>
      <c r="C5338">
        <v>0</v>
      </c>
      <c r="D5338">
        <v>0</v>
      </c>
      <c r="E5338">
        <v>29.26</v>
      </c>
      <c r="F5338">
        <v>2.69</v>
      </c>
      <c r="G5338">
        <v>0</v>
      </c>
    </row>
    <row r="5339" spans="1:7">
      <c r="A5339" t="s">
        <v>5758</v>
      </c>
      <c r="B5339">
        <v>0</v>
      </c>
      <c r="C5339">
        <v>0</v>
      </c>
      <c r="D5339">
        <v>0</v>
      </c>
      <c r="E5339">
        <v>28.21</v>
      </c>
      <c r="F5339">
        <v>2.21</v>
      </c>
      <c r="G5339">
        <v>0</v>
      </c>
    </row>
    <row r="5340" spans="1:7">
      <c r="A5340" t="s">
        <v>5759</v>
      </c>
      <c r="B5340">
        <v>0</v>
      </c>
      <c r="C5340">
        <v>0</v>
      </c>
      <c r="D5340">
        <v>0</v>
      </c>
      <c r="E5340">
        <v>27.3</v>
      </c>
      <c r="F5340">
        <v>1.93</v>
      </c>
      <c r="G5340">
        <v>0</v>
      </c>
    </row>
    <row r="5341" spans="1:7">
      <c r="A5341" t="s">
        <v>5760</v>
      </c>
      <c r="B5341">
        <v>0</v>
      </c>
      <c r="C5341">
        <v>0</v>
      </c>
      <c r="D5341">
        <v>0</v>
      </c>
      <c r="E5341">
        <v>26.47</v>
      </c>
      <c r="F5341">
        <v>1.93</v>
      </c>
      <c r="G5341">
        <v>0</v>
      </c>
    </row>
    <row r="5342" spans="1:7">
      <c r="A5342" t="s">
        <v>5761</v>
      </c>
      <c r="B5342">
        <v>0</v>
      </c>
      <c r="C5342">
        <v>0</v>
      </c>
      <c r="D5342">
        <v>0</v>
      </c>
      <c r="E5342">
        <v>25.74</v>
      </c>
      <c r="F5342">
        <v>2.21</v>
      </c>
      <c r="G5342">
        <v>0</v>
      </c>
    </row>
    <row r="5343" spans="1:7">
      <c r="A5343" t="s">
        <v>5762</v>
      </c>
      <c r="B5343">
        <v>0</v>
      </c>
      <c r="C5343">
        <v>0</v>
      </c>
      <c r="D5343">
        <v>0</v>
      </c>
      <c r="E5343">
        <v>25.08</v>
      </c>
      <c r="F5343">
        <v>2.34</v>
      </c>
      <c r="G5343">
        <v>0</v>
      </c>
    </row>
    <row r="5344" spans="1:7">
      <c r="A5344" t="s">
        <v>5763</v>
      </c>
      <c r="B5344">
        <v>0</v>
      </c>
      <c r="C5344">
        <v>0</v>
      </c>
      <c r="D5344">
        <v>0</v>
      </c>
      <c r="E5344">
        <v>24.46</v>
      </c>
      <c r="F5344">
        <v>2.41</v>
      </c>
      <c r="G5344">
        <v>0</v>
      </c>
    </row>
    <row r="5345" spans="1:7">
      <c r="A5345" t="s">
        <v>5764</v>
      </c>
      <c r="B5345">
        <v>0</v>
      </c>
      <c r="C5345">
        <v>0</v>
      </c>
      <c r="D5345">
        <v>0</v>
      </c>
      <c r="E5345">
        <v>23.9</v>
      </c>
      <c r="F5345">
        <v>2.41</v>
      </c>
      <c r="G5345">
        <v>0</v>
      </c>
    </row>
    <row r="5346" spans="1:7">
      <c r="A5346" t="s">
        <v>5765</v>
      </c>
      <c r="B5346">
        <v>0</v>
      </c>
      <c r="C5346">
        <v>0</v>
      </c>
      <c r="D5346">
        <v>0</v>
      </c>
      <c r="E5346">
        <v>23.43</v>
      </c>
      <c r="F5346">
        <v>2.41</v>
      </c>
      <c r="G5346">
        <v>0</v>
      </c>
    </row>
    <row r="5347" spans="1:7">
      <c r="A5347" t="s">
        <v>5766</v>
      </c>
      <c r="B5347">
        <v>55.03</v>
      </c>
      <c r="C5347">
        <v>93.42</v>
      </c>
      <c r="D5347">
        <v>11.66</v>
      </c>
      <c r="E5347">
        <v>23.83</v>
      </c>
      <c r="F5347">
        <v>2.2799999999999998</v>
      </c>
      <c r="G5347">
        <v>0</v>
      </c>
    </row>
    <row r="5348" spans="1:7">
      <c r="A5348" t="s">
        <v>5767</v>
      </c>
      <c r="B5348">
        <v>213.8</v>
      </c>
      <c r="C5348">
        <v>295.27</v>
      </c>
      <c r="D5348">
        <v>22.8</v>
      </c>
      <c r="E5348">
        <v>26.57</v>
      </c>
      <c r="F5348">
        <v>2.21</v>
      </c>
      <c r="G5348">
        <v>0</v>
      </c>
    </row>
    <row r="5349" spans="1:7">
      <c r="A5349" t="s">
        <v>5768</v>
      </c>
      <c r="B5349">
        <v>386.51</v>
      </c>
      <c r="C5349">
        <v>508.25</v>
      </c>
      <c r="D5349">
        <v>33.96</v>
      </c>
      <c r="E5349">
        <v>29</v>
      </c>
      <c r="F5349">
        <v>2.48</v>
      </c>
      <c r="G5349">
        <v>0</v>
      </c>
    </row>
    <row r="5350" spans="1:7">
      <c r="A5350" t="s">
        <v>5769</v>
      </c>
      <c r="B5350">
        <v>33.659999999999997</v>
      </c>
      <c r="C5350">
        <v>59.52</v>
      </c>
      <c r="D5350">
        <v>44.75</v>
      </c>
      <c r="E5350">
        <v>31.47</v>
      </c>
      <c r="F5350">
        <v>2.76</v>
      </c>
      <c r="G5350">
        <v>0</v>
      </c>
    </row>
    <row r="5351" spans="1:7">
      <c r="A5351" t="s">
        <v>5770</v>
      </c>
      <c r="B5351">
        <v>41.86</v>
      </c>
      <c r="C5351">
        <v>71.22</v>
      </c>
      <c r="D5351">
        <v>54.44</v>
      </c>
      <c r="E5351">
        <v>33.729999999999997</v>
      </c>
      <c r="F5351">
        <v>3.31</v>
      </c>
      <c r="G5351">
        <v>0</v>
      </c>
    </row>
    <row r="5352" spans="1:7">
      <c r="A5352" t="s">
        <v>5771</v>
      </c>
      <c r="B5352">
        <v>429.8</v>
      </c>
      <c r="C5352">
        <v>582.15</v>
      </c>
      <c r="D5352">
        <v>61.62</v>
      </c>
      <c r="E5352">
        <v>35.340000000000003</v>
      </c>
      <c r="F5352">
        <v>3.52</v>
      </c>
      <c r="G5352">
        <v>0</v>
      </c>
    </row>
    <row r="5353" spans="1:7">
      <c r="A5353" t="s">
        <v>5772</v>
      </c>
      <c r="B5353">
        <v>53.55</v>
      </c>
      <c r="C5353">
        <v>87.81</v>
      </c>
      <c r="D5353">
        <v>63.94</v>
      </c>
      <c r="E5353">
        <v>36.33</v>
      </c>
      <c r="F5353">
        <v>3.31</v>
      </c>
      <c r="G5353">
        <v>0</v>
      </c>
    </row>
    <row r="5354" spans="1:7">
      <c r="A5354" t="s">
        <v>5773</v>
      </c>
      <c r="B5354">
        <v>44.7</v>
      </c>
      <c r="C5354">
        <v>76.099999999999994</v>
      </c>
      <c r="D5354">
        <v>60.21</v>
      </c>
      <c r="E5354">
        <v>37.049999999999997</v>
      </c>
      <c r="F5354">
        <v>3.52</v>
      </c>
      <c r="G5354">
        <v>0</v>
      </c>
    </row>
    <row r="5355" spans="1:7">
      <c r="A5355" t="s">
        <v>5774</v>
      </c>
      <c r="B5355">
        <v>333.83</v>
      </c>
      <c r="C5355">
        <v>454.41</v>
      </c>
      <c r="D5355">
        <v>52.22</v>
      </c>
      <c r="E5355">
        <v>37.15</v>
      </c>
      <c r="F5355">
        <v>4.28</v>
      </c>
      <c r="G5355">
        <v>0</v>
      </c>
    </row>
    <row r="5356" spans="1:7">
      <c r="A5356" t="s">
        <v>5775</v>
      </c>
      <c r="B5356">
        <v>314.79000000000002</v>
      </c>
      <c r="C5356">
        <v>425.34</v>
      </c>
      <c r="D5356">
        <v>42.16</v>
      </c>
      <c r="E5356">
        <v>36.31</v>
      </c>
      <c r="F5356">
        <v>4.83</v>
      </c>
      <c r="G5356">
        <v>0</v>
      </c>
    </row>
    <row r="5357" spans="1:7">
      <c r="A5357" t="s">
        <v>5776</v>
      </c>
      <c r="B5357">
        <v>52.67</v>
      </c>
      <c r="C5357">
        <v>85.86</v>
      </c>
      <c r="D5357">
        <v>31.24</v>
      </c>
      <c r="E5357">
        <v>34.479999999999997</v>
      </c>
      <c r="F5357">
        <v>4.62</v>
      </c>
      <c r="G5357">
        <v>0</v>
      </c>
    </row>
    <row r="5358" spans="1:7">
      <c r="A5358" t="s">
        <v>5777</v>
      </c>
      <c r="B5358">
        <v>26.46</v>
      </c>
      <c r="C5358">
        <v>49.76</v>
      </c>
      <c r="D5358">
        <v>20.04</v>
      </c>
      <c r="E5358">
        <v>32.57</v>
      </c>
      <c r="F5358">
        <v>3.66</v>
      </c>
      <c r="G5358">
        <v>0</v>
      </c>
    </row>
    <row r="5359" spans="1:7">
      <c r="A5359" t="s">
        <v>5778</v>
      </c>
      <c r="B5359">
        <v>18.45</v>
      </c>
      <c r="C5359">
        <v>38.049999999999997</v>
      </c>
      <c r="D5359">
        <v>8.9600000000000009</v>
      </c>
      <c r="E5359">
        <v>31.25</v>
      </c>
      <c r="F5359">
        <v>3.72</v>
      </c>
      <c r="G5359">
        <v>0</v>
      </c>
    </row>
    <row r="5360" spans="1:7">
      <c r="A5360" t="s">
        <v>5779</v>
      </c>
      <c r="B5360">
        <v>0</v>
      </c>
      <c r="C5360">
        <v>0</v>
      </c>
      <c r="D5360">
        <v>0</v>
      </c>
      <c r="E5360">
        <v>31.25</v>
      </c>
      <c r="F5360">
        <v>1.93</v>
      </c>
      <c r="G5360">
        <v>0</v>
      </c>
    </row>
    <row r="5361" spans="1:7">
      <c r="A5361" t="s">
        <v>5780</v>
      </c>
      <c r="B5361">
        <v>0</v>
      </c>
      <c r="C5361">
        <v>0</v>
      </c>
      <c r="D5361">
        <v>0</v>
      </c>
      <c r="E5361">
        <v>29.62</v>
      </c>
      <c r="F5361">
        <v>2.48</v>
      </c>
      <c r="G5361">
        <v>0</v>
      </c>
    </row>
    <row r="5362" spans="1:7">
      <c r="A5362" t="s">
        <v>5781</v>
      </c>
      <c r="B5362">
        <v>0</v>
      </c>
      <c r="C5362">
        <v>0</v>
      </c>
      <c r="D5362">
        <v>0</v>
      </c>
      <c r="E5362">
        <v>28.41</v>
      </c>
      <c r="F5362">
        <v>2.69</v>
      </c>
      <c r="G5362">
        <v>0</v>
      </c>
    </row>
    <row r="5363" spans="1:7">
      <c r="A5363" t="s">
        <v>5782</v>
      </c>
      <c r="B5363">
        <v>0</v>
      </c>
      <c r="C5363">
        <v>0</v>
      </c>
      <c r="D5363">
        <v>0</v>
      </c>
      <c r="E5363">
        <v>27.33</v>
      </c>
      <c r="F5363">
        <v>2.41</v>
      </c>
      <c r="G5363">
        <v>0</v>
      </c>
    </row>
    <row r="5364" spans="1:7">
      <c r="A5364" t="s">
        <v>5783</v>
      </c>
      <c r="B5364">
        <v>0</v>
      </c>
      <c r="C5364">
        <v>0</v>
      </c>
      <c r="D5364">
        <v>0</v>
      </c>
      <c r="E5364">
        <v>26.6</v>
      </c>
      <c r="F5364">
        <v>2.21</v>
      </c>
      <c r="G5364">
        <v>0</v>
      </c>
    </row>
    <row r="5365" spans="1:7">
      <c r="A5365" t="s">
        <v>5784</v>
      </c>
      <c r="B5365">
        <v>0</v>
      </c>
      <c r="C5365">
        <v>0</v>
      </c>
      <c r="D5365">
        <v>0</v>
      </c>
      <c r="E5365">
        <v>25.78</v>
      </c>
      <c r="F5365">
        <v>1.79</v>
      </c>
      <c r="G5365">
        <v>0</v>
      </c>
    </row>
    <row r="5366" spans="1:7">
      <c r="A5366" t="s">
        <v>5785</v>
      </c>
      <c r="B5366">
        <v>0</v>
      </c>
      <c r="C5366">
        <v>0</v>
      </c>
      <c r="D5366">
        <v>0</v>
      </c>
      <c r="E5366">
        <v>24.9</v>
      </c>
      <c r="F5366">
        <v>1.66</v>
      </c>
      <c r="G5366">
        <v>0</v>
      </c>
    </row>
    <row r="5367" spans="1:7">
      <c r="A5367" t="s">
        <v>5786</v>
      </c>
      <c r="B5367">
        <v>0</v>
      </c>
      <c r="C5367">
        <v>0</v>
      </c>
      <c r="D5367">
        <v>0</v>
      </c>
      <c r="E5367">
        <v>24.19</v>
      </c>
      <c r="F5367">
        <v>1.79</v>
      </c>
      <c r="G5367">
        <v>0</v>
      </c>
    </row>
    <row r="5368" spans="1:7">
      <c r="A5368" t="s">
        <v>5787</v>
      </c>
      <c r="B5368">
        <v>0</v>
      </c>
      <c r="C5368">
        <v>0</v>
      </c>
      <c r="D5368">
        <v>0</v>
      </c>
      <c r="E5368">
        <v>23.66</v>
      </c>
      <c r="F5368">
        <v>2</v>
      </c>
      <c r="G5368">
        <v>0</v>
      </c>
    </row>
    <row r="5369" spans="1:7">
      <c r="A5369" t="s">
        <v>5788</v>
      </c>
      <c r="B5369">
        <v>0</v>
      </c>
      <c r="C5369">
        <v>0</v>
      </c>
      <c r="D5369">
        <v>0</v>
      </c>
      <c r="E5369">
        <v>23.41</v>
      </c>
      <c r="F5369">
        <v>1.86</v>
      </c>
      <c r="G5369">
        <v>0</v>
      </c>
    </row>
    <row r="5370" spans="1:7">
      <c r="A5370" t="s">
        <v>5789</v>
      </c>
      <c r="B5370">
        <v>0</v>
      </c>
      <c r="C5370">
        <v>0</v>
      </c>
      <c r="D5370">
        <v>0</v>
      </c>
      <c r="E5370">
        <v>22.97</v>
      </c>
      <c r="F5370">
        <v>2</v>
      </c>
      <c r="G5370">
        <v>0</v>
      </c>
    </row>
    <row r="5371" spans="1:7">
      <c r="A5371" t="s">
        <v>5790</v>
      </c>
      <c r="B5371">
        <v>56.07</v>
      </c>
      <c r="C5371">
        <v>100.88</v>
      </c>
      <c r="D5371">
        <v>11.49</v>
      </c>
      <c r="E5371">
        <v>23.46</v>
      </c>
      <c r="F5371">
        <v>1.86</v>
      </c>
      <c r="G5371">
        <v>0</v>
      </c>
    </row>
    <row r="5372" spans="1:7">
      <c r="A5372" t="s">
        <v>5791</v>
      </c>
      <c r="B5372">
        <v>205.57</v>
      </c>
      <c r="C5372">
        <v>282.76</v>
      </c>
      <c r="D5372">
        <v>22.64</v>
      </c>
      <c r="E5372">
        <v>25.86</v>
      </c>
      <c r="F5372">
        <v>2</v>
      </c>
      <c r="G5372">
        <v>0</v>
      </c>
    </row>
    <row r="5373" spans="1:7">
      <c r="A5373" t="s">
        <v>5792</v>
      </c>
      <c r="B5373">
        <v>290.38</v>
      </c>
      <c r="C5373">
        <v>383.04</v>
      </c>
      <c r="D5373">
        <v>33.799999999999997</v>
      </c>
      <c r="E5373">
        <v>27.88</v>
      </c>
      <c r="F5373">
        <v>2</v>
      </c>
      <c r="G5373">
        <v>0</v>
      </c>
    </row>
    <row r="5374" spans="1:7">
      <c r="A5374" t="s">
        <v>5793</v>
      </c>
      <c r="B5374">
        <v>529.41999999999996</v>
      </c>
      <c r="C5374">
        <v>703.32</v>
      </c>
      <c r="D5374">
        <v>44.57</v>
      </c>
      <c r="E5374">
        <v>28.96</v>
      </c>
      <c r="F5374">
        <v>1.79</v>
      </c>
      <c r="G5374">
        <v>0</v>
      </c>
    </row>
    <row r="5375" spans="1:7">
      <c r="A5375" t="s">
        <v>5794</v>
      </c>
      <c r="B5375">
        <v>226.26</v>
      </c>
      <c r="C5375">
        <v>306.62</v>
      </c>
      <c r="D5375">
        <v>54.23</v>
      </c>
      <c r="E5375">
        <v>30.83</v>
      </c>
      <c r="F5375">
        <v>2</v>
      </c>
      <c r="G5375">
        <v>0</v>
      </c>
    </row>
    <row r="5376" spans="1:7">
      <c r="A5376" t="s">
        <v>5795</v>
      </c>
      <c r="B5376">
        <v>309.48</v>
      </c>
      <c r="C5376">
        <v>419.14</v>
      </c>
      <c r="D5376">
        <v>61.36</v>
      </c>
      <c r="E5376">
        <v>32.79</v>
      </c>
      <c r="F5376">
        <v>2</v>
      </c>
      <c r="G5376">
        <v>0</v>
      </c>
    </row>
    <row r="5377" spans="1:7">
      <c r="A5377" t="s">
        <v>5796</v>
      </c>
      <c r="B5377">
        <v>233.51</v>
      </c>
      <c r="C5377">
        <v>320.79000000000002</v>
      </c>
      <c r="D5377">
        <v>63.65</v>
      </c>
      <c r="E5377">
        <v>33.53</v>
      </c>
      <c r="F5377">
        <v>1.72</v>
      </c>
      <c r="G5377">
        <v>0</v>
      </c>
    </row>
    <row r="5378" spans="1:7">
      <c r="A5378" t="s">
        <v>5797</v>
      </c>
      <c r="B5378">
        <v>121.47</v>
      </c>
      <c r="C5378">
        <v>175.62</v>
      </c>
      <c r="D5378">
        <v>59.93</v>
      </c>
      <c r="E5378">
        <v>34.159999999999997</v>
      </c>
      <c r="F5378">
        <v>1.79</v>
      </c>
      <c r="G5378">
        <v>0</v>
      </c>
    </row>
    <row r="5379" spans="1:7">
      <c r="A5379" t="s">
        <v>5798</v>
      </c>
      <c r="B5379">
        <v>107.08</v>
      </c>
      <c r="C5379">
        <v>157.08000000000001</v>
      </c>
      <c r="D5379">
        <v>51.97</v>
      </c>
      <c r="E5379">
        <v>34.83</v>
      </c>
      <c r="F5379">
        <v>3.03</v>
      </c>
      <c r="G5379">
        <v>0</v>
      </c>
    </row>
    <row r="5380" spans="1:7">
      <c r="A5380" t="s">
        <v>5799</v>
      </c>
      <c r="B5380">
        <v>71.27</v>
      </c>
      <c r="C5380">
        <v>110.25</v>
      </c>
      <c r="D5380">
        <v>41.94</v>
      </c>
      <c r="E5380">
        <v>34.22</v>
      </c>
      <c r="F5380">
        <v>3.72</v>
      </c>
      <c r="G5380">
        <v>0</v>
      </c>
    </row>
    <row r="5381" spans="1:7">
      <c r="A5381" t="s">
        <v>5800</v>
      </c>
      <c r="B5381">
        <v>86.44</v>
      </c>
      <c r="C5381">
        <v>129.76</v>
      </c>
      <c r="D5381">
        <v>31.02</v>
      </c>
      <c r="E5381">
        <v>33.799999999999997</v>
      </c>
      <c r="F5381">
        <v>3.24</v>
      </c>
      <c r="G5381">
        <v>0</v>
      </c>
    </row>
    <row r="5382" spans="1:7">
      <c r="A5382" t="s">
        <v>5801</v>
      </c>
      <c r="B5382">
        <v>75.459999999999994</v>
      </c>
      <c r="C5382">
        <v>115.75</v>
      </c>
      <c r="D5382">
        <v>19.829999999999998</v>
      </c>
      <c r="E5382">
        <v>33.619999999999997</v>
      </c>
      <c r="F5382">
        <v>3.93</v>
      </c>
      <c r="G5382">
        <v>0</v>
      </c>
    </row>
    <row r="5383" spans="1:7">
      <c r="A5383" t="s">
        <v>5802</v>
      </c>
      <c r="B5383">
        <v>11.24</v>
      </c>
      <c r="C5383">
        <v>27.32</v>
      </c>
      <c r="D5383">
        <v>8.74</v>
      </c>
      <c r="E5383">
        <v>32.909999999999997</v>
      </c>
      <c r="F5383">
        <v>3.38</v>
      </c>
      <c r="G5383">
        <v>0</v>
      </c>
    </row>
    <row r="5384" spans="1:7">
      <c r="A5384" t="s">
        <v>5803</v>
      </c>
      <c r="B5384">
        <v>0</v>
      </c>
      <c r="C5384">
        <v>0</v>
      </c>
      <c r="D5384">
        <v>0</v>
      </c>
      <c r="E5384">
        <v>30.51</v>
      </c>
      <c r="F5384">
        <v>4.07</v>
      </c>
      <c r="G5384">
        <v>0</v>
      </c>
    </row>
    <row r="5385" spans="1:7">
      <c r="A5385" t="s">
        <v>5804</v>
      </c>
      <c r="B5385">
        <v>0</v>
      </c>
      <c r="C5385">
        <v>0</v>
      </c>
      <c r="D5385">
        <v>0</v>
      </c>
      <c r="E5385">
        <v>28.72</v>
      </c>
      <c r="F5385">
        <v>3.31</v>
      </c>
      <c r="G5385">
        <v>0</v>
      </c>
    </row>
    <row r="5386" spans="1:7">
      <c r="A5386" t="s">
        <v>5805</v>
      </c>
      <c r="B5386">
        <v>0</v>
      </c>
      <c r="C5386">
        <v>0</v>
      </c>
      <c r="D5386">
        <v>0</v>
      </c>
      <c r="E5386">
        <v>27.58</v>
      </c>
      <c r="F5386">
        <v>2.41</v>
      </c>
      <c r="G5386">
        <v>0</v>
      </c>
    </row>
    <row r="5387" spans="1:7">
      <c r="A5387" t="s">
        <v>5806</v>
      </c>
      <c r="B5387">
        <v>0</v>
      </c>
      <c r="C5387">
        <v>0</v>
      </c>
      <c r="D5387">
        <v>0</v>
      </c>
      <c r="E5387">
        <v>26.72</v>
      </c>
      <c r="F5387">
        <v>2.0699999999999998</v>
      </c>
      <c r="G5387">
        <v>0</v>
      </c>
    </row>
    <row r="5388" spans="1:7">
      <c r="A5388" t="s">
        <v>5807</v>
      </c>
      <c r="B5388">
        <v>0</v>
      </c>
      <c r="C5388">
        <v>0</v>
      </c>
      <c r="D5388">
        <v>0</v>
      </c>
      <c r="E5388">
        <v>26</v>
      </c>
      <c r="F5388">
        <v>2.0699999999999998</v>
      </c>
      <c r="G5388">
        <v>0</v>
      </c>
    </row>
    <row r="5389" spans="1:7">
      <c r="A5389" t="s">
        <v>5808</v>
      </c>
      <c r="B5389">
        <v>0</v>
      </c>
      <c r="C5389">
        <v>0</v>
      </c>
      <c r="D5389">
        <v>0</v>
      </c>
      <c r="E5389">
        <v>25.36</v>
      </c>
      <c r="F5389">
        <v>1.86</v>
      </c>
      <c r="G5389">
        <v>0</v>
      </c>
    </row>
    <row r="5390" spans="1:7">
      <c r="A5390" t="s">
        <v>5809</v>
      </c>
      <c r="B5390">
        <v>0</v>
      </c>
      <c r="C5390">
        <v>0</v>
      </c>
      <c r="D5390">
        <v>0</v>
      </c>
      <c r="E5390">
        <v>24.45</v>
      </c>
      <c r="F5390">
        <v>1.45</v>
      </c>
      <c r="G5390">
        <v>0</v>
      </c>
    </row>
    <row r="5391" spans="1:7">
      <c r="A5391" t="s">
        <v>5810</v>
      </c>
      <c r="B5391">
        <v>0</v>
      </c>
      <c r="C5391">
        <v>0</v>
      </c>
      <c r="D5391">
        <v>0</v>
      </c>
      <c r="E5391">
        <v>23.77</v>
      </c>
      <c r="F5391">
        <v>1.86</v>
      </c>
      <c r="G5391">
        <v>0</v>
      </c>
    </row>
    <row r="5392" spans="1:7">
      <c r="A5392" t="s">
        <v>5811</v>
      </c>
      <c r="B5392">
        <v>0</v>
      </c>
      <c r="C5392">
        <v>0</v>
      </c>
      <c r="D5392">
        <v>0</v>
      </c>
      <c r="E5392">
        <v>23.18</v>
      </c>
      <c r="F5392">
        <v>2.14</v>
      </c>
      <c r="G5392">
        <v>0</v>
      </c>
    </row>
    <row r="5393" spans="1:7">
      <c r="A5393" t="s">
        <v>5812</v>
      </c>
      <c r="B5393">
        <v>0</v>
      </c>
      <c r="C5393">
        <v>0</v>
      </c>
      <c r="D5393">
        <v>0</v>
      </c>
      <c r="E5393">
        <v>22.61</v>
      </c>
      <c r="F5393">
        <v>2.14</v>
      </c>
      <c r="G5393">
        <v>0</v>
      </c>
    </row>
    <row r="5394" spans="1:7">
      <c r="A5394" t="s">
        <v>5813</v>
      </c>
      <c r="B5394">
        <v>0</v>
      </c>
      <c r="C5394">
        <v>0</v>
      </c>
      <c r="D5394">
        <v>0</v>
      </c>
      <c r="E5394">
        <v>22.15</v>
      </c>
      <c r="F5394">
        <v>1.72</v>
      </c>
      <c r="G5394">
        <v>0</v>
      </c>
    </row>
    <row r="5395" spans="1:7">
      <c r="A5395" t="s">
        <v>5814</v>
      </c>
      <c r="B5395">
        <v>54.08</v>
      </c>
      <c r="C5395">
        <v>102.58</v>
      </c>
      <c r="D5395">
        <v>11.33</v>
      </c>
      <c r="E5395">
        <v>21.79</v>
      </c>
      <c r="F5395">
        <v>1.52</v>
      </c>
      <c r="G5395">
        <v>0</v>
      </c>
    </row>
    <row r="5396" spans="1:7">
      <c r="A5396" t="s">
        <v>5815</v>
      </c>
      <c r="B5396">
        <v>217.8</v>
      </c>
      <c r="C5396">
        <v>302.11</v>
      </c>
      <c r="D5396">
        <v>22.48</v>
      </c>
      <c r="E5396">
        <v>24.19</v>
      </c>
      <c r="F5396">
        <v>7.0000000000000007E-2</v>
      </c>
      <c r="G5396">
        <v>0</v>
      </c>
    </row>
    <row r="5397" spans="1:7">
      <c r="A5397" t="s">
        <v>5816</v>
      </c>
      <c r="B5397">
        <v>391.5</v>
      </c>
      <c r="C5397">
        <v>518.73</v>
      </c>
      <c r="D5397">
        <v>33.64</v>
      </c>
      <c r="E5397">
        <v>25.89</v>
      </c>
      <c r="F5397">
        <v>0.28000000000000003</v>
      </c>
      <c r="G5397">
        <v>0</v>
      </c>
    </row>
    <row r="5398" spans="1:7">
      <c r="A5398" t="s">
        <v>5817</v>
      </c>
      <c r="B5398">
        <v>537.75</v>
      </c>
      <c r="C5398">
        <v>718.07</v>
      </c>
      <c r="D5398">
        <v>44.39</v>
      </c>
      <c r="E5398">
        <v>27.46</v>
      </c>
      <c r="F5398">
        <v>0.97</v>
      </c>
      <c r="G5398">
        <v>0</v>
      </c>
    </row>
    <row r="5399" spans="1:7">
      <c r="A5399" t="s">
        <v>5818</v>
      </c>
      <c r="B5399">
        <v>636.05999999999995</v>
      </c>
      <c r="C5399">
        <v>866.36</v>
      </c>
      <c r="D5399">
        <v>54.02</v>
      </c>
      <c r="E5399">
        <v>28.9</v>
      </c>
      <c r="F5399">
        <v>1.31</v>
      </c>
      <c r="G5399">
        <v>0</v>
      </c>
    </row>
    <row r="5400" spans="1:7">
      <c r="A5400" t="s">
        <v>5819</v>
      </c>
      <c r="B5400">
        <v>694.55</v>
      </c>
      <c r="C5400">
        <v>960.28</v>
      </c>
      <c r="D5400">
        <v>61.09</v>
      </c>
      <c r="E5400">
        <v>30.17</v>
      </c>
      <c r="F5400">
        <v>1.59</v>
      </c>
      <c r="G5400">
        <v>0</v>
      </c>
    </row>
    <row r="5401" spans="1:7">
      <c r="A5401" t="s">
        <v>5820</v>
      </c>
      <c r="B5401">
        <v>700.43</v>
      </c>
      <c r="C5401">
        <v>973.69</v>
      </c>
      <c r="D5401">
        <v>63.35</v>
      </c>
      <c r="E5401">
        <v>31.48</v>
      </c>
      <c r="F5401">
        <v>1.79</v>
      </c>
      <c r="G5401">
        <v>0</v>
      </c>
    </row>
    <row r="5402" spans="1:7">
      <c r="A5402" t="s">
        <v>5821</v>
      </c>
      <c r="B5402">
        <v>669.79</v>
      </c>
      <c r="C5402">
        <v>925.88</v>
      </c>
      <c r="D5402">
        <v>59.64</v>
      </c>
      <c r="E5402">
        <v>32.56</v>
      </c>
      <c r="F5402">
        <v>2.0699999999999998</v>
      </c>
      <c r="G5402">
        <v>0</v>
      </c>
    </row>
    <row r="5403" spans="1:7">
      <c r="A5403" t="s">
        <v>5822</v>
      </c>
      <c r="B5403">
        <v>610.38</v>
      </c>
      <c r="C5403">
        <v>834.49</v>
      </c>
      <c r="D5403">
        <v>51.72</v>
      </c>
      <c r="E5403">
        <v>33.4</v>
      </c>
      <c r="F5403">
        <v>2.2799999999999998</v>
      </c>
      <c r="G5403">
        <v>0</v>
      </c>
    </row>
    <row r="5404" spans="1:7">
      <c r="A5404" t="s">
        <v>5823</v>
      </c>
      <c r="B5404">
        <v>503.62</v>
      </c>
      <c r="C5404">
        <v>669.62</v>
      </c>
      <c r="D5404">
        <v>41.71</v>
      </c>
      <c r="E5404">
        <v>32.4</v>
      </c>
      <c r="F5404">
        <v>3.1</v>
      </c>
      <c r="G5404">
        <v>0</v>
      </c>
    </row>
    <row r="5405" spans="1:7">
      <c r="A5405" t="s">
        <v>5824</v>
      </c>
      <c r="B5405">
        <v>93.77</v>
      </c>
      <c r="C5405">
        <v>137.57</v>
      </c>
      <c r="D5405">
        <v>30.8</v>
      </c>
      <c r="E5405">
        <v>31.05</v>
      </c>
      <c r="F5405">
        <v>3.03</v>
      </c>
      <c r="G5405">
        <v>0</v>
      </c>
    </row>
    <row r="5406" spans="1:7">
      <c r="A5406" t="s">
        <v>5825</v>
      </c>
      <c r="B5406">
        <v>82.48</v>
      </c>
      <c r="C5406">
        <v>123.4</v>
      </c>
      <c r="D5406">
        <v>19.61</v>
      </c>
      <c r="E5406">
        <v>30.24</v>
      </c>
      <c r="F5406">
        <v>2.69</v>
      </c>
      <c r="G5406">
        <v>0</v>
      </c>
    </row>
    <row r="5407" spans="1:7">
      <c r="A5407" t="s">
        <v>5826</v>
      </c>
      <c r="B5407">
        <v>24.89</v>
      </c>
      <c r="C5407">
        <v>62.6</v>
      </c>
      <c r="D5407">
        <v>8.51</v>
      </c>
      <c r="E5407">
        <v>29.23</v>
      </c>
      <c r="F5407">
        <v>2.34</v>
      </c>
      <c r="G5407">
        <v>0</v>
      </c>
    </row>
    <row r="5408" spans="1:7">
      <c r="A5408" t="s">
        <v>5827</v>
      </c>
      <c r="B5408">
        <v>0</v>
      </c>
      <c r="C5408">
        <v>0</v>
      </c>
      <c r="D5408">
        <v>0</v>
      </c>
      <c r="E5408">
        <v>29.25</v>
      </c>
      <c r="F5408">
        <v>1.66</v>
      </c>
      <c r="G5408">
        <v>0</v>
      </c>
    </row>
    <row r="5409" spans="1:7">
      <c r="A5409" t="s">
        <v>5828</v>
      </c>
      <c r="B5409">
        <v>0</v>
      </c>
      <c r="C5409">
        <v>0</v>
      </c>
      <c r="D5409">
        <v>0</v>
      </c>
      <c r="E5409">
        <v>27.67</v>
      </c>
      <c r="F5409">
        <v>2</v>
      </c>
      <c r="G5409">
        <v>0</v>
      </c>
    </row>
    <row r="5410" spans="1:7">
      <c r="A5410" t="s">
        <v>5829</v>
      </c>
      <c r="B5410">
        <v>0</v>
      </c>
      <c r="C5410">
        <v>0</v>
      </c>
      <c r="D5410">
        <v>0</v>
      </c>
      <c r="E5410">
        <v>26.62</v>
      </c>
      <c r="F5410">
        <v>2.14</v>
      </c>
      <c r="G5410">
        <v>0</v>
      </c>
    </row>
    <row r="5411" spans="1:7">
      <c r="A5411" t="s">
        <v>5830</v>
      </c>
      <c r="B5411">
        <v>0</v>
      </c>
      <c r="C5411">
        <v>0</v>
      </c>
      <c r="D5411">
        <v>0</v>
      </c>
      <c r="E5411">
        <v>25.68</v>
      </c>
      <c r="F5411">
        <v>2.21</v>
      </c>
      <c r="G5411">
        <v>0</v>
      </c>
    </row>
    <row r="5412" spans="1:7">
      <c r="A5412" t="s">
        <v>5831</v>
      </c>
      <c r="B5412">
        <v>0</v>
      </c>
      <c r="C5412">
        <v>0</v>
      </c>
      <c r="D5412">
        <v>0</v>
      </c>
      <c r="E5412">
        <v>25.13</v>
      </c>
      <c r="F5412">
        <v>2.0699999999999998</v>
      </c>
      <c r="G5412">
        <v>0</v>
      </c>
    </row>
    <row r="5413" spans="1:7">
      <c r="A5413" t="s">
        <v>5832</v>
      </c>
      <c r="B5413">
        <v>0</v>
      </c>
      <c r="C5413">
        <v>0</v>
      </c>
      <c r="D5413">
        <v>0</v>
      </c>
      <c r="E5413">
        <v>24.93</v>
      </c>
      <c r="F5413">
        <v>2</v>
      </c>
      <c r="G5413">
        <v>0</v>
      </c>
    </row>
    <row r="5414" spans="1:7">
      <c r="A5414" t="s">
        <v>5833</v>
      </c>
      <c r="B5414">
        <v>0</v>
      </c>
      <c r="C5414">
        <v>0</v>
      </c>
      <c r="D5414">
        <v>0</v>
      </c>
      <c r="E5414">
        <v>24.3</v>
      </c>
      <c r="F5414">
        <v>1.86</v>
      </c>
      <c r="G5414">
        <v>0</v>
      </c>
    </row>
    <row r="5415" spans="1:7">
      <c r="A5415" t="s">
        <v>5834</v>
      </c>
      <c r="B5415">
        <v>0</v>
      </c>
      <c r="C5415">
        <v>0</v>
      </c>
      <c r="D5415">
        <v>0</v>
      </c>
      <c r="E5415">
        <v>23.7</v>
      </c>
      <c r="F5415">
        <v>1.79</v>
      </c>
      <c r="G5415">
        <v>0</v>
      </c>
    </row>
    <row r="5416" spans="1:7">
      <c r="A5416" t="s">
        <v>5835</v>
      </c>
      <c r="B5416">
        <v>0</v>
      </c>
      <c r="C5416">
        <v>0</v>
      </c>
      <c r="D5416">
        <v>0</v>
      </c>
      <c r="E5416">
        <v>23.11</v>
      </c>
      <c r="F5416">
        <v>1.52</v>
      </c>
      <c r="G5416">
        <v>0</v>
      </c>
    </row>
    <row r="5417" spans="1:7">
      <c r="A5417" t="s">
        <v>5836</v>
      </c>
      <c r="B5417">
        <v>0</v>
      </c>
      <c r="C5417">
        <v>0</v>
      </c>
      <c r="D5417">
        <v>0</v>
      </c>
      <c r="E5417">
        <v>22.48</v>
      </c>
      <c r="F5417">
        <v>1.31</v>
      </c>
      <c r="G5417">
        <v>0</v>
      </c>
    </row>
    <row r="5418" spans="1:7">
      <c r="A5418" t="s">
        <v>5837</v>
      </c>
      <c r="B5418">
        <v>0</v>
      </c>
      <c r="C5418">
        <v>0</v>
      </c>
      <c r="D5418">
        <v>0</v>
      </c>
      <c r="E5418">
        <v>22.03</v>
      </c>
      <c r="F5418">
        <v>1.17</v>
      </c>
      <c r="G5418">
        <v>0</v>
      </c>
    </row>
    <row r="5419" spans="1:7">
      <c r="A5419" t="s">
        <v>5838</v>
      </c>
      <c r="B5419">
        <v>53.71</v>
      </c>
      <c r="C5419">
        <v>101.97</v>
      </c>
      <c r="D5419">
        <v>11.17</v>
      </c>
      <c r="E5419">
        <v>22.73</v>
      </c>
      <c r="F5419">
        <v>0.83</v>
      </c>
      <c r="G5419">
        <v>0</v>
      </c>
    </row>
    <row r="5420" spans="1:7">
      <c r="A5420" t="s">
        <v>5839</v>
      </c>
      <c r="B5420">
        <v>223.48</v>
      </c>
      <c r="C5420">
        <v>304.98</v>
      </c>
      <c r="D5420">
        <v>22.32</v>
      </c>
      <c r="E5420">
        <v>23.55</v>
      </c>
      <c r="F5420">
        <v>2.2799999999999998</v>
      </c>
      <c r="G5420">
        <v>0</v>
      </c>
    </row>
    <row r="5421" spans="1:7">
      <c r="A5421" t="s">
        <v>5840</v>
      </c>
      <c r="B5421">
        <v>408.64</v>
      </c>
      <c r="C5421">
        <v>526.61</v>
      </c>
      <c r="D5421">
        <v>33.479999999999997</v>
      </c>
      <c r="E5421">
        <v>24.9</v>
      </c>
      <c r="F5421">
        <v>2.48</v>
      </c>
      <c r="G5421">
        <v>0</v>
      </c>
    </row>
    <row r="5422" spans="1:7">
      <c r="A5422" t="s">
        <v>5841</v>
      </c>
      <c r="B5422">
        <v>550.85</v>
      </c>
      <c r="C5422">
        <v>725.32</v>
      </c>
      <c r="D5422">
        <v>44.21</v>
      </c>
      <c r="E5422">
        <v>26.36</v>
      </c>
      <c r="F5422">
        <v>1.59</v>
      </c>
      <c r="G5422">
        <v>0</v>
      </c>
    </row>
    <row r="5423" spans="1:7">
      <c r="A5423" t="s">
        <v>5842</v>
      </c>
      <c r="B5423">
        <v>643.94000000000005</v>
      </c>
      <c r="C5423">
        <v>873.86</v>
      </c>
      <c r="D5423">
        <v>53.8</v>
      </c>
      <c r="E5423">
        <v>28.45</v>
      </c>
      <c r="F5423">
        <v>1.45</v>
      </c>
      <c r="G5423">
        <v>0</v>
      </c>
    </row>
    <row r="5424" spans="1:7">
      <c r="A5424" t="s">
        <v>5843</v>
      </c>
      <c r="B5424">
        <v>702.36</v>
      </c>
      <c r="C5424">
        <v>969.03</v>
      </c>
      <c r="D5424">
        <v>60.83</v>
      </c>
      <c r="E5424">
        <v>30.25</v>
      </c>
      <c r="F5424">
        <v>1.79</v>
      </c>
      <c r="G5424">
        <v>0</v>
      </c>
    </row>
    <row r="5425" spans="1:7">
      <c r="A5425" t="s">
        <v>5844</v>
      </c>
      <c r="B5425">
        <v>711.34</v>
      </c>
      <c r="C5425">
        <v>988.61</v>
      </c>
      <c r="D5425">
        <v>63.04</v>
      </c>
      <c r="E5425">
        <v>31.78</v>
      </c>
      <c r="F5425">
        <v>2</v>
      </c>
      <c r="G5425">
        <v>0</v>
      </c>
    </row>
    <row r="5426" spans="1:7">
      <c r="A5426" t="s">
        <v>5845</v>
      </c>
      <c r="B5426">
        <v>689.45</v>
      </c>
      <c r="C5426">
        <v>950.73</v>
      </c>
      <c r="D5426">
        <v>59.35</v>
      </c>
      <c r="E5426">
        <v>32.86</v>
      </c>
      <c r="F5426">
        <v>2.48</v>
      </c>
      <c r="G5426">
        <v>0</v>
      </c>
    </row>
    <row r="5427" spans="1:7">
      <c r="A5427" t="s">
        <v>5846</v>
      </c>
      <c r="B5427">
        <v>622.71</v>
      </c>
      <c r="C5427">
        <v>846.68</v>
      </c>
      <c r="D5427">
        <v>51.46</v>
      </c>
      <c r="E5427">
        <v>33.49</v>
      </c>
      <c r="F5427">
        <v>2.83</v>
      </c>
      <c r="G5427">
        <v>0</v>
      </c>
    </row>
    <row r="5428" spans="1:7">
      <c r="A5428" t="s">
        <v>5847</v>
      </c>
      <c r="B5428">
        <v>503.65</v>
      </c>
      <c r="C5428">
        <v>675.53</v>
      </c>
      <c r="D5428">
        <v>41.47</v>
      </c>
      <c r="E5428">
        <v>33.76</v>
      </c>
      <c r="F5428">
        <v>2.97</v>
      </c>
      <c r="G5428">
        <v>0</v>
      </c>
    </row>
    <row r="5429" spans="1:7">
      <c r="A5429" t="s">
        <v>5848</v>
      </c>
      <c r="B5429">
        <v>348.61</v>
      </c>
      <c r="C5429">
        <v>470.48</v>
      </c>
      <c r="D5429">
        <v>30.57</v>
      </c>
      <c r="E5429">
        <v>33.6</v>
      </c>
      <c r="F5429">
        <v>2.97</v>
      </c>
      <c r="G5429">
        <v>0</v>
      </c>
    </row>
    <row r="5430" spans="1:7">
      <c r="A5430" t="s">
        <v>5849</v>
      </c>
      <c r="B5430">
        <v>166.44</v>
      </c>
      <c r="C5430">
        <v>249.13</v>
      </c>
      <c r="D5430">
        <v>19.39</v>
      </c>
      <c r="E5430">
        <v>33.22</v>
      </c>
      <c r="F5430">
        <v>2.76</v>
      </c>
      <c r="G5430">
        <v>0</v>
      </c>
    </row>
    <row r="5431" spans="1:7">
      <c r="A5431" t="s">
        <v>5850</v>
      </c>
      <c r="B5431">
        <v>27.21</v>
      </c>
      <c r="C5431">
        <v>61.42</v>
      </c>
      <c r="D5431">
        <v>8.2899999999999991</v>
      </c>
      <c r="E5431">
        <v>32.479999999999997</v>
      </c>
      <c r="F5431">
        <v>2.21</v>
      </c>
      <c r="G5431">
        <v>0</v>
      </c>
    </row>
    <row r="5432" spans="1:7">
      <c r="A5432" t="s">
        <v>5851</v>
      </c>
      <c r="B5432">
        <v>0</v>
      </c>
      <c r="C5432">
        <v>0</v>
      </c>
      <c r="D5432">
        <v>0</v>
      </c>
      <c r="E5432">
        <v>31.51</v>
      </c>
      <c r="F5432">
        <v>0.62</v>
      </c>
      <c r="G5432">
        <v>0</v>
      </c>
    </row>
    <row r="5433" spans="1:7">
      <c r="A5433" t="s">
        <v>5852</v>
      </c>
      <c r="B5433">
        <v>0</v>
      </c>
      <c r="C5433">
        <v>0</v>
      </c>
      <c r="D5433">
        <v>0</v>
      </c>
      <c r="E5433">
        <v>29.58</v>
      </c>
      <c r="F5433">
        <v>1.31</v>
      </c>
      <c r="G5433">
        <v>0</v>
      </c>
    </row>
    <row r="5434" spans="1:7">
      <c r="A5434" t="s">
        <v>5853</v>
      </c>
      <c r="B5434">
        <v>0</v>
      </c>
      <c r="C5434">
        <v>0</v>
      </c>
      <c r="D5434">
        <v>0</v>
      </c>
      <c r="E5434">
        <v>27.63</v>
      </c>
      <c r="F5434">
        <v>1.79</v>
      </c>
      <c r="G5434">
        <v>0</v>
      </c>
    </row>
    <row r="5435" spans="1:7">
      <c r="A5435" t="s">
        <v>5854</v>
      </c>
      <c r="B5435">
        <v>0</v>
      </c>
      <c r="C5435">
        <v>0</v>
      </c>
      <c r="D5435">
        <v>0</v>
      </c>
      <c r="E5435">
        <v>26.27</v>
      </c>
      <c r="F5435">
        <v>1.86</v>
      </c>
      <c r="G5435">
        <v>0</v>
      </c>
    </row>
    <row r="5436" spans="1:7">
      <c r="A5436" t="s">
        <v>5855</v>
      </c>
      <c r="B5436">
        <v>0</v>
      </c>
      <c r="C5436">
        <v>0</v>
      </c>
      <c r="D5436">
        <v>0</v>
      </c>
      <c r="E5436">
        <v>25.29</v>
      </c>
      <c r="F5436">
        <v>1.79</v>
      </c>
      <c r="G5436">
        <v>0</v>
      </c>
    </row>
    <row r="5437" spans="1:7">
      <c r="A5437" t="s">
        <v>5856</v>
      </c>
      <c r="B5437">
        <v>0</v>
      </c>
      <c r="C5437">
        <v>0</v>
      </c>
      <c r="D5437">
        <v>0</v>
      </c>
      <c r="E5437">
        <v>24.46</v>
      </c>
      <c r="F5437">
        <v>1.72</v>
      </c>
      <c r="G5437">
        <v>0</v>
      </c>
    </row>
    <row r="5438" spans="1:7">
      <c r="A5438" t="s">
        <v>5857</v>
      </c>
      <c r="B5438">
        <v>0</v>
      </c>
      <c r="C5438">
        <v>0</v>
      </c>
      <c r="D5438">
        <v>0</v>
      </c>
      <c r="E5438">
        <v>23.66</v>
      </c>
      <c r="F5438">
        <v>1.59</v>
      </c>
      <c r="G5438">
        <v>0</v>
      </c>
    </row>
    <row r="5439" spans="1:7">
      <c r="A5439" t="s">
        <v>5858</v>
      </c>
      <c r="B5439">
        <v>0</v>
      </c>
      <c r="C5439">
        <v>0</v>
      </c>
      <c r="D5439">
        <v>0</v>
      </c>
      <c r="E5439">
        <v>23.02</v>
      </c>
      <c r="F5439">
        <v>1.38</v>
      </c>
      <c r="G5439">
        <v>0</v>
      </c>
    </row>
    <row r="5440" spans="1:7">
      <c r="A5440" t="s">
        <v>5859</v>
      </c>
      <c r="B5440">
        <v>0</v>
      </c>
      <c r="C5440">
        <v>0</v>
      </c>
      <c r="D5440">
        <v>0</v>
      </c>
      <c r="E5440">
        <v>22.52</v>
      </c>
      <c r="F5440">
        <v>1.17</v>
      </c>
      <c r="G5440">
        <v>0</v>
      </c>
    </row>
    <row r="5441" spans="1:7">
      <c r="A5441" t="s">
        <v>5860</v>
      </c>
      <c r="B5441">
        <v>0</v>
      </c>
      <c r="C5441">
        <v>0</v>
      </c>
      <c r="D5441">
        <v>0</v>
      </c>
      <c r="E5441">
        <v>22.26</v>
      </c>
      <c r="F5441">
        <v>0.97</v>
      </c>
      <c r="G5441">
        <v>0</v>
      </c>
    </row>
    <row r="5442" spans="1:7">
      <c r="A5442" t="s">
        <v>5861</v>
      </c>
      <c r="B5442">
        <v>0</v>
      </c>
      <c r="C5442">
        <v>0</v>
      </c>
      <c r="D5442">
        <v>0</v>
      </c>
      <c r="E5442">
        <v>22.02</v>
      </c>
      <c r="F5442">
        <v>0.83</v>
      </c>
      <c r="G5442">
        <v>0</v>
      </c>
    </row>
    <row r="5443" spans="1:7">
      <c r="A5443" t="s">
        <v>5862</v>
      </c>
      <c r="B5443">
        <v>47.06</v>
      </c>
      <c r="C5443">
        <v>78.91</v>
      </c>
      <c r="D5443">
        <v>11.01</v>
      </c>
      <c r="E5443">
        <v>22.18</v>
      </c>
      <c r="F5443">
        <v>0.76</v>
      </c>
      <c r="G5443">
        <v>0</v>
      </c>
    </row>
    <row r="5444" spans="1:7">
      <c r="A5444" t="s">
        <v>5863</v>
      </c>
      <c r="B5444">
        <v>183.01</v>
      </c>
      <c r="C5444">
        <v>250.61</v>
      </c>
      <c r="D5444">
        <v>22.17</v>
      </c>
      <c r="E5444">
        <v>23.44</v>
      </c>
      <c r="F5444">
        <v>0.48</v>
      </c>
      <c r="G5444">
        <v>0</v>
      </c>
    </row>
    <row r="5445" spans="1:7">
      <c r="A5445" t="s">
        <v>5864</v>
      </c>
      <c r="B5445">
        <v>372.61</v>
      </c>
      <c r="C5445">
        <v>486.37</v>
      </c>
      <c r="D5445">
        <v>33.31</v>
      </c>
      <c r="E5445">
        <v>24.88</v>
      </c>
      <c r="F5445">
        <v>1.03</v>
      </c>
      <c r="G5445">
        <v>0</v>
      </c>
    </row>
    <row r="5446" spans="1:7">
      <c r="A5446" t="s">
        <v>5865</v>
      </c>
      <c r="B5446">
        <v>510.93</v>
      </c>
      <c r="C5446">
        <v>672.75</v>
      </c>
      <c r="D5446">
        <v>44.03</v>
      </c>
      <c r="E5446">
        <v>26.41</v>
      </c>
      <c r="F5446">
        <v>1.38</v>
      </c>
      <c r="G5446">
        <v>0</v>
      </c>
    </row>
    <row r="5447" spans="1:7">
      <c r="A5447" t="s">
        <v>5866</v>
      </c>
      <c r="B5447">
        <v>618.78</v>
      </c>
      <c r="C5447">
        <v>830.84</v>
      </c>
      <c r="D5447">
        <v>53.58</v>
      </c>
      <c r="E5447">
        <v>28.24</v>
      </c>
      <c r="F5447">
        <v>1.79</v>
      </c>
      <c r="G5447">
        <v>0</v>
      </c>
    </row>
    <row r="5448" spans="1:7">
      <c r="A5448" t="s">
        <v>5867</v>
      </c>
      <c r="B5448">
        <v>739.58</v>
      </c>
      <c r="C5448">
        <v>1014.09</v>
      </c>
      <c r="D5448">
        <v>60.56</v>
      </c>
      <c r="E5448">
        <v>29.98</v>
      </c>
      <c r="F5448">
        <v>2.2799999999999998</v>
      </c>
      <c r="G5448">
        <v>0</v>
      </c>
    </row>
    <row r="5449" spans="1:7">
      <c r="A5449" t="s">
        <v>5868</v>
      </c>
      <c r="B5449">
        <v>635.1</v>
      </c>
      <c r="C5449">
        <v>859.49</v>
      </c>
      <c r="D5449">
        <v>62.74</v>
      </c>
      <c r="E5449">
        <v>31.17</v>
      </c>
      <c r="F5449">
        <v>2.83</v>
      </c>
      <c r="G5449">
        <v>0</v>
      </c>
    </row>
    <row r="5450" spans="1:7">
      <c r="A5450" t="s">
        <v>5869</v>
      </c>
      <c r="B5450">
        <v>687.07</v>
      </c>
      <c r="C5450">
        <v>921.01</v>
      </c>
      <c r="D5450">
        <v>59.06</v>
      </c>
      <c r="E5450">
        <v>31.32</v>
      </c>
      <c r="F5450">
        <v>3.93</v>
      </c>
      <c r="G5450">
        <v>0</v>
      </c>
    </row>
    <row r="5451" spans="1:7">
      <c r="A5451" t="s">
        <v>5870</v>
      </c>
      <c r="B5451">
        <v>592.4</v>
      </c>
      <c r="C5451">
        <v>778.17</v>
      </c>
      <c r="D5451">
        <v>51.19</v>
      </c>
      <c r="E5451">
        <v>29.65</v>
      </c>
      <c r="F5451">
        <v>3.93</v>
      </c>
      <c r="G5451">
        <v>0</v>
      </c>
    </row>
    <row r="5452" spans="1:7">
      <c r="A5452" t="s">
        <v>5871</v>
      </c>
      <c r="B5452">
        <v>319.32</v>
      </c>
      <c r="C5452">
        <v>420.81</v>
      </c>
      <c r="D5452">
        <v>41.23</v>
      </c>
      <c r="E5452">
        <v>29.62</v>
      </c>
      <c r="F5452">
        <v>3.03</v>
      </c>
      <c r="G5452">
        <v>0</v>
      </c>
    </row>
    <row r="5453" spans="1:7">
      <c r="A5453" t="s">
        <v>5872</v>
      </c>
      <c r="B5453">
        <v>82.04</v>
      </c>
      <c r="C5453">
        <v>121.96</v>
      </c>
      <c r="D5453">
        <v>30.34</v>
      </c>
      <c r="E5453">
        <v>29.76</v>
      </c>
      <c r="F5453">
        <v>2.97</v>
      </c>
      <c r="G5453">
        <v>0</v>
      </c>
    </row>
    <row r="5454" spans="1:7">
      <c r="A5454" t="s">
        <v>5873</v>
      </c>
      <c r="B5454">
        <v>24.8</v>
      </c>
      <c r="C5454">
        <v>46.83</v>
      </c>
      <c r="D5454">
        <v>19.16</v>
      </c>
      <c r="E5454">
        <v>29.33</v>
      </c>
      <c r="F5454">
        <v>2.41</v>
      </c>
      <c r="G5454">
        <v>0</v>
      </c>
    </row>
    <row r="5455" spans="1:7">
      <c r="A5455" t="s">
        <v>5874</v>
      </c>
      <c r="B5455">
        <v>5</v>
      </c>
      <c r="C5455">
        <v>16.59</v>
      </c>
      <c r="D5455">
        <v>8.0500000000000007</v>
      </c>
      <c r="E5455">
        <v>28.96</v>
      </c>
      <c r="F5455">
        <v>2.0699999999999998</v>
      </c>
      <c r="G5455">
        <v>0</v>
      </c>
    </row>
    <row r="5456" spans="1:7">
      <c r="A5456" t="s">
        <v>5875</v>
      </c>
      <c r="B5456">
        <v>0</v>
      </c>
      <c r="C5456">
        <v>0</v>
      </c>
      <c r="D5456">
        <v>0</v>
      </c>
      <c r="E5456">
        <v>27.98</v>
      </c>
      <c r="F5456">
        <v>2.83</v>
      </c>
      <c r="G5456">
        <v>0</v>
      </c>
    </row>
    <row r="5457" spans="1:7">
      <c r="A5457" t="s">
        <v>5876</v>
      </c>
      <c r="B5457">
        <v>0</v>
      </c>
      <c r="C5457">
        <v>0</v>
      </c>
      <c r="D5457">
        <v>0</v>
      </c>
      <c r="E5457">
        <v>26.79</v>
      </c>
      <c r="F5457">
        <v>2.83</v>
      </c>
      <c r="G5457">
        <v>0</v>
      </c>
    </row>
    <row r="5458" spans="1:7">
      <c r="A5458" t="s">
        <v>5877</v>
      </c>
      <c r="B5458">
        <v>0</v>
      </c>
      <c r="C5458">
        <v>0</v>
      </c>
      <c r="D5458">
        <v>0</v>
      </c>
      <c r="E5458">
        <v>25.85</v>
      </c>
      <c r="F5458">
        <v>2.76</v>
      </c>
      <c r="G5458">
        <v>0</v>
      </c>
    </row>
    <row r="5459" spans="1:7">
      <c r="A5459" t="s">
        <v>5878</v>
      </c>
      <c r="B5459">
        <v>0</v>
      </c>
      <c r="C5459">
        <v>0</v>
      </c>
      <c r="D5459">
        <v>0</v>
      </c>
      <c r="E5459">
        <v>25.11</v>
      </c>
      <c r="F5459">
        <v>2.69</v>
      </c>
      <c r="G5459">
        <v>0</v>
      </c>
    </row>
    <row r="5460" spans="1:7">
      <c r="A5460" t="s">
        <v>5879</v>
      </c>
      <c r="B5460">
        <v>0</v>
      </c>
      <c r="C5460">
        <v>0</v>
      </c>
      <c r="D5460">
        <v>0</v>
      </c>
      <c r="E5460">
        <v>24.64</v>
      </c>
      <c r="F5460">
        <v>2.69</v>
      </c>
      <c r="G5460">
        <v>0</v>
      </c>
    </row>
    <row r="5461" spans="1:7">
      <c r="A5461" t="s">
        <v>5880</v>
      </c>
      <c r="B5461">
        <v>0</v>
      </c>
      <c r="C5461">
        <v>0</v>
      </c>
      <c r="D5461">
        <v>0</v>
      </c>
      <c r="E5461">
        <v>24.05</v>
      </c>
      <c r="F5461">
        <v>2.48</v>
      </c>
      <c r="G5461">
        <v>0</v>
      </c>
    </row>
    <row r="5462" spans="1:7">
      <c r="A5462" t="s">
        <v>5881</v>
      </c>
      <c r="B5462">
        <v>0</v>
      </c>
      <c r="C5462">
        <v>0</v>
      </c>
      <c r="D5462">
        <v>0</v>
      </c>
      <c r="E5462">
        <v>23.56</v>
      </c>
      <c r="F5462">
        <v>2.2799999999999998</v>
      </c>
      <c r="G5462">
        <v>0</v>
      </c>
    </row>
    <row r="5463" spans="1:7">
      <c r="A5463" t="s">
        <v>5882</v>
      </c>
      <c r="B5463">
        <v>0</v>
      </c>
      <c r="C5463">
        <v>0</v>
      </c>
      <c r="D5463">
        <v>0</v>
      </c>
      <c r="E5463">
        <v>23.1</v>
      </c>
      <c r="F5463">
        <v>2.0699999999999998</v>
      </c>
      <c r="G5463">
        <v>0</v>
      </c>
    </row>
    <row r="5464" spans="1:7">
      <c r="A5464" t="s">
        <v>5883</v>
      </c>
      <c r="B5464">
        <v>0</v>
      </c>
      <c r="C5464">
        <v>0</v>
      </c>
      <c r="D5464">
        <v>0</v>
      </c>
      <c r="E5464">
        <v>22.86</v>
      </c>
      <c r="F5464">
        <v>2.14</v>
      </c>
      <c r="G5464">
        <v>0</v>
      </c>
    </row>
    <row r="5465" spans="1:7">
      <c r="A5465" t="s">
        <v>5884</v>
      </c>
      <c r="B5465">
        <v>0</v>
      </c>
      <c r="C5465">
        <v>0</v>
      </c>
      <c r="D5465">
        <v>0</v>
      </c>
      <c r="E5465">
        <v>22.57</v>
      </c>
      <c r="F5465">
        <v>2.21</v>
      </c>
      <c r="G5465">
        <v>0</v>
      </c>
    </row>
    <row r="5466" spans="1:7">
      <c r="A5466" t="s">
        <v>5885</v>
      </c>
      <c r="B5466">
        <v>0</v>
      </c>
      <c r="C5466">
        <v>0</v>
      </c>
      <c r="D5466">
        <v>0</v>
      </c>
      <c r="E5466">
        <v>22.43</v>
      </c>
      <c r="F5466">
        <v>2.21</v>
      </c>
      <c r="G5466">
        <v>0</v>
      </c>
    </row>
    <row r="5467" spans="1:7">
      <c r="A5467" t="s">
        <v>5886</v>
      </c>
      <c r="B5467">
        <v>52.1</v>
      </c>
      <c r="C5467">
        <v>97.5</v>
      </c>
      <c r="D5467">
        <v>10.84</v>
      </c>
      <c r="E5467">
        <v>22.7</v>
      </c>
      <c r="F5467">
        <v>1.93</v>
      </c>
      <c r="G5467">
        <v>0</v>
      </c>
    </row>
    <row r="5468" spans="1:7">
      <c r="A5468" t="s">
        <v>5887</v>
      </c>
      <c r="B5468">
        <v>217.5</v>
      </c>
      <c r="C5468">
        <v>297.68</v>
      </c>
      <c r="D5468">
        <v>22</v>
      </c>
      <c r="E5468">
        <v>24</v>
      </c>
      <c r="F5468">
        <v>2.41</v>
      </c>
      <c r="G5468">
        <v>0</v>
      </c>
    </row>
    <row r="5469" spans="1:7">
      <c r="A5469" t="s">
        <v>5888</v>
      </c>
      <c r="B5469">
        <v>399.97</v>
      </c>
      <c r="C5469">
        <v>517.94000000000005</v>
      </c>
      <c r="D5469">
        <v>33.15</v>
      </c>
      <c r="E5469">
        <v>25.9</v>
      </c>
      <c r="F5469">
        <v>2.48</v>
      </c>
      <c r="G5469">
        <v>0</v>
      </c>
    </row>
    <row r="5470" spans="1:7">
      <c r="A5470" t="s">
        <v>5889</v>
      </c>
      <c r="B5470">
        <v>545.55999999999995</v>
      </c>
      <c r="C5470">
        <v>714.23</v>
      </c>
      <c r="D5470">
        <v>43.84</v>
      </c>
      <c r="E5470">
        <v>27.89</v>
      </c>
      <c r="F5470">
        <v>2.62</v>
      </c>
      <c r="G5470">
        <v>0</v>
      </c>
    </row>
    <row r="5471" spans="1:7">
      <c r="A5471" t="s">
        <v>5890</v>
      </c>
      <c r="B5471">
        <v>645.55999999999995</v>
      </c>
      <c r="C5471">
        <v>862.49</v>
      </c>
      <c r="D5471">
        <v>53.36</v>
      </c>
      <c r="E5471">
        <v>29.45</v>
      </c>
      <c r="F5471">
        <v>2.76</v>
      </c>
      <c r="G5471">
        <v>0</v>
      </c>
    </row>
    <row r="5472" spans="1:7">
      <c r="A5472" t="s">
        <v>5891</v>
      </c>
      <c r="B5472">
        <v>676.43</v>
      </c>
      <c r="C5472">
        <v>914.85</v>
      </c>
      <c r="D5472">
        <v>60.28</v>
      </c>
      <c r="E5472">
        <v>30.8</v>
      </c>
      <c r="F5472">
        <v>2.97</v>
      </c>
      <c r="G5472">
        <v>0</v>
      </c>
    </row>
    <row r="5473" spans="1:7">
      <c r="A5473" t="s">
        <v>5892</v>
      </c>
      <c r="B5473">
        <v>569.80999999999995</v>
      </c>
      <c r="C5473">
        <v>764.38</v>
      </c>
      <c r="D5473">
        <v>62.42</v>
      </c>
      <c r="E5473">
        <v>31.83</v>
      </c>
      <c r="F5473">
        <v>3.38</v>
      </c>
      <c r="G5473">
        <v>0</v>
      </c>
    </row>
    <row r="5474" spans="1:7">
      <c r="A5474" t="s">
        <v>5893</v>
      </c>
      <c r="B5474">
        <v>619.85</v>
      </c>
      <c r="C5474">
        <v>832.3</v>
      </c>
      <c r="D5474">
        <v>58.76</v>
      </c>
      <c r="E5474">
        <v>31.98</v>
      </c>
      <c r="F5474">
        <v>3.59</v>
      </c>
      <c r="G5474">
        <v>0</v>
      </c>
    </row>
    <row r="5475" spans="1:7">
      <c r="A5475" t="s">
        <v>5894</v>
      </c>
      <c r="B5475">
        <v>609.02</v>
      </c>
      <c r="C5475">
        <v>812.27</v>
      </c>
      <c r="D5475">
        <v>50.92</v>
      </c>
      <c r="E5475">
        <v>32.42</v>
      </c>
      <c r="F5475">
        <v>3.93</v>
      </c>
      <c r="G5475">
        <v>0</v>
      </c>
    </row>
    <row r="5476" spans="1:7">
      <c r="A5476" t="s">
        <v>5895</v>
      </c>
      <c r="B5476">
        <v>511.49</v>
      </c>
      <c r="C5476">
        <v>666.7</v>
      </c>
      <c r="D5476">
        <v>40.98</v>
      </c>
      <c r="E5476">
        <v>30.08</v>
      </c>
      <c r="F5476">
        <v>4.1399999999999997</v>
      </c>
      <c r="G5476">
        <v>0</v>
      </c>
    </row>
    <row r="5477" spans="1:7">
      <c r="A5477" t="s">
        <v>5896</v>
      </c>
      <c r="B5477">
        <v>358.93</v>
      </c>
      <c r="C5477">
        <v>475.38</v>
      </c>
      <c r="D5477">
        <v>30.11</v>
      </c>
      <c r="E5477">
        <v>30.4</v>
      </c>
      <c r="F5477">
        <v>3.52</v>
      </c>
      <c r="G5477">
        <v>0</v>
      </c>
    </row>
    <row r="5478" spans="1:7">
      <c r="A5478" t="s">
        <v>5897</v>
      </c>
      <c r="B5478">
        <v>170.97</v>
      </c>
      <c r="C5478">
        <v>255.22</v>
      </c>
      <c r="D5478">
        <v>18.920000000000002</v>
      </c>
      <c r="E5478">
        <v>30.22</v>
      </c>
      <c r="F5478">
        <v>3.24</v>
      </c>
      <c r="G5478">
        <v>0</v>
      </c>
    </row>
    <row r="5479" spans="1:7">
      <c r="A5479" t="s">
        <v>5898</v>
      </c>
      <c r="B5479">
        <v>21</v>
      </c>
      <c r="C5479">
        <v>55.53</v>
      </c>
      <c r="D5479">
        <v>7.81</v>
      </c>
      <c r="E5479">
        <v>29.26</v>
      </c>
      <c r="F5479">
        <v>2.76</v>
      </c>
      <c r="G5479">
        <v>0</v>
      </c>
    </row>
    <row r="5480" spans="1:7">
      <c r="A5480" t="s">
        <v>5899</v>
      </c>
      <c r="B5480">
        <v>0</v>
      </c>
      <c r="C5480">
        <v>0</v>
      </c>
      <c r="D5480">
        <v>0</v>
      </c>
      <c r="E5480">
        <v>27.63</v>
      </c>
      <c r="F5480">
        <v>2.69</v>
      </c>
      <c r="G5480">
        <v>0</v>
      </c>
    </row>
    <row r="5481" spans="1:7">
      <c r="A5481" t="s">
        <v>5900</v>
      </c>
      <c r="B5481">
        <v>0</v>
      </c>
      <c r="C5481">
        <v>0</v>
      </c>
      <c r="D5481">
        <v>0</v>
      </c>
      <c r="E5481">
        <v>26.54</v>
      </c>
      <c r="F5481">
        <v>2.5499999999999998</v>
      </c>
      <c r="G5481">
        <v>0</v>
      </c>
    </row>
    <row r="5482" spans="1:7">
      <c r="A5482" t="s">
        <v>5901</v>
      </c>
      <c r="B5482">
        <v>0</v>
      </c>
      <c r="C5482">
        <v>0</v>
      </c>
      <c r="D5482">
        <v>0</v>
      </c>
      <c r="E5482">
        <v>25.57</v>
      </c>
      <c r="F5482">
        <v>2.34</v>
      </c>
      <c r="G5482">
        <v>0</v>
      </c>
    </row>
    <row r="5483" spans="1:7">
      <c r="A5483" t="s">
        <v>5902</v>
      </c>
      <c r="B5483">
        <v>0</v>
      </c>
      <c r="C5483">
        <v>0</v>
      </c>
      <c r="D5483">
        <v>0</v>
      </c>
      <c r="E5483">
        <v>24.68</v>
      </c>
      <c r="F5483">
        <v>2.2799999999999998</v>
      </c>
      <c r="G5483">
        <v>0</v>
      </c>
    </row>
    <row r="5484" spans="1:7">
      <c r="A5484" t="s">
        <v>5903</v>
      </c>
      <c r="B5484">
        <v>0</v>
      </c>
      <c r="C5484">
        <v>0</v>
      </c>
      <c r="D5484">
        <v>0</v>
      </c>
      <c r="E5484">
        <v>24.01</v>
      </c>
      <c r="F5484">
        <v>2.21</v>
      </c>
      <c r="G5484">
        <v>0</v>
      </c>
    </row>
    <row r="5485" spans="1:7">
      <c r="A5485" t="s">
        <v>5904</v>
      </c>
      <c r="B5485">
        <v>0</v>
      </c>
      <c r="C5485">
        <v>0</v>
      </c>
      <c r="D5485">
        <v>0</v>
      </c>
      <c r="E5485">
        <v>23.28</v>
      </c>
      <c r="F5485">
        <v>2</v>
      </c>
      <c r="G5485">
        <v>0</v>
      </c>
    </row>
    <row r="5486" spans="1:7">
      <c r="A5486" t="s">
        <v>5905</v>
      </c>
      <c r="B5486">
        <v>0</v>
      </c>
      <c r="C5486">
        <v>0</v>
      </c>
      <c r="D5486">
        <v>0</v>
      </c>
      <c r="E5486">
        <v>22.58</v>
      </c>
      <c r="F5486">
        <v>1.17</v>
      </c>
      <c r="G5486">
        <v>0</v>
      </c>
    </row>
    <row r="5487" spans="1:7">
      <c r="A5487" t="s">
        <v>5906</v>
      </c>
      <c r="B5487">
        <v>0</v>
      </c>
      <c r="C5487">
        <v>0</v>
      </c>
      <c r="D5487">
        <v>0</v>
      </c>
      <c r="E5487">
        <v>22.54</v>
      </c>
      <c r="F5487">
        <v>0.34</v>
      </c>
      <c r="G5487">
        <v>0</v>
      </c>
    </row>
    <row r="5488" spans="1:7">
      <c r="A5488" t="s">
        <v>5907</v>
      </c>
      <c r="B5488">
        <v>0</v>
      </c>
      <c r="C5488">
        <v>0</v>
      </c>
      <c r="D5488">
        <v>0</v>
      </c>
      <c r="E5488">
        <v>21.86</v>
      </c>
      <c r="F5488">
        <v>0.69</v>
      </c>
      <c r="G5488">
        <v>0</v>
      </c>
    </row>
    <row r="5489" spans="1:7">
      <c r="A5489" t="s">
        <v>5908</v>
      </c>
      <c r="B5489">
        <v>0</v>
      </c>
      <c r="C5489">
        <v>0</v>
      </c>
      <c r="D5489">
        <v>0</v>
      </c>
      <c r="E5489">
        <v>20.84</v>
      </c>
      <c r="F5489">
        <v>1.52</v>
      </c>
      <c r="G5489">
        <v>0</v>
      </c>
    </row>
    <row r="5490" spans="1:7">
      <c r="A5490" t="s">
        <v>5909</v>
      </c>
      <c r="B5490">
        <v>0</v>
      </c>
      <c r="C5490">
        <v>0</v>
      </c>
      <c r="D5490">
        <v>0</v>
      </c>
      <c r="E5490">
        <v>20.89</v>
      </c>
      <c r="F5490">
        <v>2.21</v>
      </c>
      <c r="G5490">
        <v>0</v>
      </c>
    </row>
    <row r="5491" spans="1:7">
      <c r="A5491" t="s">
        <v>5910</v>
      </c>
      <c r="B5491">
        <v>52.13</v>
      </c>
      <c r="C5491">
        <v>99.14</v>
      </c>
      <c r="D5491">
        <v>10.68</v>
      </c>
      <c r="E5491">
        <v>21.05</v>
      </c>
      <c r="F5491">
        <v>2.69</v>
      </c>
      <c r="G5491">
        <v>0</v>
      </c>
    </row>
    <row r="5492" spans="1:7">
      <c r="A5492" t="s">
        <v>5911</v>
      </c>
      <c r="B5492">
        <v>227.39</v>
      </c>
      <c r="C5492">
        <v>307.36</v>
      </c>
      <c r="D5492">
        <v>21.84</v>
      </c>
      <c r="E5492">
        <v>22.21</v>
      </c>
      <c r="F5492">
        <v>3.24</v>
      </c>
      <c r="G5492">
        <v>0</v>
      </c>
    </row>
    <row r="5493" spans="1:7">
      <c r="A5493" t="s">
        <v>5912</v>
      </c>
      <c r="B5493">
        <v>385.61</v>
      </c>
      <c r="C5493">
        <v>490.66</v>
      </c>
      <c r="D5493">
        <v>32.979999999999997</v>
      </c>
      <c r="E5493">
        <v>23.32</v>
      </c>
      <c r="F5493">
        <v>3.38</v>
      </c>
      <c r="G5493">
        <v>0</v>
      </c>
    </row>
    <row r="5494" spans="1:7">
      <c r="A5494" t="s">
        <v>5913</v>
      </c>
      <c r="B5494">
        <v>573.07000000000005</v>
      </c>
      <c r="C5494">
        <v>736.05</v>
      </c>
      <c r="D5494">
        <v>43.66</v>
      </c>
      <c r="E5494">
        <v>25</v>
      </c>
      <c r="F5494">
        <v>3.31</v>
      </c>
      <c r="G5494">
        <v>0</v>
      </c>
    </row>
    <row r="5495" spans="1:7">
      <c r="A5495" t="s">
        <v>5914</v>
      </c>
      <c r="B5495">
        <v>681.13</v>
      </c>
      <c r="C5495">
        <v>898.17</v>
      </c>
      <c r="D5495">
        <v>53.13</v>
      </c>
      <c r="E5495">
        <v>27.29</v>
      </c>
      <c r="F5495">
        <v>3.24</v>
      </c>
      <c r="G5495">
        <v>0</v>
      </c>
    </row>
    <row r="5496" spans="1:7">
      <c r="A5496" t="s">
        <v>5915</v>
      </c>
      <c r="B5496">
        <v>729.68</v>
      </c>
      <c r="C5496">
        <v>981.46</v>
      </c>
      <c r="D5496">
        <v>60</v>
      </c>
      <c r="E5496">
        <v>29.21</v>
      </c>
      <c r="F5496">
        <v>3.24</v>
      </c>
      <c r="G5496">
        <v>0</v>
      </c>
    </row>
    <row r="5497" spans="1:7">
      <c r="A5497" t="s">
        <v>5916</v>
      </c>
      <c r="B5497">
        <v>742.03</v>
      </c>
      <c r="C5497">
        <v>1008.28</v>
      </c>
      <c r="D5497">
        <v>62.11</v>
      </c>
      <c r="E5497">
        <v>30.55</v>
      </c>
      <c r="F5497">
        <v>3.24</v>
      </c>
      <c r="G5497">
        <v>0</v>
      </c>
    </row>
    <row r="5498" spans="1:7">
      <c r="A5498" t="s">
        <v>5917</v>
      </c>
      <c r="B5498">
        <v>714.72</v>
      </c>
      <c r="C5498">
        <v>969.11</v>
      </c>
      <c r="D5498">
        <v>58.45</v>
      </c>
      <c r="E5498">
        <v>31.48</v>
      </c>
      <c r="F5498">
        <v>3.38</v>
      </c>
      <c r="G5498">
        <v>0</v>
      </c>
    </row>
    <row r="5499" spans="1:7">
      <c r="A5499" t="s">
        <v>5918</v>
      </c>
      <c r="B5499">
        <v>639.59</v>
      </c>
      <c r="C5499">
        <v>855.32</v>
      </c>
      <c r="D5499">
        <v>50.65</v>
      </c>
      <c r="E5499">
        <v>31.93</v>
      </c>
      <c r="F5499">
        <v>3.72</v>
      </c>
      <c r="G5499">
        <v>0</v>
      </c>
    </row>
    <row r="5500" spans="1:7">
      <c r="A5500" t="s">
        <v>5919</v>
      </c>
      <c r="B5500">
        <v>522.13</v>
      </c>
      <c r="C5500">
        <v>689.53</v>
      </c>
      <c r="D5500">
        <v>40.729999999999997</v>
      </c>
      <c r="E5500">
        <v>31.99</v>
      </c>
      <c r="F5500">
        <v>3.86</v>
      </c>
      <c r="G5500">
        <v>0</v>
      </c>
    </row>
    <row r="5501" spans="1:7">
      <c r="A5501" t="s">
        <v>5920</v>
      </c>
      <c r="B5501">
        <v>358.74</v>
      </c>
      <c r="C5501">
        <v>477.6</v>
      </c>
      <c r="D5501">
        <v>29.87</v>
      </c>
      <c r="E5501">
        <v>31.63</v>
      </c>
      <c r="F5501">
        <v>3.79</v>
      </c>
      <c r="G5501">
        <v>0</v>
      </c>
    </row>
    <row r="5502" spans="1:7">
      <c r="A5502" t="s">
        <v>5921</v>
      </c>
      <c r="B5502">
        <v>163.72999999999999</v>
      </c>
      <c r="C5502">
        <v>242.54</v>
      </c>
      <c r="D5502">
        <v>18.690000000000001</v>
      </c>
      <c r="E5502">
        <v>31.05</v>
      </c>
      <c r="F5502">
        <v>3.52</v>
      </c>
      <c r="G5502">
        <v>0</v>
      </c>
    </row>
    <row r="5503" spans="1:7">
      <c r="A5503" t="s">
        <v>5922</v>
      </c>
      <c r="B5503">
        <v>23.37</v>
      </c>
      <c r="C5503">
        <v>55.03</v>
      </c>
      <c r="D5503">
        <v>7.57</v>
      </c>
      <c r="E5503">
        <v>30.17</v>
      </c>
      <c r="F5503">
        <v>2.9</v>
      </c>
      <c r="G5503">
        <v>0</v>
      </c>
    </row>
    <row r="5504" spans="1:7">
      <c r="A5504" t="s">
        <v>5923</v>
      </c>
      <c r="B5504">
        <v>0</v>
      </c>
      <c r="C5504">
        <v>0</v>
      </c>
      <c r="D5504">
        <v>0</v>
      </c>
      <c r="E5504">
        <v>28.54</v>
      </c>
      <c r="F5504">
        <v>1.45</v>
      </c>
      <c r="G5504">
        <v>0</v>
      </c>
    </row>
    <row r="5505" spans="1:7">
      <c r="A5505" t="s">
        <v>5924</v>
      </c>
      <c r="B5505">
        <v>0</v>
      </c>
      <c r="C5505">
        <v>0</v>
      </c>
      <c r="D5505">
        <v>0</v>
      </c>
      <c r="E5505">
        <v>27.03</v>
      </c>
      <c r="F5505">
        <v>0.76</v>
      </c>
      <c r="G5505">
        <v>0</v>
      </c>
    </row>
    <row r="5506" spans="1:7">
      <c r="A5506" t="s">
        <v>5925</v>
      </c>
      <c r="B5506">
        <v>0</v>
      </c>
      <c r="C5506">
        <v>0</v>
      </c>
      <c r="D5506">
        <v>0</v>
      </c>
      <c r="E5506">
        <v>26.82</v>
      </c>
      <c r="F5506">
        <v>0.69</v>
      </c>
      <c r="G5506">
        <v>0</v>
      </c>
    </row>
    <row r="5507" spans="1:7">
      <c r="A5507" t="s">
        <v>5926</v>
      </c>
      <c r="B5507">
        <v>0</v>
      </c>
      <c r="C5507">
        <v>0</v>
      </c>
      <c r="D5507">
        <v>0</v>
      </c>
      <c r="E5507">
        <v>25.73</v>
      </c>
      <c r="F5507">
        <v>0.9</v>
      </c>
      <c r="G5507">
        <v>0</v>
      </c>
    </row>
    <row r="5508" spans="1:7">
      <c r="A5508" t="s">
        <v>5927</v>
      </c>
      <c r="B5508">
        <v>0</v>
      </c>
      <c r="C5508">
        <v>0</v>
      </c>
      <c r="D5508">
        <v>0</v>
      </c>
      <c r="E5508">
        <v>24.73</v>
      </c>
      <c r="F5508">
        <v>0.97</v>
      </c>
      <c r="G5508">
        <v>0</v>
      </c>
    </row>
    <row r="5509" spans="1:7">
      <c r="A5509" t="s">
        <v>5928</v>
      </c>
      <c r="B5509">
        <v>0</v>
      </c>
      <c r="C5509">
        <v>0</v>
      </c>
      <c r="D5509">
        <v>0</v>
      </c>
      <c r="E5509">
        <v>23.63</v>
      </c>
      <c r="F5509">
        <v>1.1000000000000001</v>
      </c>
      <c r="G5509">
        <v>0</v>
      </c>
    </row>
    <row r="5510" spans="1:7">
      <c r="A5510" t="s">
        <v>5929</v>
      </c>
      <c r="B5510">
        <v>0</v>
      </c>
      <c r="C5510">
        <v>0</v>
      </c>
      <c r="D5510">
        <v>0</v>
      </c>
      <c r="E5510">
        <v>22.95</v>
      </c>
      <c r="F5510">
        <v>0.83</v>
      </c>
      <c r="G5510">
        <v>0</v>
      </c>
    </row>
    <row r="5511" spans="1:7">
      <c r="A5511" t="s">
        <v>5930</v>
      </c>
      <c r="B5511">
        <v>0</v>
      </c>
      <c r="C5511">
        <v>0</v>
      </c>
      <c r="D5511">
        <v>0</v>
      </c>
      <c r="E5511">
        <v>21.91</v>
      </c>
      <c r="F5511">
        <v>0.83</v>
      </c>
      <c r="G5511">
        <v>0</v>
      </c>
    </row>
    <row r="5512" spans="1:7">
      <c r="A5512" t="s">
        <v>5931</v>
      </c>
      <c r="B5512">
        <v>0</v>
      </c>
      <c r="C5512">
        <v>0</v>
      </c>
      <c r="D5512">
        <v>0</v>
      </c>
      <c r="E5512">
        <v>20.68</v>
      </c>
      <c r="F5512">
        <v>0.83</v>
      </c>
      <c r="G5512">
        <v>0</v>
      </c>
    </row>
    <row r="5513" spans="1:7">
      <c r="A5513" t="s">
        <v>5932</v>
      </c>
      <c r="B5513">
        <v>0</v>
      </c>
      <c r="C5513">
        <v>0</v>
      </c>
      <c r="D5513">
        <v>0</v>
      </c>
      <c r="E5513">
        <v>19.96</v>
      </c>
      <c r="F5513">
        <v>0.9</v>
      </c>
      <c r="G5513">
        <v>0</v>
      </c>
    </row>
    <row r="5514" spans="1:7">
      <c r="A5514" t="s">
        <v>5933</v>
      </c>
      <c r="B5514">
        <v>0</v>
      </c>
      <c r="C5514">
        <v>0</v>
      </c>
      <c r="D5514">
        <v>0</v>
      </c>
      <c r="E5514">
        <v>19.739999999999998</v>
      </c>
      <c r="F5514">
        <v>0.83</v>
      </c>
      <c r="G5514">
        <v>0</v>
      </c>
    </row>
    <row r="5515" spans="1:7">
      <c r="A5515" t="s">
        <v>5934</v>
      </c>
      <c r="B5515">
        <v>49.83</v>
      </c>
      <c r="C5515">
        <v>97</v>
      </c>
      <c r="D5515">
        <v>10.51</v>
      </c>
      <c r="E5515">
        <v>20.14</v>
      </c>
      <c r="F5515">
        <v>0.55000000000000004</v>
      </c>
      <c r="G5515">
        <v>0</v>
      </c>
    </row>
    <row r="5516" spans="1:7">
      <c r="A5516" t="s">
        <v>5935</v>
      </c>
      <c r="B5516">
        <v>222.01</v>
      </c>
      <c r="C5516">
        <v>305.47000000000003</v>
      </c>
      <c r="D5516">
        <v>21.68</v>
      </c>
      <c r="E5516">
        <v>22.32</v>
      </c>
      <c r="F5516">
        <v>0.34</v>
      </c>
      <c r="G5516">
        <v>0</v>
      </c>
    </row>
    <row r="5517" spans="1:7">
      <c r="A5517" t="s">
        <v>5936</v>
      </c>
      <c r="B5517">
        <v>403.3</v>
      </c>
      <c r="C5517">
        <v>527.65</v>
      </c>
      <c r="D5517">
        <v>32.81</v>
      </c>
      <c r="E5517">
        <v>24.96</v>
      </c>
      <c r="F5517">
        <v>0.97</v>
      </c>
      <c r="G5517">
        <v>0</v>
      </c>
    </row>
    <row r="5518" spans="1:7">
      <c r="A5518" t="s">
        <v>5937</v>
      </c>
      <c r="B5518">
        <v>542.09</v>
      </c>
      <c r="C5518">
        <v>718.7</v>
      </c>
      <c r="D5518">
        <v>43.47</v>
      </c>
      <c r="E5518">
        <v>27.18</v>
      </c>
      <c r="F5518">
        <v>1.38</v>
      </c>
      <c r="G5518">
        <v>0</v>
      </c>
    </row>
    <row r="5519" spans="1:7">
      <c r="A5519" t="s">
        <v>5938</v>
      </c>
      <c r="B5519">
        <v>638.69000000000005</v>
      </c>
      <c r="C5519">
        <v>862.03</v>
      </c>
      <c r="D5519">
        <v>52.91</v>
      </c>
      <c r="E5519">
        <v>28.87</v>
      </c>
      <c r="F5519">
        <v>1.86</v>
      </c>
      <c r="G5519">
        <v>0</v>
      </c>
    </row>
    <row r="5520" spans="1:7">
      <c r="A5520" t="s">
        <v>5939</v>
      </c>
      <c r="B5520">
        <v>704.54</v>
      </c>
      <c r="C5520">
        <v>967.38</v>
      </c>
      <c r="D5520">
        <v>59.72</v>
      </c>
      <c r="E5520">
        <v>30.24</v>
      </c>
      <c r="F5520">
        <v>2.0699999999999998</v>
      </c>
      <c r="G5520">
        <v>0</v>
      </c>
    </row>
    <row r="5521" spans="1:7">
      <c r="A5521" t="s">
        <v>5940</v>
      </c>
      <c r="B5521">
        <v>716.23</v>
      </c>
      <c r="C5521">
        <v>986.76</v>
      </c>
      <c r="D5521">
        <v>61.79</v>
      </c>
      <c r="E5521">
        <v>31.41</v>
      </c>
      <c r="F5521">
        <v>2.41</v>
      </c>
      <c r="G5521">
        <v>0</v>
      </c>
    </row>
    <row r="5522" spans="1:7">
      <c r="A5522" t="s">
        <v>5941</v>
      </c>
      <c r="B5522">
        <v>691.41</v>
      </c>
      <c r="C5522">
        <v>947.71</v>
      </c>
      <c r="D5522">
        <v>58.14</v>
      </c>
      <c r="E5522">
        <v>32.28</v>
      </c>
      <c r="F5522">
        <v>2.69</v>
      </c>
      <c r="G5522">
        <v>0</v>
      </c>
    </row>
    <row r="5523" spans="1:7">
      <c r="A5523" t="s">
        <v>5942</v>
      </c>
      <c r="B5523">
        <v>618.41</v>
      </c>
      <c r="C5523">
        <v>835.35</v>
      </c>
      <c r="D5523">
        <v>50.37</v>
      </c>
      <c r="E5523">
        <v>32.82</v>
      </c>
      <c r="F5523">
        <v>3.03</v>
      </c>
      <c r="G5523">
        <v>0</v>
      </c>
    </row>
    <row r="5524" spans="1:7">
      <c r="A5524" t="s">
        <v>5943</v>
      </c>
      <c r="B5524">
        <v>503.19</v>
      </c>
      <c r="C5524">
        <v>672.24</v>
      </c>
      <c r="D5524">
        <v>40.47</v>
      </c>
      <c r="E5524">
        <v>32.979999999999997</v>
      </c>
      <c r="F5524">
        <v>2.97</v>
      </c>
      <c r="G5524">
        <v>0</v>
      </c>
    </row>
    <row r="5525" spans="1:7">
      <c r="A5525" t="s">
        <v>5944</v>
      </c>
      <c r="B5525">
        <v>343.65</v>
      </c>
      <c r="C5525">
        <v>464.25</v>
      </c>
      <c r="D5525">
        <v>29.62</v>
      </c>
      <c r="E5525">
        <v>32.799999999999997</v>
      </c>
      <c r="F5525">
        <v>2.41</v>
      </c>
      <c r="G5525">
        <v>0</v>
      </c>
    </row>
    <row r="5526" spans="1:7">
      <c r="A5526" t="s">
        <v>5945</v>
      </c>
      <c r="B5526">
        <v>166.95</v>
      </c>
      <c r="C5526">
        <v>255.51</v>
      </c>
      <c r="D5526">
        <v>18.440000000000001</v>
      </c>
      <c r="E5526">
        <v>32.64</v>
      </c>
      <c r="F5526">
        <v>1.72</v>
      </c>
      <c r="G5526">
        <v>0</v>
      </c>
    </row>
    <row r="5527" spans="1:7">
      <c r="A5527" t="s">
        <v>5946</v>
      </c>
      <c r="B5527">
        <v>22.82</v>
      </c>
      <c r="C5527">
        <v>52.31</v>
      </c>
      <c r="D5527">
        <v>7.32</v>
      </c>
      <c r="E5527">
        <v>32.049999999999997</v>
      </c>
      <c r="F5527">
        <v>1.93</v>
      </c>
      <c r="G5527">
        <v>0</v>
      </c>
    </row>
    <row r="5528" spans="1:7">
      <c r="A5528" t="s">
        <v>5947</v>
      </c>
      <c r="B5528">
        <v>0</v>
      </c>
      <c r="C5528">
        <v>0</v>
      </c>
      <c r="D5528">
        <v>0</v>
      </c>
      <c r="E5528">
        <v>29.85</v>
      </c>
      <c r="F5528">
        <v>1.24</v>
      </c>
      <c r="G5528">
        <v>0</v>
      </c>
    </row>
    <row r="5529" spans="1:7">
      <c r="A5529" t="s">
        <v>5948</v>
      </c>
      <c r="B5529">
        <v>0</v>
      </c>
      <c r="C5529">
        <v>0</v>
      </c>
      <c r="D5529">
        <v>0</v>
      </c>
      <c r="E5529">
        <v>28.52</v>
      </c>
      <c r="F5529">
        <v>1.93</v>
      </c>
      <c r="G5529">
        <v>0</v>
      </c>
    </row>
    <row r="5530" spans="1:7">
      <c r="A5530" t="s">
        <v>5949</v>
      </c>
      <c r="B5530">
        <v>0</v>
      </c>
      <c r="C5530">
        <v>0</v>
      </c>
      <c r="D5530">
        <v>0</v>
      </c>
      <c r="E5530">
        <v>27.3</v>
      </c>
      <c r="F5530">
        <v>2.48</v>
      </c>
      <c r="G5530">
        <v>0</v>
      </c>
    </row>
    <row r="5531" spans="1:7">
      <c r="A5531" t="s">
        <v>5950</v>
      </c>
      <c r="B5531">
        <v>0</v>
      </c>
      <c r="C5531">
        <v>0</v>
      </c>
      <c r="D5531">
        <v>0</v>
      </c>
      <c r="E5531">
        <v>26.29</v>
      </c>
      <c r="F5531">
        <v>2.76</v>
      </c>
      <c r="G5531">
        <v>0</v>
      </c>
    </row>
    <row r="5532" spans="1:7">
      <c r="A5532" t="s">
        <v>5951</v>
      </c>
      <c r="B5532">
        <v>0</v>
      </c>
      <c r="C5532">
        <v>0</v>
      </c>
      <c r="D5532">
        <v>0</v>
      </c>
      <c r="E5532">
        <v>25.76</v>
      </c>
      <c r="F5532">
        <v>2.34</v>
      </c>
      <c r="G5532">
        <v>0</v>
      </c>
    </row>
    <row r="5533" spans="1:7">
      <c r="A5533" t="s">
        <v>5952</v>
      </c>
      <c r="B5533">
        <v>0</v>
      </c>
      <c r="C5533">
        <v>0</v>
      </c>
      <c r="D5533">
        <v>0</v>
      </c>
      <c r="E5533">
        <v>25.28</v>
      </c>
      <c r="F5533">
        <v>2.34</v>
      </c>
      <c r="G5533">
        <v>0</v>
      </c>
    </row>
    <row r="5534" spans="1:7">
      <c r="A5534" t="s">
        <v>5953</v>
      </c>
      <c r="B5534">
        <v>0</v>
      </c>
      <c r="C5534">
        <v>0</v>
      </c>
      <c r="D5534">
        <v>0</v>
      </c>
      <c r="E5534">
        <v>24.7</v>
      </c>
      <c r="F5534">
        <v>2.14</v>
      </c>
      <c r="G5534">
        <v>0</v>
      </c>
    </row>
    <row r="5535" spans="1:7">
      <c r="A5535" t="s">
        <v>5954</v>
      </c>
      <c r="B5535">
        <v>0</v>
      </c>
      <c r="C5535">
        <v>0</v>
      </c>
      <c r="D5535">
        <v>0</v>
      </c>
      <c r="E5535">
        <v>24.2</v>
      </c>
      <c r="F5535">
        <v>1.52</v>
      </c>
      <c r="G5535">
        <v>0</v>
      </c>
    </row>
    <row r="5536" spans="1:7">
      <c r="A5536" t="s">
        <v>5955</v>
      </c>
      <c r="B5536">
        <v>0</v>
      </c>
      <c r="C5536">
        <v>0</v>
      </c>
      <c r="D5536">
        <v>0</v>
      </c>
      <c r="E5536">
        <v>23.75</v>
      </c>
      <c r="F5536">
        <v>1.45</v>
      </c>
      <c r="G5536">
        <v>0</v>
      </c>
    </row>
    <row r="5537" spans="1:7">
      <c r="A5537" t="s">
        <v>5956</v>
      </c>
      <c r="B5537">
        <v>0</v>
      </c>
      <c r="C5537">
        <v>0</v>
      </c>
      <c r="D5537">
        <v>0</v>
      </c>
      <c r="E5537">
        <v>22.84</v>
      </c>
      <c r="F5537">
        <v>1.66</v>
      </c>
      <c r="G5537">
        <v>0</v>
      </c>
    </row>
    <row r="5538" spans="1:7">
      <c r="A5538" t="s">
        <v>5957</v>
      </c>
      <c r="B5538">
        <v>0</v>
      </c>
      <c r="C5538">
        <v>0</v>
      </c>
      <c r="D5538">
        <v>0</v>
      </c>
      <c r="E5538">
        <v>21.99</v>
      </c>
      <c r="F5538">
        <v>1.59</v>
      </c>
      <c r="G5538">
        <v>0</v>
      </c>
    </row>
    <row r="5539" spans="1:7">
      <c r="A5539" t="s">
        <v>5958</v>
      </c>
      <c r="B5539">
        <v>27.44</v>
      </c>
      <c r="C5539">
        <v>49.4</v>
      </c>
      <c r="D5539">
        <v>10.34</v>
      </c>
      <c r="E5539">
        <v>22.13</v>
      </c>
      <c r="F5539">
        <v>1.59</v>
      </c>
      <c r="G5539">
        <v>0</v>
      </c>
    </row>
    <row r="5540" spans="1:7">
      <c r="A5540" t="s">
        <v>5959</v>
      </c>
      <c r="B5540">
        <v>18.55</v>
      </c>
      <c r="C5540">
        <v>37.08</v>
      </c>
      <c r="D5540">
        <v>21.52</v>
      </c>
      <c r="E5540">
        <v>23.36</v>
      </c>
      <c r="F5540">
        <v>2.14</v>
      </c>
      <c r="G5540">
        <v>0</v>
      </c>
    </row>
    <row r="5541" spans="1:7">
      <c r="A5541" t="s">
        <v>5960</v>
      </c>
      <c r="B5541">
        <v>176.77</v>
      </c>
      <c r="C5541">
        <v>234.3</v>
      </c>
      <c r="D5541">
        <v>32.64</v>
      </c>
      <c r="E5541">
        <v>23.17</v>
      </c>
      <c r="F5541">
        <v>2.2799999999999998</v>
      </c>
      <c r="G5541">
        <v>0</v>
      </c>
    </row>
    <row r="5542" spans="1:7">
      <c r="A5542" t="s">
        <v>5961</v>
      </c>
      <c r="B5542">
        <v>363.9</v>
      </c>
      <c r="C5542">
        <v>467.33</v>
      </c>
      <c r="D5542">
        <v>43.28</v>
      </c>
      <c r="E5542">
        <v>23.91</v>
      </c>
      <c r="F5542">
        <v>2.2799999999999998</v>
      </c>
      <c r="G5542">
        <v>0</v>
      </c>
    </row>
    <row r="5543" spans="1:7">
      <c r="A5543" t="s">
        <v>5962</v>
      </c>
      <c r="B5543">
        <v>429.81</v>
      </c>
      <c r="C5543">
        <v>558.58000000000004</v>
      </c>
      <c r="D5543">
        <v>52.68</v>
      </c>
      <c r="E5543">
        <v>25.14</v>
      </c>
      <c r="F5543">
        <v>1.93</v>
      </c>
      <c r="G5543">
        <v>0</v>
      </c>
    </row>
    <row r="5544" spans="1:7">
      <c r="A5544" t="s">
        <v>5963</v>
      </c>
      <c r="B5544">
        <v>446.96</v>
      </c>
      <c r="C5544">
        <v>588.15</v>
      </c>
      <c r="D5544">
        <v>59.44</v>
      </c>
      <c r="E5544">
        <v>27.69</v>
      </c>
      <c r="F5544">
        <v>2.2799999999999998</v>
      </c>
      <c r="G5544">
        <v>0</v>
      </c>
    </row>
    <row r="5545" spans="1:7">
      <c r="A5545" t="s">
        <v>5964</v>
      </c>
      <c r="B5545">
        <v>526.4</v>
      </c>
      <c r="C5545">
        <v>698.1</v>
      </c>
      <c r="D5545">
        <v>61.47</v>
      </c>
      <c r="E5545">
        <v>29.28</v>
      </c>
      <c r="F5545">
        <v>2.83</v>
      </c>
      <c r="G5545">
        <v>0</v>
      </c>
    </row>
    <row r="5546" spans="1:7">
      <c r="A5546" t="s">
        <v>5965</v>
      </c>
      <c r="B5546">
        <v>503.85</v>
      </c>
      <c r="C5546">
        <v>666.55</v>
      </c>
      <c r="D5546">
        <v>57.83</v>
      </c>
      <c r="E5546">
        <v>30.07</v>
      </c>
      <c r="F5546">
        <v>3.24</v>
      </c>
      <c r="G5546">
        <v>0</v>
      </c>
    </row>
    <row r="5547" spans="1:7">
      <c r="A5547" t="s">
        <v>5966</v>
      </c>
      <c r="B5547">
        <v>294.5</v>
      </c>
      <c r="C5547">
        <v>391.07</v>
      </c>
      <c r="D5547">
        <v>50.09</v>
      </c>
      <c r="E5547">
        <v>30.78</v>
      </c>
      <c r="F5547">
        <v>3.66</v>
      </c>
      <c r="G5547">
        <v>0</v>
      </c>
    </row>
    <row r="5548" spans="1:7">
      <c r="A5548" t="s">
        <v>5967</v>
      </c>
      <c r="B5548">
        <v>63.36</v>
      </c>
      <c r="C5548">
        <v>98.54</v>
      </c>
      <c r="D5548">
        <v>40.21</v>
      </c>
      <c r="E5548">
        <v>30.98</v>
      </c>
      <c r="F5548">
        <v>3.72</v>
      </c>
      <c r="G5548">
        <v>0</v>
      </c>
    </row>
    <row r="5549" spans="1:7">
      <c r="A5549" t="s">
        <v>5968</v>
      </c>
      <c r="B5549">
        <v>278.01</v>
      </c>
      <c r="C5549">
        <v>371.07</v>
      </c>
      <c r="D5549">
        <v>29.37</v>
      </c>
      <c r="E5549">
        <v>30.84</v>
      </c>
      <c r="F5549">
        <v>3.52</v>
      </c>
      <c r="G5549">
        <v>0</v>
      </c>
    </row>
    <row r="5550" spans="1:7">
      <c r="A5550" t="s">
        <v>5969</v>
      </c>
      <c r="B5550">
        <v>41.05</v>
      </c>
      <c r="C5550">
        <v>69.27</v>
      </c>
      <c r="D5550">
        <v>18.2</v>
      </c>
      <c r="E5550">
        <v>30.71</v>
      </c>
      <c r="F5550">
        <v>3.03</v>
      </c>
      <c r="G5550">
        <v>0</v>
      </c>
    </row>
    <row r="5551" spans="1:7">
      <c r="A5551" t="s">
        <v>5970</v>
      </c>
      <c r="B5551">
        <v>19.59</v>
      </c>
      <c r="C5551">
        <v>49.03</v>
      </c>
      <c r="D5551">
        <v>7.07</v>
      </c>
      <c r="E5551">
        <v>30.15</v>
      </c>
      <c r="F5551">
        <v>2.14</v>
      </c>
      <c r="G5551">
        <v>0</v>
      </c>
    </row>
    <row r="5552" spans="1:7">
      <c r="A5552" t="s">
        <v>5971</v>
      </c>
      <c r="B5552">
        <v>0</v>
      </c>
      <c r="C5552">
        <v>0</v>
      </c>
      <c r="D5552">
        <v>0</v>
      </c>
      <c r="E5552">
        <v>28.42</v>
      </c>
      <c r="F5552">
        <v>1.72</v>
      </c>
      <c r="G5552">
        <v>0</v>
      </c>
    </row>
    <row r="5553" spans="1:7">
      <c r="A5553" t="s">
        <v>5972</v>
      </c>
      <c r="B5553">
        <v>0</v>
      </c>
      <c r="C5553">
        <v>0</v>
      </c>
      <c r="D5553">
        <v>0</v>
      </c>
      <c r="E5553">
        <v>27.26</v>
      </c>
      <c r="F5553">
        <v>1.72</v>
      </c>
      <c r="G5553">
        <v>0</v>
      </c>
    </row>
    <row r="5554" spans="1:7">
      <c r="A5554" t="s">
        <v>5973</v>
      </c>
      <c r="B5554">
        <v>0</v>
      </c>
      <c r="C5554">
        <v>0</v>
      </c>
      <c r="D5554">
        <v>0</v>
      </c>
      <c r="E5554">
        <v>26.01</v>
      </c>
      <c r="F5554">
        <v>1.59</v>
      </c>
      <c r="G5554">
        <v>0</v>
      </c>
    </row>
    <row r="5555" spans="1:7">
      <c r="A5555" t="s">
        <v>5974</v>
      </c>
      <c r="B5555">
        <v>0</v>
      </c>
      <c r="C5555">
        <v>0</v>
      </c>
      <c r="D5555">
        <v>0</v>
      </c>
      <c r="E5555">
        <v>24.75</v>
      </c>
      <c r="F5555">
        <v>1.59</v>
      </c>
      <c r="G5555">
        <v>0</v>
      </c>
    </row>
    <row r="5556" spans="1:7">
      <c r="A5556" t="s">
        <v>5975</v>
      </c>
      <c r="B5556">
        <v>0</v>
      </c>
      <c r="C5556">
        <v>0</v>
      </c>
      <c r="D5556">
        <v>0</v>
      </c>
      <c r="E5556">
        <v>23.68</v>
      </c>
      <c r="F5556">
        <v>1.59</v>
      </c>
      <c r="G5556">
        <v>0</v>
      </c>
    </row>
    <row r="5557" spans="1:7">
      <c r="A5557" t="s">
        <v>5976</v>
      </c>
      <c r="B5557">
        <v>0</v>
      </c>
      <c r="C5557">
        <v>0</v>
      </c>
      <c r="D5557">
        <v>0</v>
      </c>
      <c r="E5557">
        <v>23.18</v>
      </c>
      <c r="F5557">
        <v>1.31</v>
      </c>
      <c r="G5557">
        <v>0</v>
      </c>
    </row>
    <row r="5558" spans="1:7">
      <c r="A5558" t="s">
        <v>5977</v>
      </c>
      <c r="B5558">
        <v>0</v>
      </c>
      <c r="C5558">
        <v>0</v>
      </c>
      <c r="D5558">
        <v>0</v>
      </c>
      <c r="E5558">
        <v>24.21</v>
      </c>
      <c r="F5558">
        <v>0.62</v>
      </c>
      <c r="G5558">
        <v>0</v>
      </c>
    </row>
    <row r="5559" spans="1:7">
      <c r="A5559" t="s">
        <v>5978</v>
      </c>
      <c r="B5559">
        <v>0</v>
      </c>
      <c r="C5559">
        <v>0</v>
      </c>
      <c r="D5559">
        <v>0</v>
      </c>
      <c r="E5559">
        <v>23.51</v>
      </c>
      <c r="F5559">
        <v>0.41</v>
      </c>
      <c r="G5559">
        <v>0</v>
      </c>
    </row>
    <row r="5560" spans="1:7">
      <c r="A5560" t="s">
        <v>5979</v>
      </c>
      <c r="B5560">
        <v>0</v>
      </c>
      <c r="C5560">
        <v>0</v>
      </c>
      <c r="D5560">
        <v>0</v>
      </c>
      <c r="E5560">
        <v>21</v>
      </c>
      <c r="F5560">
        <v>1.38</v>
      </c>
      <c r="G5560">
        <v>0</v>
      </c>
    </row>
    <row r="5561" spans="1:7">
      <c r="A5561" t="s">
        <v>5980</v>
      </c>
      <c r="B5561">
        <v>0</v>
      </c>
      <c r="C5561">
        <v>0</v>
      </c>
      <c r="D5561">
        <v>0</v>
      </c>
      <c r="E5561">
        <v>20.25</v>
      </c>
      <c r="F5561">
        <v>1.59</v>
      </c>
      <c r="G5561">
        <v>0</v>
      </c>
    </row>
    <row r="5562" spans="1:7">
      <c r="A5562" t="s">
        <v>5981</v>
      </c>
      <c r="B5562">
        <v>0</v>
      </c>
      <c r="C5562">
        <v>0</v>
      </c>
      <c r="D5562">
        <v>0</v>
      </c>
      <c r="E5562">
        <v>19.97</v>
      </c>
      <c r="F5562">
        <v>1.72</v>
      </c>
      <c r="G5562">
        <v>0</v>
      </c>
    </row>
    <row r="5563" spans="1:7">
      <c r="A5563" t="s">
        <v>5982</v>
      </c>
      <c r="B5563">
        <v>48.63</v>
      </c>
      <c r="C5563">
        <v>93.67</v>
      </c>
      <c r="D5563">
        <v>10.18</v>
      </c>
      <c r="E5563">
        <v>20.440000000000001</v>
      </c>
      <c r="F5563">
        <v>1.59</v>
      </c>
      <c r="G5563">
        <v>0</v>
      </c>
    </row>
    <row r="5564" spans="1:7">
      <c r="A5564" t="s">
        <v>5983</v>
      </c>
      <c r="B5564">
        <v>222.94</v>
      </c>
      <c r="C5564">
        <v>308.77</v>
      </c>
      <c r="D5564">
        <v>21.35</v>
      </c>
      <c r="E5564">
        <v>23.98</v>
      </c>
      <c r="F5564">
        <v>0.9</v>
      </c>
      <c r="G5564">
        <v>0</v>
      </c>
    </row>
    <row r="5565" spans="1:7">
      <c r="A5565" t="s">
        <v>5984</v>
      </c>
      <c r="B5565">
        <v>404.32</v>
      </c>
      <c r="C5565">
        <v>533.5</v>
      </c>
      <c r="D5565">
        <v>32.47</v>
      </c>
      <c r="E5565">
        <v>26.77</v>
      </c>
      <c r="F5565">
        <v>1.03</v>
      </c>
      <c r="G5565">
        <v>0</v>
      </c>
    </row>
    <row r="5566" spans="1:7">
      <c r="A5566" t="s">
        <v>5985</v>
      </c>
      <c r="B5566">
        <v>544.20000000000005</v>
      </c>
      <c r="C5566">
        <v>732.4</v>
      </c>
      <c r="D5566">
        <v>43.08</v>
      </c>
      <c r="E5566">
        <v>29.12</v>
      </c>
      <c r="F5566">
        <v>1.1000000000000001</v>
      </c>
      <c r="G5566">
        <v>0</v>
      </c>
    </row>
    <row r="5567" spans="1:7">
      <c r="A5567" t="s">
        <v>5986</v>
      </c>
      <c r="B5567">
        <v>640.42999999999995</v>
      </c>
      <c r="C5567">
        <v>883.92</v>
      </c>
      <c r="D5567">
        <v>52.44</v>
      </c>
      <c r="E5567">
        <v>31.28</v>
      </c>
      <c r="F5567">
        <v>1.38</v>
      </c>
      <c r="G5567">
        <v>0</v>
      </c>
    </row>
    <row r="5568" spans="1:7">
      <c r="A5568" t="s">
        <v>5987</v>
      </c>
      <c r="B5568">
        <v>691.81</v>
      </c>
      <c r="C5568">
        <v>973.28</v>
      </c>
      <c r="D5568">
        <v>59.15</v>
      </c>
      <c r="E5568">
        <v>33.159999999999997</v>
      </c>
      <c r="F5568">
        <v>1.59</v>
      </c>
      <c r="G5568">
        <v>0</v>
      </c>
    </row>
    <row r="5569" spans="1:7">
      <c r="A5569" t="s">
        <v>5988</v>
      </c>
      <c r="B5569">
        <v>700.78</v>
      </c>
      <c r="C5569">
        <v>992.65</v>
      </c>
      <c r="D5569">
        <v>61.14</v>
      </c>
      <c r="E5569">
        <v>34.61</v>
      </c>
      <c r="F5569">
        <v>1.79</v>
      </c>
      <c r="G5569">
        <v>0</v>
      </c>
    </row>
    <row r="5570" spans="1:7">
      <c r="A5570" t="s">
        <v>5989</v>
      </c>
      <c r="B5570">
        <v>671.94</v>
      </c>
      <c r="C5570">
        <v>947.2</v>
      </c>
      <c r="D5570">
        <v>57.51</v>
      </c>
      <c r="E5570">
        <v>35.65</v>
      </c>
      <c r="F5570">
        <v>2</v>
      </c>
      <c r="G5570">
        <v>0</v>
      </c>
    </row>
    <row r="5571" spans="1:7">
      <c r="A5571" t="s">
        <v>5990</v>
      </c>
      <c r="B5571">
        <v>609.96</v>
      </c>
      <c r="C5571">
        <v>844.56</v>
      </c>
      <c r="D5571">
        <v>49.8</v>
      </c>
      <c r="E5571">
        <v>36.21</v>
      </c>
      <c r="F5571">
        <v>2.48</v>
      </c>
      <c r="G5571">
        <v>0</v>
      </c>
    </row>
    <row r="5572" spans="1:7">
      <c r="A5572" t="s">
        <v>5991</v>
      </c>
      <c r="B5572">
        <v>500.87</v>
      </c>
      <c r="C5572">
        <v>677.4</v>
      </c>
      <c r="D5572">
        <v>39.94</v>
      </c>
      <c r="E5572">
        <v>36.229999999999997</v>
      </c>
      <c r="F5572">
        <v>3.45</v>
      </c>
      <c r="G5572">
        <v>0</v>
      </c>
    </row>
    <row r="5573" spans="1:7">
      <c r="A5573" t="s">
        <v>5992</v>
      </c>
      <c r="B5573">
        <v>342.4</v>
      </c>
      <c r="C5573">
        <v>462.91</v>
      </c>
      <c r="D5573">
        <v>29.12</v>
      </c>
      <c r="E5573">
        <v>35.299999999999997</v>
      </c>
      <c r="F5573">
        <v>4.6900000000000004</v>
      </c>
      <c r="G5573">
        <v>0</v>
      </c>
    </row>
    <row r="5574" spans="1:7">
      <c r="A5574" t="s">
        <v>5993</v>
      </c>
      <c r="B5574">
        <v>156.13</v>
      </c>
      <c r="C5574">
        <v>236.51</v>
      </c>
      <c r="D5574">
        <v>17.95</v>
      </c>
      <c r="E5574">
        <v>33.479999999999997</v>
      </c>
      <c r="F5574">
        <v>5.45</v>
      </c>
      <c r="G5574">
        <v>0</v>
      </c>
    </row>
    <row r="5575" spans="1:7">
      <c r="A5575" t="s">
        <v>5994</v>
      </c>
      <c r="B5575">
        <v>19.89</v>
      </c>
      <c r="C5575">
        <v>47.55</v>
      </c>
      <c r="D5575">
        <v>6.81</v>
      </c>
      <c r="E5575">
        <v>31.3</v>
      </c>
      <c r="F5575">
        <v>5.03</v>
      </c>
      <c r="G5575">
        <v>0</v>
      </c>
    </row>
    <row r="5576" spans="1:7">
      <c r="A5576" t="s">
        <v>5995</v>
      </c>
      <c r="B5576">
        <v>0</v>
      </c>
      <c r="C5576">
        <v>0</v>
      </c>
      <c r="D5576">
        <v>0</v>
      </c>
      <c r="E5576">
        <v>29.41</v>
      </c>
      <c r="F5576">
        <v>4.1399999999999997</v>
      </c>
      <c r="G5576">
        <v>0</v>
      </c>
    </row>
    <row r="5577" spans="1:7">
      <c r="A5577" t="s">
        <v>5996</v>
      </c>
      <c r="B5577">
        <v>0</v>
      </c>
      <c r="C5577">
        <v>0</v>
      </c>
      <c r="D5577">
        <v>0</v>
      </c>
      <c r="E5577">
        <v>27.76</v>
      </c>
      <c r="F5577">
        <v>3.66</v>
      </c>
      <c r="G5577">
        <v>0</v>
      </c>
    </row>
    <row r="5578" spans="1:7">
      <c r="A5578" t="s">
        <v>5997</v>
      </c>
      <c r="B5578">
        <v>0</v>
      </c>
      <c r="C5578">
        <v>0</v>
      </c>
      <c r="D5578">
        <v>0</v>
      </c>
      <c r="E5578">
        <v>26.65</v>
      </c>
      <c r="F5578">
        <v>3.24</v>
      </c>
      <c r="G5578">
        <v>0</v>
      </c>
    </row>
    <row r="5579" spans="1:7">
      <c r="A5579" t="s">
        <v>5998</v>
      </c>
      <c r="B5579">
        <v>0</v>
      </c>
      <c r="C5579">
        <v>0</v>
      </c>
      <c r="D5579">
        <v>0</v>
      </c>
      <c r="E5579">
        <v>25.81</v>
      </c>
      <c r="F5579">
        <v>3.1</v>
      </c>
      <c r="G5579">
        <v>0</v>
      </c>
    </row>
    <row r="5580" spans="1:7">
      <c r="A5580" t="s">
        <v>5999</v>
      </c>
      <c r="B5580">
        <v>0</v>
      </c>
      <c r="C5580">
        <v>0</v>
      </c>
      <c r="D5580">
        <v>0</v>
      </c>
      <c r="E5580">
        <v>25.15</v>
      </c>
      <c r="F5580">
        <v>2.97</v>
      </c>
      <c r="G5580">
        <v>0</v>
      </c>
    </row>
    <row r="5581" spans="1:7">
      <c r="A5581" t="s">
        <v>6000</v>
      </c>
      <c r="B5581">
        <v>0</v>
      </c>
      <c r="C5581">
        <v>0</v>
      </c>
      <c r="D5581">
        <v>0</v>
      </c>
      <c r="E5581">
        <v>24.56</v>
      </c>
      <c r="F5581">
        <v>2.83</v>
      </c>
      <c r="G5581">
        <v>0</v>
      </c>
    </row>
    <row r="5582" spans="1:7">
      <c r="A5582" t="s">
        <v>6001</v>
      </c>
      <c r="B5582">
        <v>0</v>
      </c>
      <c r="C5582">
        <v>0</v>
      </c>
      <c r="D5582">
        <v>0</v>
      </c>
      <c r="E5582">
        <v>23.9</v>
      </c>
      <c r="F5582">
        <v>2.62</v>
      </c>
      <c r="G5582">
        <v>0</v>
      </c>
    </row>
    <row r="5583" spans="1:7">
      <c r="A5583" t="s">
        <v>6002</v>
      </c>
      <c r="B5583">
        <v>0</v>
      </c>
      <c r="C5583">
        <v>0</v>
      </c>
      <c r="D5583">
        <v>0</v>
      </c>
      <c r="E5583">
        <v>23.38</v>
      </c>
      <c r="F5583">
        <v>2.48</v>
      </c>
      <c r="G5583">
        <v>0</v>
      </c>
    </row>
    <row r="5584" spans="1:7">
      <c r="A5584" t="s">
        <v>6003</v>
      </c>
      <c r="B5584">
        <v>0</v>
      </c>
      <c r="C5584">
        <v>0</v>
      </c>
      <c r="D5584">
        <v>0</v>
      </c>
      <c r="E5584">
        <v>22.88</v>
      </c>
      <c r="F5584">
        <v>2.34</v>
      </c>
      <c r="G5584">
        <v>0</v>
      </c>
    </row>
    <row r="5585" spans="1:7">
      <c r="A5585" t="s">
        <v>6004</v>
      </c>
      <c r="B5585">
        <v>0</v>
      </c>
      <c r="C5585">
        <v>0</v>
      </c>
      <c r="D5585">
        <v>0</v>
      </c>
      <c r="E5585">
        <v>22.39</v>
      </c>
      <c r="F5585">
        <v>2.21</v>
      </c>
      <c r="G5585">
        <v>0</v>
      </c>
    </row>
    <row r="5586" spans="1:7">
      <c r="A5586" t="s">
        <v>6005</v>
      </c>
      <c r="B5586">
        <v>0</v>
      </c>
      <c r="C5586">
        <v>0</v>
      </c>
      <c r="D5586">
        <v>0</v>
      </c>
      <c r="E5586">
        <v>21.97</v>
      </c>
      <c r="F5586">
        <v>2.14</v>
      </c>
      <c r="G5586">
        <v>0</v>
      </c>
    </row>
    <row r="5587" spans="1:7">
      <c r="A5587" t="s">
        <v>6006</v>
      </c>
      <c r="B5587">
        <v>46.4</v>
      </c>
      <c r="C5587">
        <v>92.8</v>
      </c>
      <c r="D5587">
        <v>10.01</v>
      </c>
      <c r="E5587">
        <v>22.11</v>
      </c>
      <c r="F5587">
        <v>1.93</v>
      </c>
      <c r="G5587">
        <v>0</v>
      </c>
    </row>
    <row r="5588" spans="1:7">
      <c r="A5588" t="s">
        <v>6007</v>
      </c>
      <c r="B5588">
        <v>217.4</v>
      </c>
      <c r="C5588">
        <v>299.44</v>
      </c>
      <c r="D5588">
        <v>21.19</v>
      </c>
      <c r="E5588">
        <v>24.49</v>
      </c>
      <c r="F5588">
        <v>2.34</v>
      </c>
      <c r="G5588">
        <v>0</v>
      </c>
    </row>
    <row r="5589" spans="1:7">
      <c r="A5589" t="s">
        <v>6008</v>
      </c>
      <c r="B5589">
        <v>401.37</v>
      </c>
      <c r="C5589">
        <v>521.99</v>
      </c>
      <c r="D5589">
        <v>32.299999999999997</v>
      </c>
      <c r="E5589">
        <v>27.11</v>
      </c>
      <c r="F5589">
        <v>2.76</v>
      </c>
      <c r="G5589">
        <v>0</v>
      </c>
    </row>
    <row r="5590" spans="1:7">
      <c r="A5590" t="s">
        <v>6009</v>
      </c>
      <c r="B5590">
        <v>545.08000000000004</v>
      </c>
      <c r="C5590">
        <v>717.96</v>
      </c>
      <c r="D5590">
        <v>42.89</v>
      </c>
      <c r="E5590">
        <v>29.58</v>
      </c>
      <c r="F5590">
        <v>2.9</v>
      </c>
      <c r="G5590">
        <v>0</v>
      </c>
    </row>
    <row r="5591" spans="1:7">
      <c r="A5591" t="s">
        <v>6010</v>
      </c>
      <c r="B5591">
        <v>647.47</v>
      </c>
      <c r="C5591">
        <v>871.81</v>
      </c>
      <c r="D5591">
        <v>52.21</v>
      </c>
      <c r="E5591">
        <v>31.82</v>
      </c>
      <c r="F5591">
        <v>3.17</v>
      </c>
      <c r="G5591">
        <v>0</v>
      </c>
    </row>
    <row r="5592" spans="1:7">
      <c r="A5592" t="s">
        <v>6011</v>
      </c>
      <c r="B5592">
        <v>701.35</v>
      </c>
      <c r="C5592">
        <v>959.81</v>
      </c>
      <c r="D5592">
        <v>58.86</v>
      </c>
      <c r="E5592">
        <v>33.799999999999997</v>
      </c>
      <c r="F5592">
        <v>3.52</v>
      </c>
      <c r="G5592">
        <v>0</v>
      </c>
    </row>
    <row r="5593" spans="1:7">
      <c r="A5593" t="s">
        <v>6012</v>
      </c>
      <c r="B5593">
        <v>712.69</v>
      </c>
      <c r="C5593">
        <v>979.08</v>
      </c>
      <c r="D5593">
        <v>60.81</v>
      </c>
      <c r="E5593">
        <v>35.28</v>
      </c>
      <c r="F5593">
        <v>4.07</v>
      </c>
      <c r="G5593">
        <v>0</v>
      </c>
    </row>
    <row r="5594" spans="1:7">
      <c r="A5594" t="s">
        <v>6013</v>
      </c>
      <c r="B5594">
        <v>692.39</v>
      </c>
      <c r="C5594">
        <v>945.15</v>
      </c>
      <c r="D5594">
        <v>57.19</v>
      </c>
      <c r="E5594">
        <v>36.090000000000003</v>
      </c>
      <c r="F5594">
        <v>4.6900000000000004</v>
      </c>
      <c r="G5594">
        <v>0</v>
      </c>
    </row>
    <row r="5595" spans="1:7">
      <c r="A5595" t="s">
        <v>6014</v>
      </c>
      <c r="B5595">
        <v>622.5</v>
      </c>
      <c r="C5595">
        <v>836.29</v>
      </c>
      <c r="D5595">
        <v>49.5</v>
      </c>
      <c r="E5595">
        <v>36.130000000000003</v>
      </c>
      <c r="F5595">
        <v>5.45</v>
      </c>
      <c r="G5595">
        <v>0</v>
      </c>
    </row>
    <row r="5596" spans="1:7">
      <c r="A5596" t="s">
        <v>6015</v>
      </c>
      <c r="B5596">
        <v>502.83</v>
      </c>
      <c r="C5596">
        <v>665.56</v>
      </c>
      <c r="D5596">
        <v>39.67</v>
      </c>
      <c r="E5596">
        <v>35.43</v>
      </c>
      <c r="F5596">
        <v>6.07</v>
      </c>
      <c r="G5596">
        <v>0</v>
      </c>
    </row>
    <row r="5597" spans="1:7">
      <c r="A5597" t="s">
        <v>6016</v>
      </c>
      <c r="B5597">
        <v>353.27</v>
      </c>
      <c r="C5597">
        <v>472.25</v>
      </c>
      <c r="D5597">
        <v>28.86</v>
      </c>
      <c r="E5597">
        <v>34.14</v>
      </c>
      <c r="F5597">
        <v>6.14</v>
      </c>
      <c r="G5597">
        <v>0</v>
      </c>
    </row>
    <row r="5598" spans="1:7">
      <c r="A5598" t="s">
        <v>6017</v>
      </c>
      <c r="B5598">
        <v>153.57</v>
      </c>
      <c r="C5598">
        <v>232.54</v>
      </c>
      <c r="D5598">
        <v>17.690000000000001</v>
      </c>
      <c r="E5598">
        <v>32.69</v>
      </c>
      <c r="F5598">
        <v>5.79</v>
      </c>
      <c r="G5598">
        <v>0</v>
      </c>
    </row>
    <row r="5599" spans="1:7">
      <c r="A5599" t="s">
        <v>6018</v>
      </c>
      <c r="B5599">
        <v>17.68</v>
      </c>
      <c r="C5599">
        <v>38.56</v>
      </c>
      <c r="D5599">
        <v>6.56</v>
      </c>
      <c r="E5599">
        <v>30.92</v>
      </c>
      <c r="F5599">
        <v>4.9000000000000004</v>
      </c>
      <c r="G5599">
        <v>0</v>
      </c>
    </row>
    <row r="5600" spans="1:7">
      <c r="A5600" t="s">
        <v>6019</v>
      </c>
      <c r="B5600">
        <v>0</v>
      </c>
      <c r="C5600">
        <v>0</v>
      </c>
      <c r="D5600">
        <v>0</v>
      </c>
      <c r="E5600">
        <v>28.71</v>
      </c>
      <c r="F5600">
        <v>4.6900000000000004</v>
      </c>
      <c r="G5600">
        <v>0</v>
      </c>
    </row>
    <row r="5601" spans="1:7">
      <c r="A5601" t="s">
        <v>6020</v>
      </c>
      <c r="B5601">
        <v>0</v>
      </c>
      <c r="C5601">
        <v>0</v>
      </c>
      <c r="D5601">
        <v>0</v>
      </c>
      <c r="E5601">
        <v>27.29</v>
      </c>
      <c r="F5601">
        <v>4.4800000000000004</v>
      </c>
      <c r="G5601">
        <v>0</v>
      </c>
    </row>
    <row r="5602" spans="1:7">
      <c r="A5602" t="s">
        <v>6021</v>
      </c>
      <c r="B5602">
        <v>0</v>
      </c>
      <c r="C5602">
        <v>0</v>
      </c>
      <c r="D5602">
        <v>0</v>
      </c>
      <c r="E5602">
        <v>26.26</v>
      </c>
      <c r="F5602">
        <v>4.34</v>
      </c>
      <c r="G5602">
        <v>0</v>
      </c>
    </row>
    <row r="5603" spans="1:7">
      <c r="A5603" t="s">
        <v>6022</v>
      </c>
      <c r="B5603">
        <v>0</v>
      </c>
      <c r="C5603">
        <v>0</v>
      </c>
      <c r="D5603">
        <v>0</v>
      </c>
      <c r="E5603">
        <v>25.47</v>
      </c>
      <c r="F5603">
        <v>4</v>
      </c>
      <c r="G5603">
        <v>0</v>
      </c>
    </row>
    <row r="5604" spans="1:7">
      <c r="A5604" t="s">
        <v>6023</v>
      </c>
      <c r="B5604">
        <v>0</v>
      </c>
      <c r="C5604">
        <v>0</v>
      </c>
      <c r="D5604">
        <v>0</v>
      </c>
      <c r="E5604">
        <v>24.87</v>
      </c>
      <c r="F5604">
        <v>3.66</v>
      </c>
      <c r="G5604">
        <v>0</v>
      </c>
    </row>
    <row r="5605" spans="1:7">
      <c r="A5605" t="s">
        <v>6024</v>
      </c>
      <c r="B5605">
        <v>0</v>
      </c>
      <c r="C5605">
        <v>0</v>
      </c>
      <c r="D5605">
        <v>0</v>
      </c>
      <c r="E5605">
        <v>24.55</v>
      </c>
      <c r="F5605">
        <v>3.31</v>
      </c>
      <c r="G5605">
        <v>0</v>
      </c>
    </row>
    <row r="5606" spans="1:7">
      <c r="A5606" t="s">
        <v>6025</v>
      </c>
      <c r="B5606">
        <v>0</v>
      </c>
      <c r="C5606">
        <v>0</v>
      </c>
      <c r="D5606">
        <v>0</v>
      </c>
      <c r="E5606">
        <v>24.14</v>
      </c>
      <c r="F5606">
        <v>3.03</v>
      </c>
      <c r="G5606">
        <v>0</v>
      </c>
    </row>
    <row r="5607" spans="1:7">
      <c r="A5607" t="s">
        <v>6026</v>
      </c>
      <c r="B5607">
        <v>0</v>
      </c>
      <c r="C5607">
        <v>0</v>
      </c>
      <c r="D5607">
        <v>0</v>
      </c>
      <c r="E5607">
        <v>23.72</v>
      </c>
      <c r="F5607">
        <v>2.83</v>
      </c>
      <c r="G5607">
        <v>0</v>
      </c>
    </row>
    <row r="5608" spans="1:7">
      <c r="A5608" t="s">
        <v>6027</v>
      </c>
      <c r="B5608">
        <v>0</v>
      </c>
      <c r="C5608">
        <v>0</v>
      </c>
      <c r="D5608">
        <v>0</v>
      </c>
      <c r="E5608">
        <v>23.34</v>
      </c>
      <c r="F5608">
        <v>2.62</v>
      </c>
      <c r="G5608">
        <v>0</v>
      </c>
    </row>
    <row r="5609" spans="1:7">
      <c r="A5609" t="s">
        <v>6028</v>
      </c>
      <c r="B5609">
        <v>0</v>
      </c>
      <c r="C5609">
        <v>0</v>
      </c>
      <c r="D5609">
        <v>0</v>
      </c>
      <c r="E5609">
        <v>23.07</v>
      </c>
      <c r="F5609">
        <v>2.2799999999999998</v>
      </c>
      <c r="G5609">
        <v>0</v>
      </c>
    </row>
    <row r="5610" spans="1:7">
      <c r="A5610" t="s">
        <v>6029</v>
      </c>
      <c r="B5610">
        <v>0</v>
      </c>
      <c r="C5610">
        <v>0</v>
      </c>
      <c r="D5610">
        <v>0</v>
      </c>
      <c r="E5610">
        <v>22.57</v>
      </c>
      <c r="F5610">
        <v>1.86</v>
      </c>
      <c r="G5610">
        <v>0</v>
      </c>
    </row>
    <row r="5611" spans="1:7">
      <c r="A5611" t="s">
        <v>6030</v>
      </c>
      <c r="B5611">
        <v>45.6</v>
      </c>
      <c r="C5611">
        <v>91.29</v>
      </c>
      <c r="D5611">
        <v>9.84</v>
      </c>
      <c r="E5611">
        <v>22.44</v>
      </c>
      <c r="F5611">
        <v>1.45</v>
      </c>
      <c r="G5611">
        <v>0</v>
      </c>
    </row>
    <row r="5612" spans="1:7">
      <c r="A5612" t="s">
        <v>6031</v>
      </c>
      <c r="B5612">
        <v>204.85</v>
      </c>
      <c r="C5612">
        <v>283.10000000000002</v>
      </c>
      <c r="D5612">
        <v>21.02</v>
      </c>
      <c r="E5612">
        <v>24.94</v>
      </c>
      <c r="F5612">
        <v>1.52</v>
      </c>
      <c r="G5612">
        <v>0</v>
      </c>
    </row>
    <row r="5613" spans="1:7">
      <c r="A5613" t="s">
        <v>6032</v>
      </c>
      <c r="B5613">
        <v>388.5</v>
      </c>
      <c r="C5613">
        <v>508.87</v>
      </c>
      <c r="D5613">
        <v>32.119999999999997</v>
      </c>
      <c r="E5613">
        <v>27.09</v>
      </c>
      <c r="F5613">
        <v>1.86</v>
      </c>
      <c r="G5613">
        <v>0</v>
      </c>
    </row>
    <row r="5614" spans="1:7">
      <c r="A5614" t="s">
        <v>6033</v>
      </c>
      <c r="B5614">
        <v>538.23</v>
      </c>
      <c r="C5614">
        <v>717.72</v>
      </c>
      <c r="D5614">
        <v>42.69</v>
      </c>
      <c r="E5614">
        <v>29.16</v>
      </c>
      <c r="F5614">
        <v>1.66</v>
      </c>
      <c r="G5614">
        <v>0</v>
      </c>
    </row>
    <row r="5615" spans="1:7">
      <c r="A5615" t="s">
        <v>6034</v>
      </c>
      <c r="B5615">
        <v>636.03</v>
      </c>
      <c r="C5615">
        <v>877.77</v>
      </c>
      <c r="D5615">
        <v>51.97</v>
      </c>
      <c r="E5615">
        <v>31.18</v>
      </c>
      <c r="F5615">
        <v>1.31</v>
      </c>
      <c r="G5615">
        <v>0</v>
      </c>
    </row>
    <row r="5616" spans="1:7">
      <c r="A5616" t="s">
        <v>6035</v>
      </c>
      <c r="B5616">
        <v>679.61</v>
      </c>
      <c r="C5616">
        <v>966</v>
      </c>
      <c r="D5616">
        <v>58.57</v>
      </c>
      <c r="E5616">
        <v>33.14</v>
      </c>
      <c r="F5616">
        <v>1.03</v>
      </c>
      <c r="G5616">
        <v>0</v>
      </c>
    </row>
    <row r="5617" spans="1:7">
      <c r="A5617" t="s">
        <v>6036</v>
      </c>
      <c r="B5617">
        <v>682.12</v>
      </c>
      <c r="C5617">
        <v>985.29</v>
      </c>
      <c r="D5617">
        <v>60.48</v>
      </c>
      <c r="E5617">
        <v>34.92</v>
      </c>
      <c r="F5617">
        <v>0.9</v>
      </c>
      <c r="G5617">
        <v>0</v>
      </c>
    </row>
    <row r="5618" spans="1:7">
      <c r="A5618" t="s">
        <v>6037</v>
      </c>
      <c r="B5618">
        <v>652.71</v>
      </c>
      <c r="C5618">
        <v>944.93</v>
      </c>
      <c r="D5618">
        <v>56.86</v>
      </c>
      <c r="E5618">
        <v>36.369999999999997</v>
      </c>
      <c r="F5618">
        <v>0.83</v>
      </c>
      <c r="G5618">
        <v>0</v>
      </c>
    </row>
    <row r="5619" spans="1:7">
      <c r="A5619" t="s">
        <v>6038</v>
      </c>
      <c r="B5619">
        <v>586.21</v>
      </c>
      <c r="C5619">
        <v>836</v>
      </c>
      <c r="D5619">
        <v>49.21</v>
      </c>
      <c r="E5619">
        <v>37.35</v>
      </c>
      <c r="F5619">
        <v>0.97</v>
      </c>
      <c r="G5619">
        <v>0</v>
      </c>
    </row>
    <row r="5620" spans="1:7">
      <c r="A5620" t="s">
        <v>6039</v>
      </c>
      <c r="B5620">
        <v>472</v>
      </c>
      <c r="C5620">
        <v>660.37</v>
      </c>
      <c r="D5620">
        <v>39.4</v>
      </c>
      <c r="E5620">
        <v>37.700000000000003</v>
      </c>
      <c r="F5620">
        <v>1.03</v>
      </c>
      <c r="G5620">
        <v>0</v>
      </c>
    </row>
    <row r="5621" spans="1:7">
      <c r="A5621" t="s">
        <v>6040</v>
      </c>
      <c r="B5621">
        <v>322.5</v>
      </c>
      <c r="C5621">
        <v>450.8</v>
      </c>
      <c r="D5621">
        <v>28.6</v>
      </c>
      <c r="E5621">
        <v>37.729999999999997</v>
      </c>
      <c r="F5621">
        <v>1.45</v>
      </c>
      <c r="G5621">
        <v>0</v>
      </c>
    </row>
    <row r="5622" spans="1:7">
      <c r="A5622" t="s">
        <v>6041</v>
      </c>
      <c r="B5622">
        <v>95.8</v>
      </c>
      <c r="C5622">
        <v>147.16</v>
      </c>
      <c r="D5622">
        <v>17.43</v>
      </c>
      <c r="E5622">
        <v>37.04</v>
      </c>
      <c r="F5622">
        <v>2.34</v>
      </c>
      <c r="G5622">
        <v>0</v>
      </c>
    </row>
    <row r="5623" spans="1:7">
      <c r="A5623" t="s">
        <v>6042</v>
      </c>
      <c r="B5623">
        <v>16.690000000000001</v>
      </c>
      <c r="C5623">
        <v>41.58</v>
      </c>
      <c r="D5623">
        <v>6.29</v>
      </c>
      <c r="E5623">
        <v>35.159999999999997</v>
      </c>
      <c r="F5623">
        <v>3.38</v>
      </c>
      <c r="G5623">
        <v>0</v>
      </c>
    </row>
    <row r="5624" spans="1:7">
      <c r="A5624" t="s">
        <v>6043</v>
      </c>
      <c r="B5624">
        <v>0</v>
      </c>
      <c r="C5624">
        <v>0</v>
      </c>
      <c r="D5624">
        <v>0</v>
      </c>
      <c r="E5624">
        <v>32.200000000000003</v>
      </c>
      <c r="F5624">
        <v>3.59</v>
      </c>
      <c r="G5624">
        <v>0</v>
      </c>
    </row>
    <row r="5625" spans="1:7">
      <c r="A5625" t="s">
        <v>6044</v>
      </c>
      <c r="B5625">
        <v>0</v>
      </c>
      <c r="C5625">
        <v>0</v>
      </c>
      <c r="D5625">
        <v>0</v>
      </c>
      <c r="E5625">
        <v>29.93</v>
      </c>
      <c r="F5625">
        <v>3.17</v>
      </c>
      <c r="G5625">
        <v>0</v>
      </c>
    </row>
    <row r="5626" spans="1:7">
      <c r="A5626" t="s">
        <v>6045</v>
      </c>
      <c r="B5626">
        <v>0</v>
      </c>
      <c r="C5626">
        <v>0</v>
      </c>
      <c r="D5626">
        <v>0</v>
      </c>
      <c r="E5626">
        <v>28.36</v>
      </c>
      <c r="F5626">
        <v>2.69</v>
      </c>
      <c r="G5626">
        <v>0</v>
      </c>
    </row>
    <row r="5627" spans="1:7">
      <c r="A5627" t="s">
        <v>6046</v>
      </c>
      <c r="B5627">
        <v>0</v>
      </c>
      <c r="C5627">
        <v>0</v>
      </c>
      <c r="D5627">
        <v>0</v>
      </c>
      <c r="E5627">
        <v>27.4</v>
      </c>
      <c r="F5627">
        <v>1.66</v>
      </c>
      <c r="G5627">
        <v>0</v>
      </c>
    </row>
    <row r="5628" spans="1:7">
      <c r="A5628" t="s">
        <v>6047</v>
      </c>
      <c r="B5628">
        <v>0</v>
      </c>
      <c r="C5628">
        <v>0</v>
      </c>
      <c r="D5628">
        <v>0</v>
      </c>
      <c r="E5628">
        <v>26.58</v>
      </c>
      <c r="F5628">
        <v>1.03</v>
      </c>
      <c r="G5628">
        <v>0</v>
      </c>
    </row>
    <row r="5629" spans="1:7">
      <c r="A5629" t="s">
        <v>6048</v>
      </c>
      <c r="B5629">
        <v>0</v>
      </c>
      <c r="C5629">
        <v>0</v>
      </c>
      <c r="D5629">
        <v>0</v>
      </c>
      <c r="E5629">
        <v>25.71</v>
      </c>
      <c r="F5629">
        <v>1.31</v>
      </c>
      <c r="G5629">
        <v>0</v>
      </c>
    </row>
    <row r="5630" spans="1:7">
      <c r="A5630" t="s">
        <v>6049</v>
      </c>
      <c r="B5630">
        <v>0</v>
      </c>
      <c r="C5630">
        <v>0</v>
      </c>
      <c r="D5630">
        <v>0</v>
      </c>
      <c r="E5630">
        <v>24.95</v>
      </c>
      <c r="F5630">
        <v>1.17</v>
      </c>
      <c r="G5630">
        <v>0</v>
      </c>
    </row>
    <row r="5631" spans="1:7">
      <c r="A5631" t="s">
        <v>6050</v>
      </c>
      <c r="B5631">
        <v>0</v>
      </c>
      <c r="C5631">
        <v>0</v>
      </c>
      <c r="D5631">
        <v>0</v>
      </c>
      <c r="E5631">
        <v>24.76</v>
      </c>
      <c r="F5631">
        <v>0.83</v>
      </c>
      <c r="G5631">
        <v>0</v>
      </c>
    </row>
    <row r="5632" spans="1:7">
      <c r="A5632" t="s">
        <v>6051</v>
      </c>
      <c r="B5632">
        <v>0</v>
      </c>
      <c r="C5632">
        <v>0</v>
      </c>
      <c r="D5632">
        <v>0</v>
      </c>
      <c r="E5632">
        <v>24.2</v>
      </c>
      <c r="F5632">
        <v>0.9</v>
      </c>
      <c r="G5632">
        <v>0</v>
      </c>
    </row>
    <row r="5633" spans="1:7">
      <c r="A5633" t="s">
        <v>6052</v>
      </c>
      <c r="B5633">
        <v>0</v>
      </c>
      <c r="C5633">
        <v>0</v>
      </c>
      <c r="D5633">
        <v>0</v>
      </c>
      <c r="E5633">
        <v>23.13</v>
      </c>
      <c r="F5633">
        <v>1.24</v>
      </c>
      <c r="G5633">
        <v>0</v>
      </c>
    </row>
    <row r="5634" spans="1:7">
      <c r="A5634" t="s">
        <v>6053</v>
      </c>
      <c r="B5634">
        <v>0</v>
      </c>
      <c r="C5634">
        <v>0</v>
      </c>
      <c r="D5634">
        <v>0</v>
      </c>
      <c r="E5634">
        <v>22.81</v>
      </c>
      <c r="F5634">
        <v>1.66</v>
      </c>
      <c r="G5634">
        <v>0</v>
      </c>
    </row>
    <row r="5635" spans="1:7">
      <c r="A5635" t="s">
        <v>6054</v>
      </c>
      <c r="B5635">
        <v>44.42</v>
      </c>
      <c r="C5635">
        <v>91.45</v>
      </c>
      <c r="D5635">
        <v>9.67</v>
      </c>
      <c r="E5635">
        <v>23.01</v>
      </c>
      <c r="F5635">
        <v>1.79</v>
      </c>
      <c r="G5635">
        <v>0</v>
      </c>
    </row>
    <row r="5636" spans="1:7">
      <c r="A5636" t="s">
        <v>6055</v>
      </c>
      <c r="B5636">
        <v>220.36</v>
      </c>
      <c r="C5636">
        <v>303.99</v>
      </c>
      <c r="D5636">
        <v>20.86</v>
      </c>
      <c r="E5636">
        <v>24.71</v>
      </c>
      <c r="F5636">
        <v>2.62</v>
      </c>
      <c r="G5636">
        <v>0</v>
      </c>
    </row>
    <row r="5637" spans="1:7">
      <c r="A5637" t="s">
        <v>6056</v>
      </c>
      <c r="B5637">
        <v>404.87</v>
      </c>
      <c r="C5637">
        <v>525.54999999999995</v>
      </c>
      <c r="D5637">
        <v>31.95</v>
      </c>
      <c r="E5637">
        <v>26.36</v>
      </c>
      <c r="F5637">
        <v>2.5499999999999998</v>
      </c>
      <c r="G5637">
        <v>0</v>
      </c>
    </row>
    <row r="5638" spans="1:7">
      <c r="A5638" t="s">
        <v>6057</v>
      </c>
      <c r="B5638">
        <v>550.29999999999995</v>
      </c>
      <c r="C5638">
        <v>723.11</v>
      </c>
      <c r="D5638">
        <v>42.49</v>
      </c>
      <c r="E5638">
        <v>28.43</v>
      </c>
      <c r="F5638">
        <v>2.62</v>
      </c>
      <c r="G5638">
        <v>0</v>
      </c>
    </row>
    <row r="5639" spans="1:7">
      <c r="A5639" t="s">
        <v>6058</v>
      </c>
      <c r="B5639">
        <v>658.73</v>
      </c>
      <c r="C5639">
        <v>884.58</v>
      </c>
      <c r="D5639">
        <v>51.73</v>
      </c>
      <c r="E5639">
        <v>30.56</v>
      </c>
      <c r="F5639">
        <v>2.97</v>
      </c>
      <c r="G5639">
        <v>0</v>
      </c>
    </row>
    <row r="5640" spans="1:7">
      <c r="A5640" t="s">
        <v>6059</v>
      </c>
      <c r="B5640">
        <v>709.74</v>
      </c>
      <c r="C5640">
        <v>967.58</v>
      </c>
      <c r="D5640">
        <v>58.27</v>
      </c>
      <c r="E5640">
        <v>32.19</v>
      </c>
      <c r="F5640">
        <v>3.24</v>
      </c>
      <c r="G5640">
        <v>0</v>
      </c>
    </row>
    <row r="5641" spans="1:7">
      <c r="A5641" t="s">
        <v>6060</v>
      </c>
      <c r="B5641">
        <v>715.1</v>
      </c>
      <c r="C5641">
        <v>979.3</v>
      </c>
      <c r="D5641">
        <v>60.14</v>
      </c>
      <c r="E5641">
        <v>33.520000000000003</v>
      </c>
      <c r="F5641">
        <v>3.59</v>
      </c>
      <c r="G5641">
        <v>0</v>
      </c>
    </row>
    <row r="5642" spans="1:7">
      <c r="A5642" t="s">
        <v>6061</v>
      </c>
      <c r="B5642">
        <v>696.44</v>
      </c>
      <c r="C5642">
        <v>950.6</v>
      </c>
      <c r="D5642">
        <v>56.53</v>
      </c>
      <c r="E5642">
        <v>34.46</v>
      </c>
      <c r="F5642">
        <v>3.93</v>
      </c>
      <c r="G5642">
        <v>0</v>
      </c>
    </row>
    <row r="5643" spans="1:7">
      <c r="A5643" t="s">
        <v>6062</v>
      </c>
      <c r="B5643">
        <v>621.73</v>
      </c>
      <c r="C5643">
        <v>840.39</v>
      </c>
      <c r="D5643">
        <v>48.9</v>
      </c>
      <c r="E5643">
        <v>35.04</v>
      </c>
      <c r="F5643">
        <v>4.07</v>
      </c>
      <c r="G5643">
        <v>0</v>
      </c>
    </row>
    <row r="5644" spans="1:7">
      <c r="A5644" t="s">
        <v>6063</v>
      </c>
      <c r="B5644">
        <v>499.58</v>
      </c>
      <c r="C5644">
        <v>668.11</v>
      </c>
      <c r="D5644">
        <v>39.119999999999997</v>
      </c>
      <c r="E5644">
        <v>35.200000000000003</v>
      </c>
      <c r="F5644">
        <v>4.21</v>
      </c>
      <c r="G5644">
        <v>0</v>
      </c>
    </row>
    <row r="5645" spans="1:7">
      <c r="A5645" t="s">
        <v>6064</v>
      </c>
      <c r="B5645">
        <v>335.94</v>
      </c>
      <c r="C5645">
        <v>455.58</v>
      </c>
      <c r="D5645">
        <v>28.33</v>
      </c>
      <c r="E5645">
        <v>35.18</v>
      </c>
      <c r="F5645">
        <v>4.21</v>
      </c>
      <c r="G5645">
        <v>0</v>
      </c>
    </row>
    <row r="5646" spans="1:7">
      <c r="A5646" t="s">
        <v>6065</v>
      </c>
      <c r="B5646">
        <v>147.33000000000001</v>
      </c>
      <c r="C5646">
        <v>227.51</v>
      </c>
      <c r="D5646">
        <v>17.170000000000002</v>
      </c>
      <c r="E5646">
        <v>34.65</v>
      </c>
      <c r="F5646">
        <v>4</v>
      </c>
      <c r="G5646">
        <v>0</v>
      </c>
    </row>
    <row r="5647" spans="1:7">
      <c r="A5647" t="s">
        <v>6066</v>
      </c>
      <c r="B5647">
        <v>15.34</v>
      </c>
      <c r="C5647">
        <v>39.51</v>
      </c>
      <c r="D5647">
        <v>6.02</v>
      </c>
      <c r="E5647">
        <v>33.65</v>
      </c>
      <c r="F5647">
        <v>3.17</v>
      </c>
      <c r="G5647">
        <v>0</v>
      </c>
    </row>
    <row r="5648" spans="1:7">
      <c r="A5648" t="s">
        <v>6067</v>
      </c>
      <c r="B5648">
        <v>0</v>
      </c>
      <c r="C5648">
        <v>0</v>
      </c>
      <c r="D5648">
        <v>0</v>
      </c>
      <c r="E5648">
        <v>31.39</v>
      </c>
      <c r="F5648">
        <v>2.34</v>
      </c>
      <c r="G5648">
        <v>0</v>
      </c>
    </row>
    <row r="5649" spans="1:7">
      <c r="A5649" t="s">
        <v>6068</v>
      </c>
      <c r="B5649">
        <v>0</v>
      </c>
      <c r="C5649">
        <v>0</v>
      </c>
      <c r="D5649">
        <v>0</v>
      </c>
      <c r="E5649">
        <v>29.74</v>
      </c>
      <c r="F5649">
        <v>2.21</v>
      </c>
      <c r="G5649">
        <v>0</v>
      </c>
    </row>
    <row r="5650" spans="1:7">
      <c r="A5650" t="s">
        <v>6069</v>
      </c>
      <c r="B5650">
        <v>0</v>
      </c>
      <c r="C5650">
        <v>0</v>
      </c>
      <c r="D5650">
        <v>0</v>
      </c>
      <c r="E5650">
        <v>28.02</v>
      </c>
      <c r="F5650">
        <v>2.21</v>
      </c>
      <c r="G5650">
        <v>0</v>
      </c>
    </row>
    <row r="5651" spans="1:7">
      <c r="A5651" t="s">
        <v>6070</v>
      </c>
      <c r="B5651">
        <v>0</v>
      </c>
      <c r="C5651">
        <v>0</v>
      </c>
      <c r="D5651">
        <v>0</v>
      </c>
      <c r="E5651">
        <v>26.49</v>
      </c>
      <c r="F5651">
        <v>2.34</v>
      </c>
      <c r="G5651">
        <v>0</v>
      </c>
    </row>
    <row r="5652" spans="1:7">
      <c r="A5652" t="s">
        <v>6071</v>
      </c>
      <c r="B5652">
        <v>0</v>
      </c>
      <c r="C5652">
        <v>0</v>
      </c>
      <c r="D5652">
        <v>0</v>
      </c>
      <c r="E5652">
        <v>25.16</v>
      </c>
      <c r="F5652">
        <v>2.41</v>
      </c>
      <c r="G5652">
        <v>0</v>
      </c>
    </row>
    <row r="5653" spans="1:7">
      <c r="A5653" t="s">
        <v>6072</v>
      </c>
      <c r="B5653">
        <v>0</v>
      </c>
      <c r="C5653">
        <v>0</v>
      </c>
      <c r="D5653">
        <v>0</v>
      </c>
      <c r="E5653">
        <v>24.27</v>
      </c>
      <c r="F5653">
        <v>2.48</v>
      </c>
      <c r="G5653">
        <v>0</v>
      </c>
    </row>
    <row r="5654" spans="1:7">
      <c r="A5654" t="s">
        <v>6073</v>
      </c>
      <c r="B5654">
        <v>0</v>
      </c>
      <c r="C5654">
        <v>0</v>
      </c>
      <c r="D5654">
        <v>0</v>
      </c>
      <c r="E5654">
        <v>23.26</v>
      </c>
      <c r="F5654">
        <v>2.5499999999999998</v>
      </c>
      <c r="G5654">
        <v>0</v>
      </c>
    </row>
    <row r="5655" spans="1:7">
      <c r="A5655" t="s">
        <v>6074</v>
      </c>
      <c r="B5655">
        <v>0</v>
      </c>
      <c r="C5655">
        <v>0</v>
      </c>
      <c r="D5655">
        <v>0</v>
      </c>
      <c r="E5655">
        <v>22.49</v>
      </c>
      <c r="F5655">
        <v>2.5499999999999998</v>
      </c>
      <c r="G5655">
        <v>0</v>
      </c>
    </row>
    <row r="5656" spans="1:7">
      <c r="A5656" t="s">
        <v>6075</v>
      </c>
      <c r="B5656">
        <v>0</v>
      </c>
      <c r="C5656">
        <v>0</v>
      </c>
      <c r="D5656">
        <v>0</v>
      </c>
      <c r="E5656">
        <v>21.72</v>
      </c>
      <c r="F5656">
        <v>2.5499999999999998</v>
      </c>
      <c r="G5656">
        <v>0</v>
      </c>
    </row>
    <row r="5657" spans="1:7">
      <c r="A5657" t="s">
        <v>6076</v>
      </c>
      <c r="B5657">
        <v>0</v>
      </c>
      <c r="C5657">
        <v>0</v>
      </c>
      <c r="D5657">
        <v>0</v>
      </c>
      <c r="E5657">
        <v>20.95</v>
      </c>
      <c r="F5657">
        <v>2.69</v>
      </c>
      <c r="G5657">
        <v>0</v>
      </c>
    </row>
    <row r="5658" spans="1:7">
      <c r="A5658" t="s">
        <v>6077</v>
      </c>
      <c r="B5658">
        <v>0</v>
      </c>
      <c r="C5658">
        <v>0</v>
      </c>
      <c r="D5658">
        <v>0</v>
      </c>
      <c r="E5658">
        <v>20.260000000000002</v>
      </c>
      <c r="F5658">
        <v>2.62</v>
      </c>
      <c r="G5658">
        <v>0</v>
      </c>
    </row>
    <row r="5659" spans="1:7">
      <c r="A5659" t="s">
        <v>6078</v>
      </c>
      <c r="B5659">
        <v>45.21</v>
      </c>
      <c r="C5659">
        <v>81.7</v>
      </c>
      <c r="D5659">
        <v>9.5</v>
      </c>
      <c r="E5659">
        <v>19.93</v>
      </c>
      <c r="F5659">
        <v>2.62</v>
      </c>
      <c r="G5659">
        <v>0</v>
      </c>
    </row>
    <row r="5660" spans="1:7">
      <c r="A5660" t="s">
        <v>6079</v>
      </c>
      <c r="B5660">
        <v>224.55</v>
      </c>
      <c r="C5660">
        <v>303.39999999999998</v>
      </c>
      <c r="D5660">
        <v>20.69</v>
      </c>
      <c r="E5660">
        <v>20.8</v>
      </c>
      <c r="F5660">
        <v>3.1</v>
      </c>
      <c r="G5660">
        <v>0</v>
      </c>
    </row>
    <row r="5661" spans="1:7">
      <c r="A5661" t="s">
        <v>6080</v>
      </c>
      <c r="B5661">
        <v>413.47</v>
      </c>
      <c r="C5661">
        <v>525.04</v>
      </c>
      <c r="D5661">
        <v>31.77</v>
      </c>
      <c r="E5661">
        <v>22.47</v>
      </c>
      <c r="F5661">
        <v>2.97</v>
      </c>
      <c r="G5661">
        <v>0</v>
      </c>
    </row>
    <row r="5662" spans="1:7">
      <c r="A5662" t="s">
        <v>6081</v>
      </c>
      <c r="B5662">
        <v>565.98</v>
      </c>
      <c r="C5662">
        <v>727.48</v>
      </c>
      <c r="D5662">
        <v>42.29</v>
      </c>
      <c r="E5662">
        <v>24.49</v>
      </c>
      <c r="F5662">
        <v>2.9</v>
      </c>
      <c r="G5662">
        <v>0</v>
      </c>
    </row>
    <row r="5663" spans="1:7">
      <c r="A5663" t="s">
        <v>6082</v>
      </c>
      <c r="B5663">
        <v>671.95</v>
      </c>
      <c r="C5663">
        <v>884.03</v>
      </c>
      <c r="D5663">
        <v>51.49</v>
      </c>
      <c r="E5663">
        <v>26.61</v>
      </c>
      <c r="F5663">
        <v>3.03</v>
      </c>
      <c r="G5663">
        <v>0</v>
      </c>
    </row>
    <row r="5664" spans="1:7">
      <c r="A5664" t="s">
        <v>6083</v>
      </c>
      <c r="B5664">
        <v>721.85</v>
      </c>
      <c r="C5664">
        <v>966.89</v>
      </c>
      <c r="D5664">
        <v>57.97</v>
      </c>
      <c r="E5664">
        <v>28.67</v>
      </c>
      <c r="F5664">
        <v>3.24</v>
      </c>
      <c r="G5664">
        <v>0</v>
      </c>
    </row>
    <row r="5665" spans="1:7">
      <c r="A5665" t="s">
        <v>6084</v>
      </c>
      <c r="B5665">
        <v>733.6</v>
      </c>
      <c r="C5665">
        <v>991.41</v>
      </c>
      <c r="D5665">
        <v>59.8</v>
      </c>
      <c r="E5665">
        <v>30.52</v>
      </c>
      <c r="F5665">
        <v>3.52</v>
      </c>
      <c r="G5665">
        <v>0</v>
      </c>
    </row>
    <row r="5666" spans="1:7">
      <c r="A5666" t="s">
        <v>6085</v>
      </c>
      <c r="B5666">
        <v>702.55</v>
      </c>
      <c r="C5666">
        <v>949.92</v>
      </c>
      <c r="D5666">
        <v>56.2</v>
      </c>
      <c r="E5666">
        <v>31.95</v>
      </c>
      <c r="F5666">
        <v>3.66</v>
      </c>
      <c r="G5666">
        <v>0</v>
      </c>
    </row>
    <row r="5667" spans="1:7">
      <c r="A5667" t="s">
        <v>6086</v>
      </c>
      <c r="B5667">
        <v>626.34</v>
      </c>
      <c r="C5667">
        <v>839.73</v>
      </c>
      <c r="D5667">
        <v>48.6</v>
      </c>
      <c r="E5667">
        <v>32.86</v>
      </c>
      <c r="F5667">
        <v>3.79</v>
      </c>
      <c r="G5667">
        <v>0</v>
      </c>
    </row>
    <row r="5668" spans="1:7">
      <c r="A5668" t="s">
        <v>6087</v>
      </c>
      <c r="B5668">
        <v>504.63</v>
      </c>
      <c r="C5668">
        <v>670.03</v>
      </c>
      <c r="D5668">
        <v>38.83</v>
      </c>
      <c r="E5668">
        <v>33.229999999999997</v>
      </c>
      <c r="F5668">
        <v>3.86</v>
      </c>
      <c r="G5668">
        <v>0</v>
      </c>
    </row>
    <row r="5669" spans="1:7">
      <c r="A5669" t="s">
        <v>6088</v>
      </c>
      <c r="B5669">
        <v>336.58</v>
      </c>
      <c r="C5669">
        <v>452.71</v>
      </c>
      <c r="D5669">
        <v>28.06</v>
      </c>
      <c r="E5669">
        <v>33.17</v>
      </c>
      <c r="F5669">
        <v>3.93</v>
      </c>
      <c r="G5669">
        <v>0</v>
      </c>
    </row>
    <row r="5670" spans="1:7">
      <c r="A5670" t="s">
        <v>6089</v>
      </c>
      <c r="B5670">
        <v>147.86000000000001</v>
      </c>
      <c r="C5670">
        <v>227.21</v>
      </c>
      <c r="D5670">
        <v>16.899999999999999</v>
      </c>
      <c r="E5670">
        <v>32.659999999999997</v>
      </c>
      <c r="F5670">
        <v>3.79</v>
      </c>
      <c r="G5670">
        <v>0</v>
      </c>
    </row>
    <row r="5671" spans="1:7">
      <c r="A5671" t="s">
        <v>6090</v>
      </c>
      <c r="B5671">
        <v>14.06</v>
      </c>
      <c r="C5671">
        <v>37.17</v>
      </c>
      <c r="D5671">
        <v>5.75</v>
      </c>
      <c r="E5671">
        <v>31.68</v>
      </c>
      <c r="F5671">
        <v>3.24</v>
      </c>
      <c r="G5671">
        <v>0</v>
      </c>
    </row>
    <row r="5672" spans="1:7">
      <c r="A5672" t="s">
        <v>6091</v>
      </c>
      <c r="B5672">
        <v>0</v>
      </c>
      <c r="C5672">
        <v>0</v>
      </c>
      <c r="D5672">
        <v>0</v>
      </c>
      <c r="E5672">
        <v>29.48</v>
      </c>
      <c r="F5672">
        <v>2.48</v>
      </c>
      <c r="G5672">
        <v>0</v>
      </c>
    </row>
    <row r="5673" spans="1:7">
      <c r="A5673" t="s">
        <v>6092</v>
      </c>
      <c r="B5673">
        <v>0</v>
      </c>
      <c r="C5673">
        <v>0</v>
      </c>
      <c r="D5673">
        <v>0</v>
      </c>
      <c r="E5673">
        <v>27.89</v>
      </c>
      <c r="F5673">
        <v>2.48</v>
      </c>
      <c r="G5673">
        <v>0</v>
      </c>
    </row>
    <row r="5674" spans="1:7">
      <c r="A5674" t="s">
        <v>6093</v>
      </c>
      <c r="B5674">
        <v>0</v>
      </c>
      <c r="C5674">
        <v>0</v>
      </c>
      <c r="D5674">
        <v>0</v>
      </c>
      <c r="E5674">
        <v>26.36</v>
      </c>
      <c r="F5674">
        <v>2.34</v>
      </c>
      <c r="G5674">
        <v>0</v>
      </c>
    </row>
    <row r="5675" spans="1:7">
      <c r="A5675" t="s">
        <v>6094</v>
      </c>
      <c r="B5675">
        <v>0</v>
      </c>
      <c r="C5675">
        <v>0</v>
      </c>
      <c r="D5675">
        <v>0</v>
      </c>
      <c r="E5675">
        <v>24.95</v>
      </c>
      <c r="F5675">
        <v>2.2799999999999998</v>
      </c>
      <c r="G5675">
        <v>0</v>
      </c>
    </row>
    <row r="5676" spans="1:7">
      <c r="A5676" t="s">
        <v>6095</v>
      </c>
      <c r="B5676">
        <v>0</v>
      </c>
      <c r="C5676">
        <v>0</v>
      </c>
      <c r="D5676">
        <v>0</v>
      </c>
      <c r="E5676">
        <v>23.75</v>
      </c>
      <c r="F5676">
        <v>2.2799999999999998</v>
      </c>
      <c r="G5676">
        <v>0</v>
      </c>
    </row>
    <row r="5677" spans="1:7">
      <c r="A5677" t="s">
        <v>6096</v>
      </c>
      <c r="B5677">
        <v>0</v>
      </c>
      <c r="C5677">
        <v>0</v>
      </c>
      <c r="D5677">
        <v>0</v>
      </c>
      <c r="E5677">
        <v>22.81</v>
      </c>
      <c r="F5677">
        <v>2.34</v>
      </c>
      <c r="G5677">
        <v>0</v>
      </c>
    </row>
    <row r="5678" spans="1:7">
      <c r="A5678" t="s">
        <v>6097</v>
      </c>
      <c r="B5678">
        <v>0</v>
      </c>
      <c r="C5678">
        <v>0</v>
      </c>
      <c r="D5678">
        <v>0</v>
      </c>
      <c r="E5678">
        <v>21.79</v>
      </c>
      <c r="F5678">
        <v>2.5499999999999998</v>
      </c>
      <c r="G5678">
        <v>0</v>
      </c>
    </row>
    <row r="5679" spans="1:7">
      <c r="A5679" t="s">
        <v>6098</v>
      </c>
      <c r="B5679">
        <v>0</v>
      </c>
      <c r="C5679">
        <v>0</v>
      </c>
      <c r="D5679">
        <v>0</v>
      </c>
      <c r="E5679">
        <v>20.8</v>
      </c>
      <c r="F5679">
        <v>2.62</v>
      </c>
      <c r="G5679">
        <v>0</v>
      </c>
    </row>
    <row r="5680" spans="1:7">
      <c r="A5680" t="s">
        <v>6099</v>
      </c>
      <c r="B5680">
        <v>0</v>
      </c>
      <c r="C5680">
        <v>0</v>
      </c>
      <c r="D5680">
        <v>0</v>
      </c>
      <c r="E5680">
        <v>19.93</v>
      </c>
      <c r="F5680">
        <v>2.5499999999999998</v>
      </c>
      <c r="G5680">
        <v>0</v>
      </c>
    </row>
    <row r="5681" spans="1:7">
      <c r="A5681" t="s">
        <v>6100</v>
      </c>
      <c r="B5681">
        <v>0</v>
      </c>
      <c r="C5681">
        <v>0</v>
      </c>
      <c r="D5681">
        <v>0</v>
      </c>
      <c r="E5681">
        <v>19.22</v>
      </c>
      <c r="F5681">
        <v>2.34</v>
      </c>
      <c r="G5681">
        <v>0</v>
      </c>
    </row>
    <row r="5682" spans="1:7">
      <c r="A5682" t="s">
        <v>6101</v>
      </c>
      <c r="B5682">
        <v>0</v>
      </c>
      <c r="C5682">
        <v>0</v>
      </c>
      <c r="D5682">
        <v>0</v>
      </c>
      <c r="E5682">
        <v>18.53</v>
      </c>
      <c r="F5682">
        <v>2.0699999999999998</v>
      </c>
      <c r="G5682">
        <v>0</v>
      </c>
    </row>
    <row r="5683" spans="1:7">
      <c r="A5683" t="s">
        <v>6102</v>
      </c>
      <c r="B5683">
        <v>43.64</v>
      </c>
      <c r="C5683">
        <v>88.15</v>
      </c>
      <c r="D5683">
        <v>9.33</v>
      </c>
      <c r="E5683">
        <v>18.28</v>
      </c>
      <c r="F5683">
        <v>1.72</v>
      </c>
      <c r="G5683">
        <v>0</v>
      </c>
    </row>
    <row r="5684" spans="1:7">
      <c r="A5684" t="s">
        <v>6103</v>
      </c>
      <c r="B5684">
        <v>223.11</v>
      </c>
      <c r="C5684">
        <v>300.8</v>
      </c>
      <c r="D5684">
        <v>20.52</v>
      </c>
      <c r="E5684">
        <v>19.66</v>
      </c>
      <c r="F5684">
        <v>2.34</v>
      </c>
      <c r="G5684">
        <v>0</v>
      </c>
    </row>
    <row r="5685" spans="1:7">
      <c r="A5685" t="s">
        <v>6104</v>
      </c>
      <c r="B5685">
        <v>412.63</v>
      </c>
      <c r="C5685">
        <v>524.83000000000004</v>
      </c>
      <c r="D5685">
        <v>31.59</v>
      </c>
      <c r="E5685">
        <v>21.4</v>
      </c>
      <c r="F5685">
        <v>2.0699999999999998</v>
      </c>
      <c r="G5685">
        <v>0</v>
      </c>
    </row>
    <row r="5686" spans="1:7">
      <c r="A5686" t="s">
        <v>6105</v>
      </c>
      <c r="B5686">
        <v>552.77</v>
      </c>
      <c r="C5686">
        <v>713.93</v>
      </c>
      <c r="D5686">
        <v>42.09</v>
      </c>
      <c r="E5686">
        <v>23.46</v>
      </c>
      <c r="F5686">
        <v>1.93</v>
      </c>
      <c r="G5686">
        <v>0</v>
      </c>
    </row>
    <row r="5687" spans="1:7">
      <c r="A5687" t="s">
        <v>6106</v>
      </c>
      <c r="B5687">
        <v>662.68</v>
      </c>
      <c r="C5687">
        <v>879.22</v>
      </c>
      <c r="D5687">
        <v>51.24</v>
      </c>
      <c r="E5687">
        <v>25.62</v>
      </c>
      <c r="F5687">
        <v>2</v>
      </c>
      <c r="G5687">
        <v>0</v>
      </c>
    </row>
    <row r="5688" spans="1:7">
      <c r="A5688" t="s">
        <v>6107</v>
      </c>
      <c r="B5688">
        <v>710.14</v>
      </c>
      <c r="C5688">
        <v>960.99</v>
      </c>
      <c r="D5688">
        <v>57.66</v>
      </c>
      <c r="E5688">
        <v>27.73</v>
      </c>
      <c r="F5688">
        <v>2.14</v>
      </c>
      <c r="G5688">
        <v>0</v>
      </c>
    </row>
    <row r="5689" spans="1:7">
      <c r="A5689" t="s">
        <v>6108</v>
      </c>
      <c r="B5689">
        <v>711.92</v>
      </c>
      <c r="C5689">
        <v>972.43</v>
      </c>
      <c r="D5689">
        <v>59.46</v>
      </c>
      <c r="E5689">
        <v>29.57</v>
      </c>
      <c r="F5689">
        <v>2.2799999999999998</v>
      </c>
      <c r="G5689">
        <v>0</v>
      </c>
    </row>
    <row r="5690" spans="1:7">
      <c r="A5690" t="s">
        <v>6109</v>
      </c>
      <c r="B5690">
        <v>690.14</v>
      </c>
      <c r="C5690">
        <v>942.84</v>
      </c>
      <c r="D5690">
        <v>55.86</v>
      </c>
      <c r="E5690">
        <v>30.97</v>
      </c>
      <c r="F5690">
        <v>2.41</v>
      </c>
      <c r="G5690">
        <v>0</v>
      </c>
    </row>
    <row r="5691" spans="1:7">
      <c r="A5691" t="s">
        <v>6110</v>
      </c>
      <c r="B5691">
        <v>616.35</v>
      </c>
      <c r="C5691">
        <v>832.6</v>
      </c>
      <c r="D5691">
        <v>48.28</v>
      </c>
      <c r="E5691">
        <v>31.94</v>
      </c>
      <c r="F5691">
        <v>2.62</v>
      </c>
      <c r="G5691">
        <v>0</v>
      </c>
    </row>
    <row r="5692" spans="1:7">
      <c r="A5692" t="s">
        <v>6111</v>
      </c>
      <c r="B5692">
        <v>500.83</v>
      </c>
      <c r="C5692">
        <v>667.76</v>
      </c>
      <c r="D5692">
        <v>38.549999999999997</v>
      </c>
      <c r="E5692">
        <v>32.51</v>
      </c>
      <c r="F5692">
        <v>2.9</v>
      </c>
      <c r="G5692">
        <v>0</v>
      </c>
    </row>
    <row r="5693" spans="1:7">
      <c r="A5693" t="s">
        <v>6112</v>
      </c>
      <c r="B5693">
        <v>327.57</v>
      </c>
      <c r="C5693">
        <v>442.06</v>
      </c>
      <c r="D5693">
        <v>27.78</v>
      </c>
      <c r="E5693">
        <v>32.68</v>
      </c>
      <c r="F5693">
        <v>2.97</v>
      </c>
      <c r="G5693">
        <v>0</v>
      </c>
    </row>
    <row r="5694" spans="1:7">
      <c r="A5694" t="s">
        <v>6113</v>
      </c>
      <c r="B5694">
        <v>134.62</v>
      </c>
      <c r="C5694">
        <v>205.3</v>
      </c>
      <c r="D5694">
        <v>16.63</v>
      </c>
      <c r="E5694">
        <v>32.43</v>
      </c>
      <c r="F5694">
        <v>2.9</v>
      </c>
      <c r="G5694">
        <v>0</v>
      </c>
    </row>
    <row r="5695" spans="1:7">
      <c r="A5695" t="s">
        <v>6114</v>
      </c>
      <c r="B5695">
        <v>12.65</v>
      </c>
      <c r="C5695">
        <v>32.25</v>
      </c>
      <c r="D5695">
        <v>5.48</v>
      </c>
      <c r="E5695">
        <v>31.62</v>
      </c>
      <c r="F5695">
        <v>2.2799999999999998</v>
      </c>
      <c r="G5695">
        <v>0</v>
      </c>
    </row>
    <row r="5696" spans="1:7">
      <c r="A5696" t="s">
        <v>6115</v>
      </c>
      <c r="B5696">
        <v>0</v>
      </c>
      <c r="C5696">
        <v>0</v>
      </c>
      <c r="D5696">
        <v>0</v>
      </c>
      <c r="E5696">
        <v>29.86</v>
      </c>
      <c r="F5696">
        <v>1.72</v>
      </c>
      <c r="G5696">
        <v>0</v>
      </c>
    </row>
    <row r="5697" spans="1:7">
      <c r="A5697" t="s">
        <v>6116</v>
      </c>
      <c r="B5697">
        <v>0</v>
      </c>
      <c r="C5697">
        <v>0</v>
      </c>
      <c r="D5697">
        <v>0</v>
      </c>
      <c r="E5697">
        <v>27.94</v>
      </c>
      <c r="F5697">
        <v>2</v>
      </c>
      <c r="G5697">
        <v>0</v>
      </c>
    </row>
    <row r="5698" spans="1:7">
      <c r="A5698" t="s">
        <v>6117</v>
      </c>
      <c r="B5698">
        <v>0</v>
      </c>
      <c r="C5698">
        <v>0</v>
      </c>
      <c r="D5698">
        <v>0</v>
      </c>
      <c r="E5698">
        <v>25.99</v>
      </c>
      <c r="F5698">
        <v>2.21</v>
      </c>
      <c r="G5698">
        <v>0</v>
      </c>
    </row>
    <row r="5699" spans="1:7">
      <c r="A5699" t="s">
        <v>6118</v>
      </c>
      <c r="B5699">
        <v>0</v>
      </c>
      <c r="C5699">
        <v>0</v>
      </c>
      <c r="D5699">
        <v>0</v>
      </c>
      <c r="E5699">
        <v>24.47</v>
      </c>
      <c r="F5699">
        <v>2.2799999999999998</v>
      </c>
      <c r="G5699">
        <v>0</v>
      </c>
    </row>
    <row r="5700" spans="1:7">
      <c r="A5700" t="s">
        <v>6119</v>
      </c>
      <c r="B5700">
        <v>0</v>
      </c>
      <c r="C5700">
        <v>0</v>
      </c>
      <c r="D5700">
        <v>0</v>
      </c>
      <c r="E5700">
        <v>23.34</v>
      </c>
      <c r="F5700">
        <v>2</v>
      </c>
      <c r="G5700">
        <v>0</v>
      </c>
    </row>
    <row r="5701" spans="1:7">
      <c r="A5701" t="s">
        <v>6120</v>
      </c>
      <c r="B5701">
        <v>0</v>
      </c>
      <c r="C5701">
        <v>0</v>
      </c>
      <c r="D5701">
        <v>0</v>
      </c>
      <c r="E5701">
        <v>22.49</v>
      </c>
      <c r="F5701">
        <v>2.0699999999999998</v>
      </c>
      <c r="G5701">
        <v>0</v>
      </c>
    </row>
    <row r="5702" spans="1:7">
      <c r="A5702" t="s">
        <v>6121</v>
      </c>
      <c r="B5702">
        <v>0</v>
      </c>
      <c r="C5702">
        <v>0</v>
      </c>
      <c r="D5702">
        <v>0</v>
      </c>
      <c r="E5702">
        <v>21.9</v>
      </c>
      <c r="F5702">
        <v>2.14</v>
      </c>
      <c r="G5702">
        <v>0</v>
      </c>
    </row>
    <row r="5703" spans="1:7">
      <c r="A5703" t="s">
        <v>6122</v>
      </c>
      <c r="B5703">
        <v>0</v>
      </c>
      <c r="C5703">
        <v>0</v>
      </c>
      <c r="D5703">
        <v>0</v>
      </c>
      <c r="E5703">
        <v>21.46</v>
      </c>
      <c r="F5703">
        <v>2.14</v>
      </c>
      <c r="G5703">
        <v>0</v>
      </c>
    </row>
    <row r="5704" spans="1:7">
      <c r="A5704" t="s">
        <v>6123</v>
      </c>
      <c r="B5704">
        <v>0</v>
      </c>
      <c r="C5704">
        <v>0</v>
      </c>
      <c r="D5704">
        <v>0</v>
      </c>
      <c r="E5704">
        <v>21.21</v>
      </c>
      <c r="F5704">
        <v>2.0699999999999998</v>
      </c>
      <c r="G5704">
        <v>0</v>
      </c>
    </row>
    <row r="5705" spans="1:7">
      <c r="A5705" t="s">
        <v>6124</v>
      </c>
      <c r="B5705">
        <v>0</v>
      </c>
      <c r="C5705">
        <v>0</v>
      </c>
      <c r="D5705">
        <v>0</v>
      </c>
      <c r="E5705">
        <v>20.99</v>
      </c>
      <c r="F5705">
        <v>2</v>
      </c>
      <c r="G5705">
        <v>0</v>
      </c>
    </row>
    <row r="5706" spans="1:7">
      <c r="A5706" t="s">
        <v>6125</v>
      </c>
      <c r="B5706">
        <v>0</v>
      </c>
      <c r="C5706">
        <v>0</v>
      </c>
      <c r="D5706">
        <v>0</v>
      </c>
      <c r="E5706">
        <v>20.88</v>
      </c>
      <c r="F5706">
        <v>1.86</v>
      </c>
      <c r="G5706">
        <v>0</v>
      </c>
    </row>
    <row r="5707" spans="1:7">
      <c r="A5707" t="s">
        <v>6126</v>
      </c>
      <c r="B5707">
        <v>42.34</v>
      </c>
      <c r="C5707">
        <v>80.06</v>
      </c>
      <c r="D5707">
        <v>9.16</v>
      </c>
      <c r="E5707">
        <v>20.98</v>
      </c>
      <c r="F5707">
        <v>1.66</v>
      </c>
      <c r="G5707">
        <v>0</v>
      </c>
    </row>
    <row r="5708" spans="1:7">
      <c r="A5708" t="s">
        <v>6127</v>
      </c>
      <c r="B5708">
        <v>209.2</v>
      </c>
      <c r="C5708">
        <v>287.98</v>
      </c>
      <c r="D5708">
        <v>20.350000000000001</v>
      </c>
      <c r="E5708">
        <v>22.98</v>
      </c>
      <c r="F5708">
        <v>1.24</v>
      </c>
      <c r="G5708">
        <v>0</v>
      </c>
    </row>
    <row r="5709" spans="1:7">
      <c r="A5709" t="s">
        <v>6128</v>
      </c>
      <c r="B5709">
        <v>392.41</v>
      </c>
      <c r="C5709">
        <v>515.48</v>
      </c>
      <c r="D5709">
        <v>31.41</v>
      </c>
      <c r="E5709">
        <v>25.15</v>
      </c>
      <c r="F5709">
        <v>0.69</v>
      </c>
      <c r="G5709">
        <v>0</v>
      </c>
    </row>
    <row r="5710" spans="1:7">
      <c r="A5710" t="s">
        <v>6129</v>
      </c>
      <c r="B5710">
        <v>530.88</v>
      </c>
      <c r="C5710">
        <v>716.8</v>
      </c>
      <c r="D5710">
        <v>41.88</v>
      </c>
      <c r="E5710">
        <v>27.38</v>
      </c>
      <c r="F5710">
        <v>0.34</v>
      </c>
      <c r="G5710">
        <v>0</v>
      </c>
    </row>
    <row r="5711" spans="1:7">
      <c r="A5711" t="s">
        <v>6130</v>
      </c>
      <c r="B5711">
        <v>625.29</v>
      </c>
      <c r="C5711">
        <v>865.9</v>
      </c>
      <c r="D5711">
        <v>50.99</v>
      </c>
      <c r="E5711">
        <v>29.65</v>
      </c>
      <c r="F5711">
        <v>0.69</v>
      </c>
      <c r="G5711">
        <v>0</v>
      </c>
    </row>
    <row r="5712" spans="1:7">
      <c r="A5712" t="s">
        <v>6131</v>
      </c>
      <c r="B5712">
        <v>679.9</v>
      </c>
      <c r="C5712">
        <v>953.75</v>
      </c>
      <c r="D5712">
        <v>57.36</v>
      </c>
      <c r="E5712">
        <v>31.72</v>
      </c>
      <c r="F5712">
        <v>1.24</v>
      </c>
      <c r="G5712">
        <v>0</v>
      </c>
    </row>
    <row r="5713" spans="1:7">
      <c r="A5713" t="s">
        <v>6132</v>
      </c>
      <c r="B5713">
        <v>692.89</v>
      </c>
      <c r="C5713">
        <v>977.16</v>
      </c>
      <c r="D5713">
        <v>59.11</v>
      </c>
      <c r="E5713">
        <v>33.65</v>
      </c>
      <c r="F5713">
        <v>1.66</v>
      </c>
      <c r="G5713">
        <v>0</v>
      </c>
    </row>
    <row r="5714" spans="1:7">
      <c r="A5714" t="s">
        <v>6133</v>
      </c>
      <c r="B5714">
        <v>665.88</v>
      </c>
      <c r="C5714">
        <v>935.61</v>
      </c>
      <c r="D5714">
        <v>55.52</v>
      </c>
      <c r="E5714">
        <v>35.11</v>
      </c>
      <c r="F5714">
        <v>1.93</v>
      </c>
      <c r="G5714">
        <v>0</v>
      </c>
    </row>
    <row r="5715" spans="1:7">
      <c r="A5715" t="s">
        <v>6134</v>
      </c>
      <c r="B5715">
        <v>595.53</v>
      </c>
      <c r="C5715">
        <v>829.46</v>
      </c>
      <c r="D5715">
        <v>47.97</v>
      </c>
      <c r="E5715">
        <v>36.19</v>
      </c>
      <c r="F5715">
        <v>1.93</v>
      </c>
      <c r="G5715">
        <v>0</v>
      </c>
    </row>
    <row r="5716" spans="1:7">
      <c r="A5716" t="s">
        <v>6135</v>
      </c>
      <c r="B5716">
        <v>473.44</v>
      </c>
      <c r="C5716">
        <v>652.04999999999995</v>
      </c>
      <c r="D5716">
        <v>38.25</v>
      </c>
      <c r="E5716">
        <v>36.74</v>
      </c>
      <c r="F5716">
        <v>1.79</v>
      </c>
      <c r="G5716">
        <v>0</v>
      </c>
    </row>
    <row r="5717" spans="1:7">
      <c r="A5717" t="s">
        <v>6136</v>
      </c>
      <c r="B5717">
        <v>316.39999999999998</v>
      </c>
      <c r="C5717">
        <v>440.61</v>
      </c>
      <c r="D5717">
        <v>27.51</v>
      </c>
      <c r="E5717">
        <v>36.869999999999997</v>
      </c>
      <c r="F5717">
        <v>1.59</v>
      </c>
      <c r="G5717">
        <v>0</v>
      </c>
    </row>
    <row r="5718" spans="1:7">
      <c r="A5718" t="s">
        <v>6137</v>
      </c>
      <c r="B5718">
        <v>135.12</v>
      </c>
      <c r="C5718">
        <v>214.78</v>
      </c>
      <c r="D5718">
        <v>16.350000000000001</v>
      </c>
      <c r="E5718">
        <v>36.46</v>
      </c>
      <c r="F5718">
        <v>1.03</v>
      </c>
      <c r="G5718">
        <v>0</v>
      </c>
    </row>
    <row r="5719" spans="1:7">
      <c r="A5719" t="s">
        <v>6138</v>
      </c>
      <c r="B5719">
        <v>10.43</v>
      </c>
      <c r="C5719">
        <v>29.23</v>
      </c>
      <c r="D5719">
        <v>5.2</v>
      </c>
      <c r="E5719">
        <v>35.130000000000003</v>
      </c>
      <c r="F5719">
        <v>1.79</v>
      </c>
      <c r="G5719">
        <v>0</v>
      </c>
    </row>
    <row r="5720" spans="1:7">
      <c r="A5720" t="s">
        <v>6139</v>
      </c>
      <c r="B5720">
        <v>0</v>
      </c>
      <c r="C5720">
        <v>0</v>
      </c>
      <c r="D5720">
        <v>0</v>
      </c>
      <c r="E5720">
        <v>32.56</v>
      </c>
      <c r="F5720">
        <v>2.97</v>
      </c>
      <c r="G5720">
        <v>0</v>
      </c>
    </row>
    <row r="5721" spans="1:7">
      <c r="A5721" t="s">
        <v>6140</v>
      </c>
      <c r="B5721">
        <v>0</v>
      </c>
      <c r="C5721">
        <v>0</v>
      </c>
      <c r="D5721">
        <v>0</v>
      </c>
      <c r="E5721">
        <v>29.73</v>
      </c>
      <c r="F5721">
        <v>3.24</v>
      </c>
      <c r="G5721">
        <v>0</v>
      </c>
    </row>
    <row r="5722" spans="1:7">
      <c r="A5722" t="s">
        <v>6141</v>
      </c>
      <c r="B5722">
        <v>0</v>
      </c>
      <c r="C5722">
        <v>0</v>
      </c>
      <c r="D5722">
        <v>0</v>
      </c>
      <c r="E5722">
        <v>27.81</v>
      </c>
      <c r="F5722">
        <v>2.76</v>
      </c>
      <c r="G5722">
        <v>0</v>
      </c>
    </row>
    <row r="5723" spans="1:7">
      <c r="A5723" t="s">
        <v>6142</v>
      </c>
      <c r="B5723">
        <v>0</v>
      </c>
      <c r="C5723">
        <v>0</v>
      </c>
      <c r="D5723">
        <v>0</v>
      </c>
      <c r="E5723">
        <v>26.66</v>
      </c>
      <c r="F5723">
        <v>2.21</v>
      </c>
      <c r="G5723">
        <v>0</v>
      </c>
    </row>
    <row r="5724" spans="1:7">
      <c r="A5724" t="s">
        <v>6143</v>
      </c>
      <c r="B5724">
        <v>0</v>
      </c>
      <c r="C5724">
        <v>0</v>
      </c>
      <c r="D5724">
        <v>0</v>
      </c>
      <c r="E5724">
        <v>25.74</v>
      </c>
      <c r="F5724">
        <v>2.0699999999999998</v>
      </c>
      <c r="G5724">
        <v>0</v>
      </c>
    </row>
    <row r="5725" spans="1:7">
      <c r="A5725" t="s">
        <v>6144</v>
      </c>
      <c r="B5725">
        <v>0</v>
      </c>
      <c r="C5725">
        <v>0</v>
      </c>
      <c r="D5725">
        <v>0</v>
      </c>
      <c r="E5725">
        <v>25.01</v>
      </c>
      <c r="F5725">
        <v>2.34</v>
      </c>
      <c r="G5725">
        <v>0</v>
      </c>
    </row>
    <row r="5726" spans="1:7">
      <c r="A5726" t="s">
        <v>6145</v>
      </c>
      <c r="B5726">
        <v>0</v>
      </c>
      <c r="C5726">
        <v>0</v>
      </c>
      <c r="D5726">
        <v>0</v>
      </c>
      <c r="E5726">
        <v>24.43</v>
      </c>
      <c r="F5726">
        <v>2.5499999999999998</v>
      </c>
      <c r="G5726">
        <v>0</v>
      </c>
    </row>
    <row r="5727" spans="1:7">
      <c r="A5727" t="s">
        <v>6146</v>
      </c>
      <c r="B5727">
        <v>0</v>
      </c>
      <c r="C5727">
        <v>0</v>
      </c>
      <c r="D5727">
        <v>0</v>
      </c>
      <c r="E5727">
        <v>23.91</v>
      </c>
      <c r="F5727">
        <v>2.48</v>
      </c>
      <c r="G5727">
        <v>0</v>
      </c>
    </row>
    <row r="5728" spans="1:7">
      <c r="A5728" t="s">
        <v>6147</v>
      </c>
      <c r="B5728">
        <v>0</v>
      </c>
      <c r="C5728">
        <v>0</v>
      </c>
      <c r="D5728">
        <v>0</v>
      </c>
      <c r="E5728">
        <v>23.57</v>
      </c>
      <c r="F5728">
        <v>2.14</v>
      </c>
      <c r="G5728">
        <v>0</v>
      </c>
    </row>
    <row r="5729" spans="1:7">
      <c r="A5729" t="s">
        <v>6148</v>
      </c>
      <c r="B5729">
        <v>0</v>
      </c>
      <c r="C5729">
        <v>0</v>
      </c>
      <c r="D5729">
        <v>0</v>
      </c>
      <c r="E5729">
        <v>23.11</v>
      </c>
      <c r="F5729">
        <v>1.66</v>
      </c>
      <c r="G5729">
        <v>0</v>
      </c>
    </row>
    <row r="5730" spans="1:7">
      <c r="A5730" t="s">
        <v>6149</v>
      </c>
      <c r="B5730">
        <v>0</v>
      </c>
      <c r="C5730">
        <v>0</v>
      </c>
      <c r="D5730">
        <v>0</v>
      </c>
      <c r="E5730">
        <v>22.85</v>
      </c>
      <c r="F5730">
        <v>1.45</v>
      </c>
      <c r="G5730">
        <v>0</v>
      </c>
    </row>
    <row r="5731" spans="1:7">
      <c r="A5731" t="s">
        <v>6150</v>
      </c>
      <c r="B5731">
        <v>40.46</v>
      </c>
      <c r="C5731">
        <v>77.42</v>
      </c>
      <c r="D5731">
        <v>8.99</v>
      </c>
      <c r="E5731">
        <v>23.07</v>
      </c>
      <c r="F5731">
        <v>1.52</v>
      </c>
      <c r="G5731">
        <v>0</v>
      </c>
    </row>
    <row r="5732" spans="1:7">
      <c r="A5732" t="s">
        <v>6151</v>
      </c>
      <c r="B5732">
        <v>148.59</v>
      </c>
      <c r="C5732">
        <v>205.47</v>
      </c>
      <c r="D5732">
        <v>20.18</v>
      </c>
      <c r="E5732">
        <v>24.47</v>
      </c>
      <c r="F5732">
        <v>1.79</v>
      </c>
      <c r="G5732">
        <v>0</v>
      </c>
    </row>
    <row r="5733" spans="1:7">
      <c r="A5733" t="s">
        <v>6152</v>
      </c>
      <c r="B5733">
        <v>388.26</v>
      </c>
      <c r="C5733">
        <v>507.09</v>
      </c>
      <c r="D5733">
        <v>31.23</v>
      </c>
      <c r="E5733">
        <v>26.13</v>
      </c>
      <c r="F5733">
        <v>1.66</v>
      </c>
      <c r="G5733">
        <v>0</v>
      </c>
    </row>
    <row r="5734" spans="1:7">
      <c r="A5734" t="s">
        <v>6153</v>
      </c>
      <c r="B5734">
        <v>529.19000000000005</v>
      </c>
      <c r="C5734">
        <v>701.94</v>
      </c>
      <c r="D5734">
        <v>41.68</v>
      </c>
      <c r="E5734">
        <v>27.97</v>
      </c>
      <c r="F5734">
        <v>1.52</v>
      </c>
      <c r="G5734">
        <v>0</v>
      </c>
    </row>
    <row r="5735" spans="1:7">
      <c r="A5735" t="s">
        <v>6154</v>
      </c>
      <c r="B5735">
        <v>631.42999999999995</v>
      </c>
      <c r="C5735">
        <v>859.86</v>
      </c>
      <c r="D5735">
        <v>50.74</v>
      </c>
      <c r="E5735">
        <v>29.91</v>
      </c>
      <c r="F5735">
        <v>1.59</v>
      </c>
      <c r="G5735">
        <v>0</v>
      </c>
    </row>
    <row r="5736" spans="1:7">
      <c r="A5736" t="s">
        <v>6155</v>
      </c>
      <c r="B5736">
        <v>683.36</v>
      </c>
      <c r="C5736">
        <v>951.99</v>
      </c>
      <c r="D5736">
        <v>57.05</v>
      </c>
      <c r="E5736">
        <v>31.82</v>
      </c>
      <c r="F5736">
        <v>1.59</v>
      </c>
      <c r="G5736">
        <v>0</v>
      </c>
    </row>
    <row r="5737" spans="1:7">
      <c r="A5737" t="s">
        <v>6156</v>
      </c>
      <c r="B5737">
        <v>680.54</v>
      </c>
      <c r="C5737">
        <v>956.72</v>
      </c>
      <c r="D5737">
        <v>58.76</v>
      </c>
      <c r="E5737">
        <v>33.520000000000003</v>
      </c>
      <c r="F5737">
        <v>1.66</v>
      </c>
      <c r="G5737">
        <v>0</v>
      </c>
    </row>
    <row r="5738" spans="1:7">
      <c r="A5738" t="s">
        <v>6157</v>
      </c>
      <c r="B5738">
        <v>658.15</v>
      </c>
      <c r="C5738">
        <v>927.27</v>
      </c>
      <c r="D5738">
        <v>55.17</v>
      </c>
      <c r="E5738">
        <v>34.93</v>
      </c>
      <c r="F5738">
        <v>1.66</v>
      </c>
      <c r="G5738">
        <v>0</v>
      </c>
    </row>
    <row r="5739" spans="1:7">
      <c r="A5739" t="s">
        <v>6158</v>
      </c>
      <c r="B5739">
        <v>585.33000000000004</v>
      </c>
      <c r="C5739">
        <v>817.12</v>
      </c>
      <c r="D5739">
        <v>47.65</v>
      </c>
      <c r="E5739">
        <v>35.840000000000003</v>
      </c>
      <c r="F5739">
        <v>1.59</v>
      </c>
      <c r="G5739">
        <v>0</v>
      </c>
    </row>
    <row r="5740" spans="1:7">
      <c r="A5740" t="s">
        <v>6159</v>
      </c>
      <c r="B5740">
        <v>468.01</v>
      </c>
      <c r="C5740">
        <v>643.71</v>
      </c>
      <c r="D5740">
        <v>37.96</v>
      </c>
      <c r="E5740">
        <v>36.29</v>
      </c>
      <c r="F5740">
        <v>1.66</v>
      </c>
      <c r="G5740">
        <v>0</v>
      </c>
    </row>
    <row r="5741" spans="1:7">
      <c r="A5741" t="s">
        <v>6160</v>
      </c>
      <c r="B5741">
        <v>314.36</v>
      </c>
      <c r="C5741">
        <v>433.48</v>
      </c>
      <c r="D5741">
        <v>27.22</v>
      </c>
      <c r="E5741">
        <v>36.130000000000003</v>
      </c>
      <c r="F5741">
        <v>2.48</v>
      </c>
      <c r="G5741">
        <v>0</v>
      </c>
    </row>
    <row r="5742" spans="1:7">
      <c r="A5742" t="s">
        <v>6161</v>
      </c>
      <c r="B5742">
        <v>131.52000000000001</v>
      </c>
      <c r="C5742">
        <v>206.16</v>
      </c>
      <c r="D5742">
        <v>16.07</v>
      </c>
      <c r="E5742">
        <v>34.909999999999997</v>
      </c>
      <c r="F5742">
        <v>3.45</v>
      </c>
      <c r="G5742">
        <v>0</v>
      </c>
    </row>
    <row r="5743" spans="1:7">
      <c r="A5743" t="s">
        <v>6162</v>
      </c>
      <c r="B5743">
        <v>9.4700000000000006</v>
      </c>
      <c r="C5743">
        <v>26.54</v>
      </c>
      <c r="D5743">
        <v>4.92</v>
      </c>
      <c r="E5743">
        <v>32.450000000000003</v>
      </c>
      <c r="F5743">
        <v>4</v>
      </c>
      <c r="G5743">
        <v>0</v>
      </c>
    </row>
    <row r="5744" spans="1:7">
      <c r="A5744" t="s">
        <v>6163</v>
      </c>
      <c r="B5744">
        <v>0</v>
      </c>
      <c r="C5744">
        <v>0</v>
      </c>
      <c r="D5744">
        <v>0</v>
      </c>
      <c r="E5744">
        <v>30.33</v>
      </c>
      <c r="F5744">
        <v>3.93</v>
      </c>
      <c r="G5744">
        <v>0</v>
      </c>
    </row>
    <row r="5745" spans="1:7">
      <c r="A5745" t="s">
        <v>6164</v>
      </c>
      <c r="B5745">
        <v>0</v>
      </c>
      <c r="C5745">
        <v>0</v>
      </c>
      <c r="D5745">
        <v>0</v>
      </c>
      <c r="E5745">
        <v>28.31</v>
      </c>
      <c r="F5745">
        <v>3.17</v>
      </c>
      <c r="G5745">
        <v>0</v>
      </c>
    </row>
    <row r="5746" spans="1:7">
      <c r="A5746" t="s">
        <v>6165</v>
      </c>
      <c r="B5746">
        <v>0</v>
      </c>
      <c r="C5746">
        <v>0</v>
      </c>
      <c r="D5746">
        <v>0</v>
      </c>
      <c r="E5746">
        <v>27.25</v>
      </c>
      <c r="F5746">
        <v>2.41</v>
      </c>
      <c r="G5746">
        <v>0</v>
      </c>
    </row>
    <row r="5747" spans="1:7">
      <c r="A5747" t="s">
        <v>6166</v>
      </c>
      <c r="B5747">
        <v>0</v>
      </c>
      <c r="C5747">
        <v>0</v>
      </c>
      <c r="D5747">
        <v>0</v>
      </c>
      <c r="E5747">
        <v>26.5</v>
      </c>
      <c r="F5747">
        <v>2.21</v>
      </c>
      <c r="G5747">
        <v>0</v>
      </c>
    </row>
    <row r="5748" spans="1:7">
      <c r="A5748" t="s">
        <v>6167</v>
      </c>
      <c r="B5748">
        <v>0</v>
      </c>
      <c r="C5748">
        <v>0</v>
      </c>
      <c r="D5748">
        <v>0</v>
      </c>
      <c r="E5748">
        <v>25.83</v>
      </c>
      <c r="F5748">
        <v>2</v>
      </c>
      <c r="G5748">
        <v>0</v>
      </c>
    </row>
    <row r="5749" spans="1:7">
      <c r="A5749" t="s">
        <v>6168</v>
      </c>
      <c r="B5749">
        <v>0</v>
      </c>
      <c r="C5749">
        <v>0</v>
      </c>
      <c r="D5749">
        <v>0</v>
      </c>
      <c r="E5749">
        <v>25.28</v>
      </c>
      <c r="F5749">
        <v>2.14</v>
      </c>
      <c r="G5749">
        <v>0</v>
      </c>
    </row>
    <row r="5750" spans="1:7">
      <c r="A5750" t="s">
        <v>6169</v>
      </c>
      <c r="B5750">
        <v>0</v>
      </c>
      <c r="C5750">
        <v>0</v>
      </c>
      <c r="D5750">
        <v>0</v>
      </c>
      <c r="E5750">
        <v>24.79</v>
      </c>
      <c r="F5750">
        <v>2.21</v>
      </c>
      <c r="G5750">
        <v>0</v>
      </c>
    </row>
    <row r="5751" spans="1:7">
      <c r="A5751" t="s">
        <v>6170</v>
      </c>
      <c r="B5751">
        <v>0</v>
      </c>
      <c r="C5751">
        <v>0</v>
      </c>
      <c r="D5751">
        <v>0</v>
      </c>
      <c r="E5751">
        <v>24.32</v>
      </c>
      <c r="F5751">
        <v>2.21</v>
      </c>
      <c r="G5751">
        <v>0</v>
      </c>
    </row>
    <row r="5752" spans="1:7">
      <c r="A5752" t="s">
        <v>6171</v>
      </c>
      <c r="B5752">
        <v>0</v>
      </c>
      <c r="C5752">
        <v>0</v>
      </c>
      <c r="D5752">
        <v>0</v>
      </c>
      <c r="E5752">
        <v>23.85</v>
      </c>
      <c r="F5752">
        <v>1.86</v>
      </c>
      <c r="G5752">
        <v>0</v>
      </c>
    </row>
    <row r="5753" spans="1:7">
      <c r="A5753" t="s">
        <v>6172</v>
      </c>
      <c r="B5753">
        <v>0</v>
      </c>
      <c r="C5753">
        <v>0</v>
      </c>
      <c r="D5753">
        <v>0</v>
      </c>
      <c r="E5753">
        <v>23.46</v>
      </c>
      <c r="F5753">
        <v>1.52</v>
      </c>
      <c r="G5753">
        <v>0</v>
      </c>
    </row>
    <row r="5754" spans="1:7">
      <c r="A5754" t="s">
        <v>6173</v>
      </c>
      <c r="B5754">
        <v>0</v>
      </c>
      <c r="C5754">
        <v>0</v>
      </c>
      <c r="D5754">
        <v>0</v>
      </c>
      <c r="E5754">
        <v>23.09</v>
      </c>
      <c r="F5754">
        <v>1.45</v>
      </c>
      <c r="G5754">
        <v>0</v>
      </c>
    </row>
    <row r="5755" spans="1:7">
      <c r="A5755" t="s">
        <v>6174</v>
      </c>
      <c r="B5755">
        <v>37.979999999999997</v>
      </c>
      <c r="C5755">
        <v>71.02</v>
      </c>
      <c r="D5755">
        <v>8.81</v>
      </c>
      <c r="E5755">
        <v>23.03</v>
      </c>
      <c r="F5755">
        <v>1.38</v>
      </c>
      <c r="G5755">
        <v>0</v>
      </c>
    </row>
    <row r="5756" spans="1:7">
      <c r="A5756" t="s">
        <v>6175</v>
      </c>
      <c r="B5756">
        <v>190.68</v>
      </c>
      <c r="C5756">
        <v>264.55</v>
      </c>
      <c r="D5756">
        <v>20.010000000000002</v>
      </c>
      <c r="E5756">
        <v>24.65</v>
      </c>
      <c r="F5756">
        <v>1.24</v>
      </c>
      <c r="G5756">
        <v>0</v>
      </c>
    </row>
    <row r="5757" spans="1:7">
      <c r="A5757" t="s">
        <v>6176</v>
      </c>
      <c r="B5757">
        <v>377.22</v>
      </c>
      <c r="C5757">
        <v>497.41</v>
      </c>
      <c r="D5757">
        <v>31.05</v>
      </c>
      <c r="E5757">
        <v>26.23</v>
      </c>
      <c r="F5757">
        <v>0.76</v>
      </c>
      <c r="G5757">
        <v>0</v>
      </c>
    </row>
    <row r="5758" spans="1:7">
      <c r="A5758" t="s">
        <v>6177</v>
      </c>
      <c r="B5758">
        <v>515.54</v>
      </c>
      <c r="C5758">
        <v>692.43</v>
      </c>
      <c r="D5758">
        <v>41.47</v>
      </c>
      <c r="E5758">
        <v>28.15</v>
      </c>
      <c r="F5758">
        <v>0.69</v>
      </c>
      <c r="G5758">
        <v>0</v>
      </c>
    </row>
    <row r="5759" spans="1:7">
      <c r="A5759" t="s">
        <v>6178</v>
      </c>
      <c r="B5759">
        <v>616.01</v>
      </c>
      <c r="C5759">
        <v>849.18</v>
      </c>
      <c r="D5759">
        <v>50.49</v>
      </c>
      <c r="E5759">
        <v>30.12</v>
      </c>
      <c r="F5759">
        <v>0.9</v>
      </c>
      <c r="G5759">
        <v>0</v>
      </c>
    </row>
    <row r="5760" spans="1:7">
      <c r="A5760" t="s">
        <v>6179</v>
      </c>
      <c r="B5760">
        <v>666.94</v>
      </c>
      <c r="C5760">
        <v>934.73</v>
      </c>
      <c r="D5760">
        <v>56.74</v>
      </c>
      <c r="E5760">
        <v>31.86</v>
      </c>
      <c r="F5760">
        <v>1.17</v>
      </c>
      <c r="G5760">
        <v>0</v>
      </c>
    </row>
    <row r="5761" spans="1:7">
      <c r="A5761" t="s">
        <v>6180</v>
      </c>
      <c r="B5761">
        <v>675.24</v>
      </c>
      <c r="C5761">
        <v>951.42</v>
      </c>
      <c r="D5761">
        <v>58.41</v>
      </c>
      <c r="E5761">
        <v>33.67</v>
      </c>
      <c r="F5761">
        <v>1.52</v>
      </c>
      <c r="G5761">
        <v>0</v>
      </c>
    </row>
    <row r="5762" spans="1:7">
      <c r="A5762" t="s">
        <v>6181</v>
      </c>
      <c r="B5762">
        <v>655.55</v>
      </c>
      <c r="C5762">
        <v>920.77</v>
      </c>
      <c r="D5762">
        <v>54.83</v>
      </c>
      <c r="E5762">
        <v>35.06</v>
      </c>
      <c r="F5762">
        <v>1.79</v>
      </c>
      <c r="G5762">
        <v>0</v>
      </c>
    </row>
    <row r="5763" spans="1:7">
      <c r="A5763" t="s">
        <v>6182</v>
      </c>
      <c r="B5763">
        <v>581.33000000000004</v>
      </c>
      <c r="C5763">
        <v>805.26</v>
      </c>
      <c r="D5763">
        <v>47.33</v>
      </c>
      <c r="E5763">
        <v>35.659999999999997</v>
      </c>
      <c r="F5763">
        <v>1.93</v>
      </c>
      <c r="G5763">
        <v>0</v>
      </c>
    </row>
    <row r="5764" spans="1:7">
      <c r="A5764" t="s">
        <v>6183</v>
      </c>
      <c r="B5764">
        <v>463.26</v>
      </c>
      <c r="C5764">
        <v>634.12</v>
      </c>
      <c r="D5764">
        <v>37.659999999999997</v>
      </c>
      <c r="E5764">
        <v>36.43</v>
      </c>
      <c r="F5764">
        <v>2.0699999999999998</v>
      </c>
      <c r="G5764">
        <v>0</v>
      </c>
    </row>
    <row r="5765" spans="1:7">
      <c r="A5765" t="s">
        <v>6184</v>
      </c>
      <c r="B5765">
        <v>304.83</v>
      </c>
      <c r="C5765">
        <v>421.73</v>
      </c>
      <c r="D5765">
        <v>26.94</v>
      </c>
      <c r="E5765">
        <v>36.47</v>
      </c>
      <c r="F5765">
        <v>2.34</v>
      </c>
      <c r="G5765">
        <v>0</v>
      </c>
    </row>
    <row r="5766" spans="1:7">
      <c r="A5766" t="s">
        <v>6185</v>
      </c>
      <c r="B5766">
        <v>126.48</v>
      </c>
      <c r="C5766">
        <v>201.05</v>
      </c>
      <c r="D5766">
        <v>15.79</v>
      </c>
      <c r="E5766">
        <v>35.81</v>
      </c>
      <c r="F5766">
        <v>2.5499999999999998</v>
      </c>
      <c r="G5766">
        <v>0</v>
      </c>
    </row>
    <row r="5767" spans="1:7">
      <c r="A5767" t="s">
        <v>6186</v>
      </c>
      <c r="B5767">
        <v>8.41</v>
      </c>
      <c r="C5767">
        <v>24.54</v>
      </c>
      <c r="D5767">
        <v>4.63</v>
      </c>
      <c r="E5767">
        <v>33.659999999999997</v>
      </c>
      <c r="F5767">
        <v>3.45</v>
      </c>
      <c r="G5767">
        <v>0</v>
      </c>
    </row>
    <row r="5768" spans="1:7">
      <c r="A5768" t="s">
        <v>6187</v>
      </c>
      <c r="B5768">
        <v>0</v>
      </c>
      <c r="C5768">
        <v>0</v>
      </c>
      <c r="D5768">
        <v>0</v>
      </c>
      <c r="E5768">
        <v>31.08</v>
      </c>
      <c r="F5768">
        <v>4</v>
      </c>
      <c r="G5768">
        <v>0</v>
      </c>
    </row>
    <row r="5769" spans="1:7">
      <c r="A5769" t="s">
        <v>6188</v>
      </c>
      <c r="B5769">
        <v>0</v>
      </c>
      <c r="C5769">
        <v>0</v>
      </c>
      <c r="D5769">
        <v>0</v>
      </c>
      <c r="E5769">
        <v>28.34</v>
      </c>
      <c r="F5769">
        <v>4</v>
      </c>
      <c r="G5769">
        <v>0</v>
      </c>
    </row>
    <row r="5770" spans="1:7">
      <c r="A5770" t="s">
        <v>6189</v>
      </c>
      <c r="B5770">
        <v>0</v>
      </c>
      <c r="C5770">
        <v>0</v>
      </c>
      <c r="D5770">
        <v>0</v>
      </c>
      <c r="E5770">
        <v>26.85</v>
      </c>
      <c r="F5770">
        <v>2.83</v>
      </c>
      <c r="G5770">
        <v>0</v>
      </c>
    </row>
    <row r="5771" spans="1:7">
      <c r="A5771" t="s">
        <v>6190</v>
      </c>
      <c r="B5771">
        <v>0</v>
      </c>
      <c r="C5771">
        <v>0</v>
      </c>
      <c r="D5771">
        <v>0</v>
      </c>
      <c r="E5771">
        <v>26.15</v>
      </c>
      <c r="F5771">
        <v>2.34</v>
      </c>
      <c r="G5771">
        <v>0</v>
      </c>
    </row>
    <row r="5772" spans="1:7">
      <c r="A5772" t="s">
        <v>6191</v>
      </c>
      <c r="B5772">
        <v>0</v>
      </c>
      <c r="C5772">
        <v>0</v>
      </c>
      <c r="D5772">
        <v>0</v>
      </c>
      <c r="E5772">
        <v>25.47</v>
      </c>
      <c r="F5772">
        <v>2.5499999999999998</v>
      </c>
      <c r="G5772">
        <v>0</v>
      </c>
    </row>
    <row r="5773" spans="1:7">
      <c r="A5773" t="s">
        <v>6192</v>
      </c>
      <c r="B5773">
        <v>0</v>
      </c>
      <c r="C5773">
        <v>0</v>
      </c>
      <c r="D5773">
        <v>0</v>
      </c>
      <c r="E5773">
        <v>24.92</v>
      </c>
      <c r="F5773">
        <v>2.5499999999999998</v>
      </c>
      <c r="G5773">
        <v>0</v>
      </c>
    </row>
    <row r="5774" spans="1:7">
      <c r="A5774" t="s">
        <v>6193</v>
      </c>
      <c r="B5774">
        <v>0</v>
      </c>
      <c r="C5774">
        <v>0</v>
      </c>
      <c r="D5774">
        <v>0</v>
      </c>
      <c r="E5774">
        <v>24.48</v>
      </c>
      <c r="F5774">
        <v>2.48</v>
      </c>
      <c r="G5774">
        <v>0</v>
      </c>
    </row>
    <row r="5775" spans="1:7">
      <c r="A5775" t="s">
        <v>6194</v>
      </c>
      <c r="B5775">
        <v>0</v>
      </c>
      <c r="C5775">
        <v>0</v>
      </c>
      <c r="D5775">
        <v>0</v>
      </c>
      <c r="E5775">
        <v>24.02</v>
      </c>
      <c r="F5775">
        <v>2.48</v>
      </c>
      <c r="G5775">
        <v>0</v>
      </c>
    </row>
    <row r="5776" spans="1:7">
      <c r="A5776" t="s">
        <v>6195</v>
      </c>
      <c r="B5776">
        <v>0</v>
      </c>
      <c r="C5776">
        <v>0</v>
      </c>
      <c r="D5776">
        <v>0</v>
      </c>
      <c r="E5776">
        <v>23.6</v>
      </c>
      <c r="F5776">
        <v>2.14</v>
      </c>
      <c r="G5776">
        <v>0</v>
      </c>
    </row>
    <row r="5777" spans="1:7">
      <c r="A5777" t="s">
        <v>6196</v>
      </c>
      <c r="B5777">
        <v>0</v>
      </c>
      <c r="C5777">
        <v>0</v>
      </c>
      <c r="D5777">
        <v>0</v>
      </c>
      <c r="E5777">
        <v>23.22</v>
      </c>
      <c r="F5777">
        <v>1.79</v>
      </c>
      <c r="G5777">
        <v>0</v>
      </c>
    </row>
    <row r="5778" spans="1:7">
      <c r="A5778" t="s">
        <v>6197</v>
      </c>
      <c r="B5778">
        <v>0</v>
      </c>
      <c r="C5778">
        <v>0</v>
      </c>
      <c r="D5778">
        <v>0</v>
      </c>
      <c r="E5778">
        <v>22.92</v>
      </c>
      <c r="F5778">
        <v>1.59</v>
      </c>
      <c r="G5778">
        <v>0</v>
      </c>
    </row>
    <row r="5779" spans="1:7">
      <c r="A5779" t="s">
        <v>6198</v>
      </c>
      <c r="B5779">
        <v>34.81</v>
      </c>
      <c r="C5779">
        <v>64.55</v>
      </c>
      <c r="D5779">
        <v>8.64</v>
      </c>
      <c r="E5779">
        <v>22.83</v>
      </c>
      <c r="F5779">
        <v>1.31</v>
      </c>
      <c r="G5779">
        <v>0</v>
      </c>
    </row>
    <row r="5780" spans="1:7">
      <c r="A5780" t="s">
        <v>6199</v>
      </c>
      <c r="B5780">
        <v>56.07</v>
      </c>
      <c r="C5780">
        <v>86.83</v>
      </c>
      <c r="D5780">
        <v>19.84</v>
      </c>
      <c r="E5780">
        <v>24.39</v>
      </c>
      <c r="F5780">
        <v>1.79</v>
      </c>
      <c r="G5780">
        <v>0</v>
      </c>
    </row>
    <row r="5781" spans="1:7">
      <c r="A5781" t="s">
        <v>6200</v>
      </c>
      <c r="B5781">
        <v>56.52</v>
      </c>
      <c r="C5781">
        <v>87.81</v>
      </c>
      <c r="D5781">
        <v>30.87</v>
      </c>
      <c r="E5781">
        <v>25.47</v>
      </c>
      <c r="F5781">
        <v>1.66</v>
      </c>
      <c r="G5781">
        <v>0</v>
      </c>
    </row>
    <row r="5782" spans="1:7">
      <c r="A5782" t="s">
        <v>6201</v>
      </c>
      <c r="B5782">
        <v>169.64</v>
      </c>
      <c r="C5782">
        <v>229.92</v>
      </c>
      <c r="D5782">
        <v>41.26</v>
      </c>
      <c r="E5782">
        <v>26.71</v>
      </c>
      <c r="F5782">
        <v>1.66</v>
      </c>
      <c r="G5782">
        <v>0</v>
      </c>
    </row>
    <row r="5783" spans="1:7">
      <c r="A5783" t="s">
        <v>6202</v>
      </c>
      <c r="B5783">
        <v>406.22</v>
      </c>
      <c r="C5783">
        <v>534.53</v>
      </c>
      <c r="D5783">
        <v>50.23</v>
      </c>
      <c r="E5783">
        <v>27.89</v>
      </c>
      <c r="F5783">
        <v>1.93</v>
      </c>
      <c r="G5783">
        <v>0</v>
      </c>
    </row>
    <row r="5784" spans="1:7">
      <c r="A5784" t="s">
        <v>6203</v>
      </c>
      <c r="B5784">
        <v>533.92999999999995</v>
      </c>
      <c r="C5784">
        <v>708.13</v>
      </c>
      <c r="D5784">
        <v>56.42</v>
      </c>
      <c r="E5784">
        <v>28.94</v>
      </c>
      <c r="F5784">
        <v>2.5499999999999998</v>
      </c>
      <c r="G5784">
        <v>0</v>
      </c>
    </row>
    <row r="5785" spans="1:7">
      <c r="A5785" t="s">
        <v>6204</v>
      </c>
      <c r="B5785">
        <v>460.21</v>
      </c>
      <c r="C5785">
        <v>609.79</v>
      </c>
      <c r="D5785">
        <v>58.06</v>
      </c>
      <c r="E5785">
        <v>29.51</v>
      </c>
      <c r="F5785">
        <v>2.5499999999999998</v>
      </c>
      <c r="G5785">
        <v>0</v>
      </c>
    </row>
    <row r="5786" spans="1:7">
      <c r="A5786" t="s">
        <v>6205</v>
      </c>
      <c r="B5786">
        <v>606.53</v>
      </c>
      <c r="C5786">
        <v>806.83</v>
      </c>
      <c r="D5786">
        <v>54.47</v>
      </c>
      <c r="E5786">
        <v>28.15</v>
      </c>
      <c r="F5786">
        <v>2.41</v>
      </c>
      <c r="G5786">
        <v>0</v>
      </c>
    </row>
    <row r="5787" spans="1:7">
      <c r="A5787" t="s">
        <v>6206</v>
      </c>
      <c r="B5787">
        <v>530.51</v>
      </c>
      <c r="C5787">
        <v>700.63</v>
      </c>
      <c r="D5787">
        <v>47</v>
      </c>
      <c r="E5787">
        <v>28.33</v>
      </c>
      <c r="F5787">
        <v>2.21</v>
      </c>
      <c r="G5787">
        <v>0</v>
      </c>
    </row>
    <row r="5788" spans="1:7">
      <c r="A5788" t="s">
        <v>6207</v>
      </c>
      <c r="B5788">
        <v>315.22000000000003</v>
      </c>
      <c r="C5788">
        <v>414.36</v>
      </c>
      <c r="D5788">
        <v>37.35</v>
      </c>
      <c r="E5788">
        <v>28.23</v>
      </c>
      <c r="F5788">
        <v>2.14</v>
      </c>
      <c r="G5788">
        <v>0</v>
      </c>
    </row>
    <row r="5789" spans="1:7">
      <c r="A5789" t="s">
        <v>6208</v>
      </c>
      <c r="B5789">
        <v>147.94</v>
      </c>
      <c r="C5789">
        <v>204.96</v>
      </c>
      <c r="D5789">
        <v>26.65</v>
      </c>
      <c r="E5789">
        <v>28.75</v>
      </c>
      <c r="F5789">
        <v>1.52</v>
      </c>
      <c r="G5789">
        <v>0</v>
      </c>
    </row>
    <row r="5790" spans="1:7">
      <c r="A5790" t="s">
        <v>6209</v>
      </c>
      <c r="B5790">
        <v>97.07</v>
      </c>
      <c r="C5790">
        <v>146.18</v>
      </c>
      <c r="D5790">
        <v>15.51</v>
      </c>
      <c r="E5790">
        <v>28.07</v>
      </c>
      <c r="F5790">
        <v>1.17</v>
      </c>
      <c r="G5790">
        <v>0</v>
      </c>
    </row>
    <row r="5791" spans="1:7">
      <c r="A5791" t="s">
        <v>6210</v>
      </c>
      <c r="B5791">
        <v>0</v>
      </c>
      <c r="C5791">
        <v>2.93</v>
      </c>
      <c r="D5791">
        <v>4.34</v>
      </c>
      <c r="E5791">
        <v>26.13</v>
      </c>
      <c r="F5791">
        <v>1.17</v>
      </c>
      <c r="G5791">
        <v>0</v>
      </c>
    </row>
    <row r="5792" spans="1:7">
      <c r="A5792" t="s">
        <v>6211</v>
      </c>
      <c r="B5792">
        <v>0</v>
      </c>
      <c r="C5792">
        <v>0</v>
      </c>
      <c r="D5792">
        <v>0</v>
      </c>
      <c r="E5792">
        <v>24.07</v>
      </c>
      <c r="F5792">
        <v>1.31</v>
      </c>
      <c r="G5792">
        <v>0</v>
      </c>
    </row>
    <row r="5793" spans="1:7">
      <c r="A5793" t="s">
        <v>6212</v>
      </c>
      <c r="B5793">
        <v>0</v>
      </c>
      <c r="C5793">
        <v>0</v>
      </c>
      <c r="D5793">
        <v>0</v>
      </c>
      <c r="E5793">
        <v>22.49</v>
      </c>
      <c r="F5793">
        <v>0.48</v>
      </c>
      <c r="G5793">
        <v>0</v>
      </c>
    </row>
    <row r="5794" spans="1:7">
      <c r="A5794" t="s">
        <v>6213</v>
      </c>
      <c r="B5794">
        <v>0</v>
      </c>
      <c r="C5794">
        <v>0</v>
      </c>
      <c r="D5794">
        <v>0</v>
      </c>
      <c r="E5794">
        <v>21.44</v>
      </c>
      <c r="F5794">
        <v>0.34</v>
      </c>
      <c r="G5794">
        <v>0</v>
      </c>
    </row>
    <row r="5795" spans="1:7">
      <c r="A5795" t="s">
        <v>6214</v>
      </c>
      <c r="B5795">
        <v>0</v>
      </c>
      <c r="C5795">
        <v>0</v>
      </c>
      <c r="D5795">
        <v>0</v>
      </c>
      <c r="E5795">
        <v>20.94</v>
      </c>
      <c r="F5795">
        <v>1.17</v>
      </c>
      <c r="G5795">
        <v>0</v>
      </c>
    </row>
    <row r="5796" spans="1:7">
      <c r="A5796" t="s">
        <v>6215</v>
      </c>
      <c r="B5796">
        <v>0</v>
      </c>
      <c r="C5796">
        <v>0</v>
      </c>
      <c r="D5796">
        <v>0</v>
      </c>
      <c r="E5796">
        <v>20.41</v>
      </c>
      <c r="F5796">
        <v>2.14</v>
      </c>
      <c r="G5796">
        <v>0</v>
      </c>
    </row>
    <row r="5797" spans="1:7">
      <c r="A5797" t="s">
        <v>6216</v>
      </c>
      <c r="B5797">
        <v>0</v>
      </c>
      <c r="C5797">
        <v>0</v>
      </c>
      <c r="D5797">
        <v>0</v>
      </c>
      <c r="E5797">
        <v>19.98</v>
      </c>
      <c r="F5797">
        <v>2.62</v>
      </c>
      <c r="G5797">
        <v>0</v>
      </c>
    </row>
    <row r="5798" spans="1:7">
      <c r="A5798" t="s">
        <v>6217</v>
      </c>
      <c r="B5798">
        <v>0</v>
      </c>
      <c r="C5798">
        <v>0</v>
      </c>
      <c r="D5798">
        <v>0</v>
      </c>
      <c r="E5798">
        <v>19.920000000000002</v>
      </c>
      <c r="F5798">
        <v>2.48</v>
      </c>
      <c r="G5798">
        <v>0</v>
      </c>
    </row>
    <row r="5799" spans="1:7">
      <c r="A5799" t="s">
        <v>6218</v>
      </c>
      <c r="B5799">
        <v>0</v>
      </c>
      <c r="C5799">
        <v>0</v>
      </c>
      <c r="D5799">
        <v>0</v>
      </c>
      <c r="E5799">
        <v>19.739999999999998</v>
      </c>
      <c r="F5799">
        <v>2.62</v>
      </c>
      <c r="G5799">
        <v>0</v>
      </c>
    </row>
    <row r="5800" spans="1:7">
      <c r="A5800" t="s">
        <v>6219</v>
      </c>
      <c r="B5800">
        <v>0</v>
      </c>
      <c r="C5800">
        <v>0</v>
      </c>
      <c r="D5800">
        <v>0</v>
      </c>
      <c r="E5800">
        <v>19.39</v>
      </c>
      <c r="F5800">
        <v>2.69</v>
      </c>
      <c r="G5800">
        <v>0</v>
      </c>
    </row>
    <row r="5801" spans="1:7">
      <c r="A5801" t="s">
        <v>6220</v>
      </c>
      <c r="B5801">
        <v>0</v>
      </c>
      <c r="C5801">
        <v>0</v>
      </c>
      <c r="D5801">
        <v>0</v>
      </c>
      <c r="E5801">
        <v>18.98</v>
      </c>
      <c r="F5801">
        <v>2.97</v>
      </c>
      <c r="G5801">
        <v>0</v>
      </c>
    </row>
    <row r="5802" spans="1:7">
      <c r="A5802" t="s">
        <v>6221</v>
      </c>
      <c r="B5802">
        <v>0</v>
      </c>
      <c r="C5802">
        <v>0</v>
      </c>
      <c r="D5802">
        <v>0</v>
      </c>
      <c r="E5802">
        <v>18.600000000000001</v>
      </c>
      <c r="F5802">
        <v>2.97</v>
      </c>
      <c r="G5802">
        <v>0</v>
      </c>
    </row>
    <row r="5803" spans="1:7">
      <c r="A5803" t="s">
        <v>6222</v>
      </c>
      <c r="B5803">
        <v>38.93</v>
      </c>
      <c r="C5803">
        <v>72.989999999999995</v>
      </c>
      <c r="D5803">
        <v>8.4700000000000006</v>
      </c>
      <c r="E5803">
        <v>18.329999999999998</v>
      </c>
      <c r="F5803">
        <v>2.97</v>
      </c>
      <c r="G5803">
        <v>0</v>
      </c>
    </row>
    <row r="5804" spans="1:7">
      <c r="A5804" t="s">
        <v>6223</v>
      </c>
      <c r="B5804">
        <v>105.45</v>
      </c>
      <c r="C5804">
        <v>145.4</v>
      </c>
      <c r="D5804">
        <v>19.66</v>
      </c>
      <c r="E5804">
        <v>19.21</v>
      </c>
      <c r="F5804">
        <v>3.79</v>
      </c>
      <c r="G5804">
        <v>0</v>
      </c>
    </row>
    <row r="5805" spans="1:7">
      <c r="A5805" t="s">
        <v>6224</v>
      </c>
      <c r="B5805">
        <v>322.27999999999997</v>
      </c>
      <c r="C5805">
        <v>403.59</v>
      </c>
      <c r="D5805">
        <v>30.68</v>
      </c>
      <c r="E5805">
        <v>19.54</v>
      </c>
      <c r="F5805">
        <v>3.79</v>
      </c>
      <c r="G5805">
        <v>0</v>
      </c>
    </row>
    <row r="5806" spans="1:7">
      <c r="A5806" t="s">
        <v>6225</v>
      </c>
      <c r="B5806">
        <v>487.82</v>
      </c>
      <c r="C5806">
        <v>608.46</v>
      </c>
      <c r="D5806">
        <v>41.05</v>
      </c>
      <c r="E5806">
        <v>20.71</v>
      </c>
      <c r="F5806">
        <v>4</v>
      </c>
      <c r="G5806">
        <v>0</v>
      </c>
    </row>
    <row r="5807" spans="1:7">
      <c r="A5807" t="s">
        <v>6226</v>
      </c>
      <c r="B5807">
        <v>703.74</v>
      </c>
      <c r="C5807">
        <v>893.15</v>
      </c>
      <c r="D5807">
        <v>49.97</v>
      </c>
      <c r="E5807">
        <v>21.63</v>
      </c>
      <c r="F5807">
        <v>4.1399999999999997</v>
      </c>
      <c r="G5807">
        <v>0</v>
      </c>
    </row>
    <row r="5808" spans="1:7">
      <c r="A5808" t="s">
        <v>6227</v>
      </c>
      <c r="B5808">
        <v>616.54</v>
      </c>
      <c r="C5808">
        <v>785.96</v>
      </c>
      <c r="D5808">
        <v>56.11</v>
      </c>
      <c r="E5808">
        <v>22.89</v>
      </c>
      <c r="F5808">
        <v>4.1399999999999997</v>
      </c>
      <c r="G5808">
        <v>0</v>
      </c>
    </row>
    <row r="5809" spans="1:7">
      <c r="A5809" t="s">
        <v>6228</v>
      </c>
      <c r="B5809">
        <v>743.62</v>
      </c>
      <c r="C5809">
        <v>966.48</v>
      </c>
      <c r="D5809">
        <v>57.7</v>
      </c>
      <c r="E5809">
        <v>24.09</v>
      </c>
      <c r="F5809">
        <v>3.93</v>
      </c>
      <c r="G5809">
        <v>0</v>
      </c>
    </row>
    <row r="5810" spans="1:7">
      <c r="A5810" t="s">
        <v>6229</v>
      </c>
      <c r="B5810">
        <v>732.94</v>
      </c>
      <c r="C5810">
        <v>954.45</v>
      </c>
      <c r="D5810">
        <v>54.12</v>
      </c>
      <c r="E5810">
        <v>24.95</v>
      </c>
      <c r="F5810">
        <v>3.86</v>
      </c>
      <c r="G5810">
        <v>0</v>
      </c>
    </row>
    <row r="5811" spans="1:7">
      <c r="A5811" t="s">
        <v>6230</v>
      </c>
      <c r="B5811">
        <v>647.57000000000005</v>
      </c>
      <c r="C5811">
        <v>833.7</v>
      </c>
      <c r="D5811">
        <v>46.67</v>
      </c>
      <c r="E5811">
        <v>25.55</v>
      </c>
      <c r="F5811">
        <v>4.1399999999999997</v>
      </c>
      <c r="G5811">
        <v>0</v>
      </c>
    </row>
    <row r="5812" spans="1:7">
      <c r="A5812" t="s">
        <v>6231</v>
      </c>
      <c r="B5812">
        <v>512.51</v>
      </c>
      <c r="C5812">
        <v>650.96</v>
      </c>
      <c r="D5812">
        <v>37.049999999999997</v>
      </c>
      <c r="E5812">
        <v>25.67</v>
      </c>
      <c r="F5812">
        <v>4.83</v>
      </c>
      <c r="G5812">
        <v>0</v>
      </c>
    </row>
    <row r="5813" spans="1:7">
      <c r="A5813" t="s">
        <v>6232</v>
      </c>
      <c r="B5813">
        <v>336.97</v>
      </c>
      <c r="C5813">
        <v>435.09</v>
      </c>
      <c r="D5813">
        <v>26.35</v>
      </c>
      <c r="E5813">
        <v>25.12</v>
      </c>
      <c r="F5813">
        <v>5.0999999999999996</v>
      </c>
      <c r="G5813">
        <v>0</v>
      </c>
    </row>
    <row r="5814" spans="1:7">
      <c r="A5814" t="s">
        <v>6233</v>
      </c>
      <c r="B5814">
        <v>136.93</v>
      </c>
      <c r="C5814">
        <v>206.4</v>
      </c>
      <c r="D5814">
        <v>15.22</v>
      </c>
      <c r="E5814">
        <v>24.32</v>
      </c>
      <c r="F5814">
        <v>4.9000000000000004</v>
      </c>
      <c r="G5814">
        <v>0</v>
      </c>
    </row>
    <row r="5815" spans="1:7">
      <c r="A5815" t="s">
        <v>6234</v>
      </c>
      <c r="B5815">
        <v>7.07</v>
      </c>
      <c r="C5815">
        <v>21.11</v>
      </c>
      <c r="D5815">
        <v>4.05</v>
      </c>
      <c r="E5815">
        <v>23.08</v>
      </c>
      <c r="F5815">
        <v>4.41</v>
      </c>
      <c r="G5815">
        <v>0</v>
      </c>
    </row>
    <row r="5816" spans="1:7">
      <c r="A5816" t="s">
        <v>6235</v>
      </c>
      <c r="B5816">
        <v>0</v>
      </c>
      <c r="C5816">
        <v>0</v>
      </c>
      <c r="D5816">
        <v>0</v>
      </c>
      <c r="E5816">
        <v>21.73</v>
      </c>
      <c r="F5816">
        <v>4.62</v>
      </c>
      <c r="G5816">
        <v>0</v>
      </c>
    </row>
    <row r="5817" spans="1:7">
      <c r="A5817" t="s">
        <v>6236</v>
      </c>
      <c r="B5817">
        <v>0</v>
      </c>
      <c r="C5817">
        <v>0</v>
      </c>
      <c r="D5817">
        <v>0</v>
      </c>
      <c r="E5817">
        <v>20.54</v>
      </c>
      <c r="F5817">
        <v>4.83</v>
      </c>
      <c r="G5817">
        <v>0</v>
      </c>
    </row>
    <row r="5818" spans="1:7">
      <c r="A5818" t="s">
        <v>6237</v>
      </c>
      <c r="B5818">
        <v>0</v>
      </c>
      <c r="C5818">
        <v>0</v>
      </c>
      <c r="D5818">
        <v>0</v>
      </c>
      <c r="E5818">
        <v>19.420000000000002</v>
      </c>
      <c r="F5818">
        <v>4.76</v>
      </c>
      <c r="G5818">
        <v>0</v>
      </c>
    </row>
    <row r="5819" spans="1:7">
      <c r="A5819" t="s">
        <v>6238</v>
      </c>
      <c r="B5819">
        <v>0</v>
      </c>
      <c r="C5819">
        <v>0</v>
      </c>
      <c r="D5819">
        <v>0</v>
      </c>
      <c r="E5819">
        <v>18.489999999999998</v>
      </c>
      <c r="F5819">
        <v>4.62</v>
      </c>
      <c r="G5819">
        <v>0</v>
      </c>
    </row>
    <row r="5820" spans="1:7">
      <c r="A5820" t="s">
        <v>6239</v>
      </c>
      <c r="B5820">
        <v>0</v>
      </c>
      <c r="C5820">
        <v>0</v>
      </c>
      <c r="D5820">
        <v>0</v>
      </c>
      <c r="E5820">
        <v>17.63</v>
      </c>
      <c r="F5820">
        <v>4.62</v>
      </c>
      <c r="G5820">
        <v>0</v>
      </c>
    </row>
    <row r="5821" spans="1:7">
      <c r="A5821" t="s">
        <v>6240</v>
      </c>
      <c r="B5821">
        <v>0</v>
      </c>
      <c r="C5821">
        <v>0</v>
      </c>
      <c r="D5821">
        <v>0</v>
      </c>
      <c r="E5821">
        <v>16.989999999999998</v>
      </c>
      <c r="F5821">
        <v>4.28</v>
      </c>
      <c r="G5821">
        <v>0</v>
      </c>
    </row>
    <row r="5822" spans="1:7">
      <c r="A5822" t="s">
        <v>6241</v>
      </c>
      <c r="B5822">
        <v>0</v>
      </c>
      <c r="C5822">
        <v>0</v>
      </c>
      <c r="D5822">
        <v>0</v>
      </c>
      <c r="E5822">
        <v>16.440000000000001</v>
      </c>
      <c r="F5822">
        <v>3.93</v>
      </c>
      <c r="G5822">
        <v>0</v>
      </c>
    </row>
    <row r="5823" spans="1:7">
      <c r="A5823" t="s">
        <v>6242</v>
      </c>
      <c r="B5823">
        <v>0</v>
      </c>
      <c r="C5823">
        <v>0</v>
      </c>
      <c r="D5823">
        <v>0</v>
      </c>
      <c r="E5823">
        <v>16.100000000000001</v>
      </c>
      <c r="F5823">
        <v>3.86</v>
      </c>
      <c r="G5823">
        <v>0</v>
      </c>
    </row>
    <row r="5824" spans="1:7">
      <c r="A5824" t="s">
        <v>6243</v>
      </c>
      <c r="B5824">
        <v>0</v>
      </c>
      <c r="C5824">
        <v>0</v>
      </c>
      <c r="D5824">
        <v>0</v>
      </c>
      <c r="E5824">
        <v>15.6</v>
      </c>
      <c r="F5824">
        <v>3.79</v>
      </c>
      <c r="G5824">
        <v>0</v>
      </c>
    </row>
    <row r="5825" spans="1:7">
      <c r="A5825" t="s">
        <v>6244</v>
      </c>
      <c r="B5825">
        <v>0</v>
      </c>
      <c r="C5825">
        <v>0</v>
      </c>
      <c r="D5825">
        <v>0</v>
      </c>
      <c r="E5825">
        <v>15.16</v>
      </c>
      <c r="F5825">
        <v>3.59</v>
      </c>
      <c r="G5825">
        <v>0</v>
      </c>
    </row>
    <row r="5826" spans="1:7">
      <c r="A5826" t="s">
        <v>6245</v>
      </c>
      <c r="B5826">
        <v>0</v>
      </c>
      <c r="C5826">
        <v>0</v>
      </c>
      <c r="D5826">
        <v>0</v>
      </c>
      <c r="E5826">
        <v>14.75</v>
      </c>
      <c r="F5826">
        <v>3.38</v>
      </c>
      <c r="G5826">
        <v>0</v>
      </c>
    </row>
    <row r="5827" spans="1:7">
      <c r="A5827" t="s">
        <v>6246</v>
      </c>
      <c r="B5827">
        <v>39.270000000000003</v>
      </c>
      <c r="C5827">
        <v>82.65</v>
      </c>
      <c r="D5827">
        <v>8.2899999999999991</v>
      </c>
      <c r="E5827">
        <v>14.58</v>
      </c>
      <c r="F5827">
        <v>3.03</v>
      </c>
      <c r="G5827">
        <v>0</v>
      </c>
    </row>
    <row r="5828" spans="1:7">
      <c r="A5828" t="s">
        <v>6247</v>
      </c>
      <c r="B5828">
        <v>226.99</v>
      </c>
      <c r="C5828">
        <v>299.72000000000003</v>
      </c>
      <c r="D5828">
        <v>19.489999999999998</v>
      </c>
      <c r="E5828">
        <v>15.89</v>
      </c>
      <c r="F5828">
        <v>4.1399999999999997</v>
      </c>
      <c r="G5828">
        <v>0</v>
      </c>
    </row>
    <row r="5829" spans="1:7">
      <c r="A5829" t="s">
        <v>6248</v>
      </c>
      <c r="B5829">
        <v>430.54</v>
      </c>
      <c r="C5829">
        <v>529.04</v>
      </c>
      <c r="D5829">
        <v>30.49</v>
      </c>
      <c r="E5829">
        <v>17.41</v>
      </c>
      <c r="F5829">
        <v>4.4800000000000004</v>
      </c>
      <c r="G5829">
        <v>0</v>
      </c>
    </row>
    <row r="5830" spans="1:7">
      <c r="A5830" t="s">
        <v>6249</v>
      </c>
      <c r="B5830">
        <v>591.51</v>
      </c>
      <c r="C5830">
        <v>731.45</v>
      </c>
      <c r="D5830">
        <v>40.83</v>
      </c>
      <c r="E5830">
        <v>19.12</v>
      </c>
      <c r="F5830">
        <v>4.41</v>
      </c>
      <c r="G5830">
        <v>0</v>
      </c>
    </row>
    <row r="5831" spans="1:7">
      <c r="A5831" t="s">
        <v>6250</v>
      </c>
      <c r="B5831">
        <v>704.28</v>
      </c>
      <c r="C5831">
        <v>889.87</v>
      </c>
      <c r="D5831">
        <v>49.71</v>
      </c>
      <c r="E5831">
        <v>20.8</v>
      </c>
      <c r="F5831">
        <v>4.21</v>
      </c>
      <c r="G5831">
        <v>0</v>
      </c>
    </row>
    <row r="5832" spans="1:7">
      <c r="A5832" t="s">
        <v>6251</v>
      </c>
      <c r="B5832">
        <v>754.79</v>
      </c>
      <c r="C5832">
        <v>971.58</v>
      </c>
      <c r="D5832">
        <v>55.78</v>
      </c>
      <c r="E5832">
        <v>22.2</v>
      </c>
      <c r="F5832">
        <v>3.93</v>
      </c>
      <c r="G5832">
        <v>0</v>
      </c>
    </row>
    <row r="5833" spans="1:7">
      <c r="A5833" t="s">
        <v>6252</v>
      </c>
      <c r="B5833">
        <v>769.98</v>
      </c>
      <c r="C5833">
        <v>1000.34</v>
      </c>
      <c r="D5833">
        <v>57.34</v>
      </c>
      <c r="E5833">
        <v>23.47</v>
      </c>
      <c r="F5833">
        <v>3.93</v>
      </c>
      <c r="G5833">
        <v>0</v>
      </c>
    </row>
    <row r="5834" spans="1:7">
      <c r="A5834" t="s">
        <v>6253</v>
      </c>
      <c r="B5834">
        <v>730.75</v>
      </c>
      <c r="C5834">
        <v>948.64</v>
      </c>
      <c r="D5834">
        <v>53.76</v>
      </c>
      <c r="E5834">
        <v>24.33</v>
      </c>
      <c r="F5834">
        <v>3.86</v>
      </c>
      <c r="G5834">
        <v>0</v>
      </c>
    </row>
    <row r="5835" spans="1:7">
      <c r="A5835" t="s">
        <v>6254</v>
      </c>
      <c r="B5835">
        <v>651.62</v>
      </c>
      <c r="C5835">
        <v>839.6</v>
      </c>
      <c r="D5835">
        <v>46.34</v>
      </c>
      <c r="E5835">
        <v>24.95</v>
      </c>
      <c r="F5835">
        <v>3.79</v>
      </c>
      <c r="G5835">
        <v>0</v>
      </c>
    </row>
    <row r="5836" spans="1:7">
      <c r="A5836" t="s">
        <v>6255</v>
      </c>
      <c r="B5836">
        <v>517.46</v>
      </c>
      <c r="C5836">
        <v>659.22</v>
      </c>
      <c r="D5836">
        <v>36.74</v>
      </c>
      <c r="E5836">
        <v>25</v>
      </c>
      <c r="F5836">
        <v>3.93</v>
      </c>
      <c r="G5836">
        <v>0</v>
      </c>
    </row>
    <row r="5837" spans="1:7">
      <c r="A5837" t="s">
        <v>6256</v>
      </c>
      <c r="B5837">
        <v>342.07</v>
      </c>
      <c r="C5837">
        <v>441.63</v>
      </c>
      <c r="D5837">
        <v>26.06</v>
      </c>
      <c r="E5837">
        <v>24.31</v>
      </c>
      <c r="F5837">
        <v>4.28</v>
      </c>
      <c r="G5837">
        <v>0</v>
      </c>
    </row>
    <row r="5838" spans="1:7">
      <c r="A5838" t="s">
        <v>6257</v>
      </c>
      <c r="B5838">
        <v>136.63999999999999</v>
      </c>
      <c r="C5838">
        <v>207.21</v>
      </c>
      <c r="D5838">
        <v>14.93</v>
      </c>
      <c r="E5838">
        <v>23.7</v>
      </c>
      <c r="F5838">
        <v>4.28</v>
      </c>
      <c r="G5838">
        <v>0</v>
      </c>
    </row>
    <row r="5839" spans="1:7">
      <c r="A5839" t="s">
        <v>6258</v>
      </c>
      <c r="B5839">
        <v>5.93</v>
      </c>
      <c r="C5839">
        <v>18.91</v>
      </c>
      <c r="D5839">
        <v>3.75</v>
      </c>
      <c r="E5839">
        <v>22.59</v>
      </c>
      <c r="F5839">
        <v>3.93</v>
      </c>
      <c r="G5839">
        <v>0</v>
      </c>
    </row>
    <row r="5840" spans="1:7">
      <c r="A5840" t="s">
        <v>6259</v>
      </c>
      <c r="B5840">
        <v>0</v>
      </c>
      <c r="C5840">
        <v>0</v>
      </c>
      <c r="D5840">
        <v>0</v>
      </c>
      <c r="E5840">
        <v>21.37</v>
      </c>
      <c r="F5840">
        <v>3.24</v>
      </c>
      <c r="G5840">
        <v>0</v>
      </c>
    </row>
    <row r="5841" spans="1:7">
      <c r="A5841" t="s">
        <v>6260</v>
      </c>
      <c r="B5841">
        <v>0</v>
      </c>
      <c r="C5841">
        <v>0</v>
      </c>
      <c r="D5841">
        <v>0</v>
      </c>
      <c r="E5841">
        <v>20.16</v>
      </c>
      <c r="F5841">
        <v>2.48</v>
      </c>
      <c r="G5841">
        <v>0</v>
      </c>
    </row>
    <row r="5842" spans="1:7">
      <c r="A5842" t="s">
        <v>6261</v>
      </c>
      <c r="B5842">
        <v>0</v>
      </c>
      <c r="C5842">
        <v>0</v>
      </c>
      <c r="D5842">
        <v>0</v>
      </c>
      <c r="E5842">
        <v>18.989999999999998</v>
      </c>
      <c r="F5842">
        <v>1.72</v>
      </c>
      <c r="G5842">
        <v>0</v>
      </c>
    </row>
    <row r="5843" spans="1:7">
      <c r="A5843" t="s">
        <v>6262</v>
      </c>
      <c r="B5843">
        <v>0</v>
      </c>
      <c r="C5843">
        <v>0</v>
      </c>
      <c r="D5843">
        <v>0</v>
      </c>
      <c r="E5843">
        <v>17.7</v>
      </c>
      <c r="F5843">
        <v>1.45</v>
      </c>
      <c r="G5843">
        <v>0</v>
      </c>
    </row>
    <row r="5844" spans="1:7">
      <c r="A5844" t="s">
        <v>6263</v>
      </c>
      <c r="B5844">
        <v>0</v>
      </c>
      <c r="C5844">
        <v>0</v>
      </c>
      <c r="D5844">
        <v>0</v>
      </c>
      <c r="E5844">
        <v>17.02</v>
      </c>
      <c r="F5844">
        <v>1.1000000000000001</v>
      </c>
      <c r="G5844">
        <v>0</v>
      </c>
    </row>
    <row r="5845" spans="1:7">
      <c r="A5845" t="s">
        <v>6264</v>
      </c>
      <c r="B5845">
        <v>0</v>
      </c>
      <c r="C5845">
        <v>0</v>
      </c>
      <c r="D5845">
        <v>0</v>
      </c>
      <c r="E5845">
        <v>15.7</v>
      </c>
      <c r="F5845">
        <v>1.52</v>
      </c>
      <c r="G5845">
        <v>0</v>
      </c>
    </row>
    <row r="5846" spans="1:7">
      <c r="A5846" t="s">
        <v>6265</v>
      </c>
      <c r="B5846">
        <v>0</v>
      </c>
      <c r="C5846">
        <v>0</v>
      </c>
      <c r="D5846">
        <v>0</v>
      </c>
      <c r="E5846">
        <v>15.05</v>
      </c>
      <c r="F5846">
        <v>1.59</v>
      </c>
      <c r="G5846">
        <v>0</v>
      </c>
    </row>
    <row r="5847" spans="1:7">
      <c r="A5847" t="s">
        <v>6266</v>
      </c>
      <c r="B5847">
        <v>0</v>
      </c>
      <c r="C5847">
        <v>0</v>
      </c>
      <c r="D5847">
        <v>0</v>
      </c>
      <c r="E5847">
        <v>15.13</v>
      </c>
      <c r="F5847">
        <v>1.17</v>
      </c>
      <c r="G5847">
        <v>0</v>
      </c>
    </row>
    <row r="5848" spans="1:7">
      <c r="A5848" t="s">
        <v>6267</v>
      </c>
      <c r="B5848">
        <v>0</v>
      </c>
      <c r="C5848">
        <v>0</v>
      </c>
      <c r="D5848">
        <v>0</v>
      </c>
      <c r="E5848">
        <v>14.3</v>
      </c>
      <c r="F5848">
        <v>1.31</v>
      </c>
      <c r="G5848">
        <v>0</v>
      </c>
    </row>
    <row r="5849" spans="1:7">
      <c r="A5849" t="s">
        <v>6268</v>
      </c>
      <c r="B5849">
        <v>0</v>
      </c>
      <c r="C5849">
        <v>0</v>
      </c>
      <c r="D5849">
        <v>0</v>
      </c>
      <c r="E5849">
        <v>13.52</v>
      </c>
      <c r="F5849">
        <v>1.66</v>
      </c>
      <c r="G5849">
        <v>0</v>
      </c>
    </row>
    <row r="5850" spans="1:7">
      <c r="A5850" t="s">
        <v>6269</v>
      </c>
      <c r="B5850">
        <v>0</v>
      </c>
      <c r="C5850">
        <v>0</v>
      </c>
      <c r="D5850">
        <v>0</v>
      </c>
      <c r="E5850">
        <v>13.22</v>
      </c>
      <c r="F5850">
        <v>1.93</v>
      </c>
      <c r="G5850">
        <v>0</v>
      </c>
    </row>
    <row r="5851" spans="1:7">
      <c r="A5851" t="s">
        <v>6270</v>
      </c>
      <c r="B5851">
        <v>38.24</v>
      </c>
      <c r="C5851">
        <v>79.66</v>
      </c>
      <c r="D5851">
        <v>8.1199999999999992</v>
      </c>
      <c r="E5851">
        <v>13.27</v>
      </c>
      <c r="F5851">
        <v>2</v>
      </c>
      <c r="G5851">
        <v>0</v>
      </c>
    </row>
    <row r="5852" spans="1:7">
      <c r="A5852" t="s">
        <v>6271</v>
      </c>
      <c r="B5852">
        <v>227.99</v>
      </c>
      <c r="C5852">
        <v>301.45</v>
      </c>
      <c r="D5852">
        <v>19.309999999999999</v>
      </c>
      <c r="E5852">
        <v>15.15</v>
      </c>
      <c r="F5852">
        <v>2.9</v>
      </c>
      <c r="G5852">
        <v>0</v>
      </c>
    </row>
    <row r="5853" spans="1:7">
      <c r="A5853" t="s">
        <v>6272</v>
      </c>
      <c r="B5853">
        <v>428.26</v>
      </c>
      <c r="C5853">
        <v>530.05999999999995</v>
      </c>
      <c r="D5853">
        <v>30.31</v>
      </c>
      <c r="E5853">
        <v>16.850000000000001</v>
      </c>
      <c r="F5853">
        <v>2.83</v>
      </c>
      <c r="G5853">
        <v>0</v>
      </c>
    </row>
    <row r="5854" spans="1:7">
      <c r="A5854" t="s">
        <v>6273</v>
      </c>
      <c r="B5854">
        <v>581.70000000000005</v>
      </c>
      <c r="C5854">
        <v>728.62</v>
      </c>
      <c r="D5854">
        <v>40.61</v>
      </c>
      <c r="E5854">
        <v>18.7</v>
      </c>
      <c r="F5854">
        <v>2.69</v>
      </c>
      <c r="G5854">
        <v>0</v>
      </c>
    </row>
    <row r="5855" spans="1:7">
      <c r="A5855" t="s">
        <v>6274</v>
      </c>
      <c r="B5855">
        <v>690.72</v>
      </c>
      <c r="C5855">
        <v>885.85</v>
      </c>
      <c r="D5855">
        <v>49.45</v>
      </c>
      <c r="E5855">
        <v>20.51</v>
      </c>
      <c r="F5855">
        <v>2.69</v>
      </c>
      <c r="G5855">
        <v>0</v>
      </c>
    </row>
    <row r="5856" spans="1:7">
      <c r="A5856" t="s">
        <v>6275</v>
      </c>
      <c r="B5856">
        <v>740.32</v>
      </c>
      <c r="C5856">
        <v>967.37</v>
      </c>
      <c r="D5856">
        <v>55.46</v>
      </c>
      <c r="E5856">
        <v>22.19</v>
      </c>
      <c r="F5856">
        <v>2.69</v>
      </c>
      <c r="G5856">
        <v>0</v>
      </c>
    </row>
    <row r="5857" spans="1:7">
      <c r="A5857" t="s">
        <v>6276</v>
      </c>
      <c r="B5857">
        <v>748.29</v>
      </c>
      <c r="C5857">
        <v>989.52</v>
      </c>
      <c r="D5857">
        <v>56.97</v>
      </c>
      <c r="E5857">
        <v>23.6</v>
      </c>
      <c r="F5857">
        <v>2.5499999999999998</v>
      </c>
      <c r="G5857">
        <v>0</v>
      </c>
    </row>
    <row r="5858" spans="1:7">
      <c r="A5858" t="s">
        <v>6277</v>
      </c>
      <c r="B5858">
        <v>714.85</v>
      </c>
      <c r="C5858">
        <v>949.88</v>
      </c>
      <c r="D5858">
        <v>53.4</v>
      </c>
      <c r="E5858">
        <v>24.67</v>
      </c>
      <c r="F5858">
        <v>2.21</v>
      </c>
      <c r="G5858">
        <v>0</v>
      </c>
    </row>
    <row r="5859" spans="1:7">
      <c r="A5859" t="s">
        <v>6278</v>
      </c>
      <c r="B5859">
        <v>631.66999999999996</v>
      </c>
      <c r="C5859">
        <v>834.44</v>
      </c>
      <c r="D5859">
        <v>46</v>
      </c>
      <c r="E5859">
        <v>25.38</v>
      </c>
      <c r="F5859">
        <v>1.86</v>
      </c>
      <c r="G5859">
        <v>0</v>
      </c>
    </row>
    <row r="5860" spans="1:7">
      <c r="A5860" t="s">
        <v>6279</v>
      </c>
      <c r="B5860">
        <v>503.6</v>
      </c>
      <c r="C5860">
        <v>657.96</v>
      </c>
      <c r="D5860">
        <v>36.42</v>
      </c>
      <c r="E5860">
        <v>25.78</v>
      </c>
      <c r="F5860">
        <v>1.66</v>
      </c>
      <c r="G5860">
        <v>0</v>
      </c>
    </row>
    <row r="5861" spans="1:7">
      <c r="A5861" t="s">
        <v>6280</v>
      </c>
      <c r="B5861">
        <v>328.83</v>
      </c>
      <c r="C5861">
        <v>434.2</v>
      </c>
      <c r="D5861">
        <v>25.76</v>
      </c>
      <c r="E5861">
        <v>25.86</v>
      </c>
      <c r="F5861">
        <v>1.79</v>
      </c>
      <c r="G5861">
        <v>0</v>
      </c>
    </row>
    <row r="5862" spans="1:7">
      <c r="A5862" t="s">
        <v>6281</v>
      </c>
      <c r="B5862">
        <v>131.33000000000001</v>
      </c>
      <c r="C5862">
        <v>203.27</v>
      </c>
      <c r="D5862">
        <v>14.63</v>
      </c>
      <c r="E5862">
        <v>25.66</v>
      </c>
      <c r="F5862">
        <v>1.66</v>
      </c>
      <c r="G5862">
        <v>0</v>
      </c>
    </row>
    <row r="5863" spans="1:7">
      <c r="A5863" t="s">
        <v>6282</v>
      </c>
      <c r="B5863">
        <v>4.38</v>
      </c>
      <c r="C5863">
        <v>16.170000000000002</v>
      </c>
      <c r="D5863">
        <v>3.46</v>
      </c>
      <c r="E5863">
        <v>24.93</v>
      </c>
      <c r="F5863">
        <v>0.9</v>
      </c>
      <c r="G5863">
        <v>0</v>
      </c>
    </row>
    <row r="5864" spans="1:7">
      <c r="A5864" t="s">
        <v>6283</v>
      </c>
      <c r="B5864">
        <v>0</v>
      </c>
      <c r="C5864">
        <v>0</v>
      </c>
      <c r="D5864">
        <v>0</v>
      </c>
      <c r="E5864">
        <v>22.88</v>
      </c>
      <c r="F5864">
        <v>0.97</v>
      </c>
      <c r="G5864">
        <v>0</v>
      </c>
    </row>
    <row r="5865" spans="1:7">
      <c r="A5865" t="s">
        <v>6284</v>
      </c>
      <c r="B5865">
        <v>0</v>
      </c>
      <c r="C5865">
        <v>0</v>
      </c>
      <c r="D5865">
        <v>0</v>
      </c>
      <c r="E5865">
        <v>21.09</v>
      </c>
      <c r="F5865">
        <v>1.31</v>
      </c>
      <c r="G5865">
        <v>0</v>
      </c>
    </row>
    <row r="5866" spans="1:7">
      <c r="A5866" t="s">
        <v>6285</v>
      </c>
      <c r="B5866">
        <v>0</v>
      </c>
      <c r="C5866">
        <v>0</v>
      </c>
      <c r="D5866">
        <v>0</v>
      </c>
      <c r="E5866">
        <v>19.3</v>
      </c>
      <c r="F5866">
        <v>1.66</v>
      </c>
      <c r="G5866">
        <v>0</v>
      </c>
    </row>
    <row r="5867" spans="1:7">
      <c r="A5867" t="s">
        <v>6286</v>
      </c>
      <c r="B5867">
        <v>0</v>
      </c>
      <c r="C5867">
        <v>0</v>
      </c>
      <c r="D5867">
        <v>0</v>
      </c>
      <c r="E5867">
        <v>18.21</v>
      </c>
      <c r="F5867">
        <v>1.72</v>
      </c>
      <c r="G5867">
        <v>0</v>
      </c>
    </row>
    <row r="5868" spans="1:7">
      <c r="A5868" t="s">
        <v>6287</v>
      </c>
      <c r="B5868">
        <v>0</v>
      </c>
      <c r="C5868">
        <v>0</v>
      </c>
      <c r="D5868">
        <v>0</v>
      </c>
      <c r="E5868">
        <v>17.53</v>
      </c>
      <c r="F5868">
        <v>1.66</v>
      </c>
      <c r="G5868">
        <v>0</v>
      </c>
    </row>
    <row r="5869" spans="1:7">
      <c r="A5869" t="s">
        <v>6288</v>
      </c>
      <c r="B5869">
        <v>0</v>
      </c>
      <c r="C5869">
        <v>0</v>
      </c>
      <c r="D5869">
        <v>0</v>
      </c>
      <c r="E5869">
        <v>17.010000000000002</v>
      </c>
      <c r="F5869">
        <v>1.59</v>
      </c>
      <c r="G5869">
        <v>0</v>
      </c>
    </row>
    <row r="5870" spans="1:7">
      <c r="A5870" t="s">
        <v>6289</v>
      </c>
      <c r="B5870">
        <v>0</v>
      </c>
      <c r="C5870">
        <v>0</v>
      </c>
      <c r="D5870">
        <v>0</v>
      </c>
      <c r="E5870">
        <v>16.489999999999998</v>
      </c>
      <c r="F5870">
        <v>1.52</v>
      </c>
      <c r="G5870">
        <v>0</v>
      </c>
    </row>
    <row r="5871" spans="1:7">
      <c r="A5871" t="s">
        <v>6290</v>
      </c>
      <c r="B5871">
        <v>0</v>
      </c>
      <c r="C5871">
        <v>0</v>
      </c>
      <c r="D5871">
        <v>0</v>
      </c>
      <c r="E5871">
        <v>15.45</v>
      </c>
      <c r="F5871">
        <v>1.52</v>
      </c>
      <c r="G5871">
        <v>0</v>
      </c>
    </row>
    <row r="5872" spans="1:7">
      <c r="A5872" t="s">
        <v>6291</v>
      </c>
      <c r="B5872">
        <v>0</v>
      </c>
      <c r="C5872">
        <v>0</v>
      </c>
      <c r="D5872">
        <v>0</v>
      </c>
      <c r="E5872">
        <v>14.85</v>
      </c>
      <c r="F5872">
        <v>1.52</v>
      </c>
      <c r="G5872">
        <v>0</v>
      </c>
    </row>
    <row r="5873" spans="1:7">
      <c r="A5873" t="s">
        <v>6292</v>
      </c>
      <c r="B5873">
        <v>0</v>
      </c>
      <c r="C5873">
        <v>0</v>
      </c>
      <c r="D5873">
        <v>0</v>
      </c>
      <c r="E5873">
        <v>14.8</v>
      </c>
      <c r="F5873">
        <v>1.45</v>
      </c>
      <c r="G5873">
        <v>0</v>
      </c>
    </row>
    <row r="5874" spans="1:7">
      <c r="A5874" t="s">
        <v>6293</v>
      </c>
      <c r="B5874">
        <v>0</v>
      </c>
      <c r="C5874">
        <v>0</v>
      </c>
      <c r="D5874">
        <v>0</v>
      </c>
      <c r="E5874">
        <v>15.03</v>
      </c>
      <c r="F5874">
        <v>1.24</v>
      </c>
      <c r="G5874">
        <v>0</v>
      </c>
    </row>
    <row r="5875" spans="1:7">
      <c r="A5875" t="s">
        <v>6294</v>
      </c>
      <c r="B5875">
        <v>35.92</v>
      </c>
      <c r="C5875">
        <v>69.150000000000006</v>
      </c>
      <c r="D5875">
        <v>7.94</v>
      </c>
      <c r="E5875">
        <v>15.49</v>
      </c>
      <c r="F5875">
        <v>1.03</v>
      </c>
      <c r="G5875">
        <v>0</v>
      </c>
    </row>
    <row r="5876" spans="1:7">
      <c r="A5876" t="s">
        <v>6295</v>
      </c>
      <c r="B5876">
        <v>160.69</v>
      </c>
      <c r="C5876">
        <v>215.95</v>
      </c>
      <c r="D5876">
        <v>19.14</v>
      </c>
      <c r="E5876">
        <v>16.98</v>
      </c>
      <c r="F5876">
        <v>0.41</v>
      </c>
      <c r="G5876">
        <v>0</v>
      </c>
    </row>
    <row r="5877" spans="1:7">
      <c r="A5877" t="s">
        <v>6296</v>
      </c>
      <c r="B5877">
        <v>382.31</v>
      </c>
      <c r="C5877">
        <v>490.99</v>
      </c>
      <c r="D5877">
        <v>30.12</v>
      </c>
      <c r="E5877">
        <v>19.62</v>
      </c>
      <c r="F5877">
        <v>0.28000000000000003</v>
      </c>
      <c r="G5877">
        <v>0</v>
      </c>
    </row>
    <row r="5878" spans="1:7">
      <c r="A5878" t="s">
        <v>6297</v>
      </c>
      <c r="B5878">
        <v>347</v>
      </c>
      <c r="C5878">
        <v>446.71</v>
      </c>
      <c r="D5878">
        <v>40.4</v>
      </c>
      <c r="E5878">
        <v>21.73</v>
      </c>
      <c r="F5878">
        <v>0.76</v>
      </c>
      <c r="G5878">
        <v>0</v>
      </c>
    </row>
    <row r="5879" spans="1:7">
      <c r="A5879" t="s">
        <v>6298</v>
      </c>
      <c r="B5879">
        <v>417.24</v>
      </c>
      <c r="C5879">
        <v>541.77</v>
      </c>
      <c r="D5879">
        <v>49.18</v>
      </c>
      <c r="E5879">
        <v>23.57</v>
      </c>
      <c r="F5879">
        <v>1.17</v>
      </c>
      <c r="G5879">
        <v>0</v>
      </c>
    </row>
    <row r="5880" spans="1:7">
      <c r="A5880" t="s">
        <v>6299</v>
      </c>
      <c r="B5880">
        <v>383.5</v>
      </c>
      <c r="C5880">
        <v>502.02</v>
      </c>
      <c r="D5880">
        <v>55.14</v>
      </c>
      <c r="E5880">
        <v>25.12</v>
      </c>
      <c r="F5880">
        <v>1.24</v>
      </c>
      <c r="G5880">
        <v>0</v>
      </c>
    </row>
    <row r="5881" spans="1:7">
      <c r="A5881" t="s">
        <v>6300</v>
      </c>
      <c r="B5881">
        <v>614.01</v>
      </c>
      <c r="C5881">
        <v>825.05</v>
      </c>
      <c r="D5881">
        <v>56.61</v>
      </c>
      <c r="E5881">
        <v>26.39</v>
      </c>
      <c r="F5881">
        <v>1.38</v>
      </c>
      <c r="G5881">
        <v>0</v>
      </c>
    </row>
    <row r="5882" spans="1:7">
      <c r="A5882" t="s">
        <v>6301</v>
      </c>
      <c r="B5882">
        <v>446.38</v>
      </c>
      <c r="C5882">
        <v>590.57000000000005</v>
      </c>
      <c r="D5882">
        <v>53.03</v>
      </c>
      <c r="E5882">
        <v>27.46</v>
      </c>
      <c r="F5882">
        <v>1.52</v>
      </c>
      <c r="G5882">
        <v>0</v>
      </c>
    </row>
    <row r="5883" spans="1:7">
      <c r="A5883" t="s">
        <v>6302</v>
      </c>
      <c r="B5883">
        <v>174.39</v>
      </c>
      <c r="C5883">
        <v>237.57</v>
      </c>
      <c r="D5883">
        <v>45.66</v>
      </c>
      <c r="E5883">
        <v>28.05</v>
      </c>
      <c r="F5883">
        <v>1.45</v>
      </c>
      <c r="G5883">
        <v>0</v>
      </c>
    </row>
    <row r="5884" spans="1:7">
      <c r="A5884" t="s">
        <v>6303</v>
      </c>
      <c r="B5884">
        <v>204.94</v>
      </c>
      <c r="C5884">
        <v>276.11</v>
      </c>
      <c r="D5884">
        <v>36.11</v>
      </c>
      <c r="E5884">
        <v>28.18</v>
      </c>
      <c r="F5884">
        <v>1.31</v>
      </c>
      <c r="G5884">
        <v>0</v>
      </c>
    </row>
    <row r="5885" spans="1:7">
      <c r="A5885" t="s">
        <v>6304</v>
      </c>
      <c r="B5885">
        <v>217.96</v>
      </c>
      <c r="C5885">
        <v>294.27</v>
      </c>
      <c r="D5885">
        <v>25.45</v>
      </c>
      <c r="E5885">
        <v>28.08</v>
      </c>
      <c r="F5885">
        <v>1.17</v>
      </c>
      <c r="G5885">
        <v>0</v>
      </c>
    </row>
    <row r="5886" spans="1:7">
      <c r="A5886" t="s">
        <v>6305</v>
      </c>
      <c r="B5886">
        <v>45.16</v>
      </c>
      <c r="C5886">
        <v>74.17</v>
      </c>
      <c r="D5886">
        <v>14.33</v>
      </c>
      <c r="E5886">
        <v>27.77</v>
      </c>
      <c r="F5886">
        <v>0.83</v>
      </c>
      <c r="G5886">
        <v>0</v>
      </c>
    </row>
    <row r="5887" spans="1:7">
      <c r="A5887" t="s">
        <v>6306</v>
      </c>
      <c r="B5887">
        <v>1.1200000000000001</v>
      </c>
      <c r="C5887">
        <v>8.7799999999999994</v>
      </c>
      <c r="D5887">
        <v>3.15</v>
      </c>
      <c r="E5887">
        <v>26.98</v>
      </c>
      <c r="F5887">
        <v>1.38</v>
      </c>
      <c r="G5887">
        <v>0</v>
      </c>
    </row>
    <row r="5888" spans="1:7">
      <c r="A5888" t="s">
        <v>6307</v>
      </c>
      <c r="B5888">
        <v>0</v>
      </c>
      <c r="C5888">
        <v>0</v>
      </c>
      <c r="D5888">
        <v>0</v>
      </c>
      <c r="E5888">
        <v>24.72</v>
      </c>
      <c r="F5888">
        <v>0.83</v>
      </c>
      <c r="G5888">
        <v>0</v>
      </c>
    </row>
    <row r="5889" spans="1:7">
      <c r="A5889" t="s">
        <v>6308</v>
      </c>
      <c r="B5889">
        <v>0</v>
      </c>
      <c r="C5889">
        <v>0</v>
      </c>
      <c r="D5889">
        <v>0</v>
      </c>
      <c r="E5889">
        <v>22.64</v>
      </c>
      <c r="F5889">
        <v>1.38</v>
      </c>
      <c r="G5889">
        <v>0</v>
      </c>
    </row>
    <row r="5890" spans="1:7">
      <c r="A5890" t="s">
        <v>6309</v>
      </c>
      <c r="B5890">
        <v>0</v>
      </c>
      <c r="C5890">
        <v>0</v>
      </c>
      <c r="D5890">
        <v>0</v>
      </c>
      <c r="E5890">
        <v>21.13</v>
      </c>
      <c r="F5890">
        <v>1.72</v>
      </c>
      <c r="G5890">
        <v>0</v>
      </c>
    </row>
    <row r="5891" spans="1:7">
      <c r="A5891" t="s">
        <v>6310</v>
      </c>
      <c r="B5891">
        <v>0</v>
      </c>
      <c r="C5891">
        <v>0</v>
      </c>
      <c r="D5891">
        <v>0</v>
      </c>
      <c r="E5891">
        <v>20.12</v>
      </c>
      <c r="F5891">
        <v>1.59</v>
      </c>
      <c r="G5891">
        <v>0</v>
      </c>
    </row>
    <row r="5892" spans="1:7">
      <c r="A5892" t="s">
        <v>6311</v>
      </c>
      <c r="B5892">
        <v>0</v>
      </c>
      <c r="C5892">
        <v>0</v>
      </c>
      <c r="D5892">
        <v>0</v>
      </c>
      <c r="E5892">
        <v>19.75</v>
      </c>
      <c r="F5892">
        <v>1.17</v>
      </c>
      <c r="G5892">
        <v>0</v>
      </c>
    </row>
    <row r="5893" spans="1:7">
      <c r="A5893" t="s">
        <v>6312</v>
      </c>
      <c r="B5893">
        <v>0</v>
      </c>
      <c r="C5893">
        <v>0</v>
      </c>
      <c r="D5893">
        <v>0</v>
      </c>
      <c r="E5893">
        <v>20.02</v>
      </c>
      <c r="F5893">
        <v>0.76</v>
      </c>
      <c r="G5893">
        <v>0</v>
      </c>
    </row>
    <row r="5894" spans="1:7">
      <c r="A5894" t="s">
        <v>6313</v>
      </c>
      <c r="B5894">
        <v>0</v>
      </c>
      <c r="C5894">
        <v>0</v>
      </c>
      <c r="D5894">
        <v>0</v>
      </c>
      <c r="E5894">
        <v>19.3</v>
      </c>
      <c r="F5894">
        <v>0.28000000000000003</v>
      </c>
      <c r="G5894">
        <v>0</v>
      </c>
    </row>
    <row r="5895" spans="1:7">
      <c r="A5895" t="s">
        <v>6314</v>
      </c>
      <c r="B5895">
        <v>0</v>
      </c>
      <c r="C5895">
        <v>0</v>
      </c>
      <c r="D5895">
        <v>0</v>
      </c>
      <c r="E5895">
        <v>18.88</v>
      </c>
      <c r="F5895">
        <v>0.34</v>
      </c>
      <c r="G5895">
        <v>0</v>
      </c>
    </row>
    <row r="5896" spans="1:7">
      <c r="A5896" t="s">
        <v>6315</v>
      </c>
      <c r="B5896">
        <v>0</v>
      </c>
      <c r="C5896">
        <v>0</v>
      </c>
      <c r="D5896">
        <v>0</v>
      </c>
      <c r="E5896">
        <v>18.22</v>
      </c>
      <c r="F5896">
        <v>0.83</v>
      </c>
      <c r="G5896">
        <v>0</v>
      </c>
    </row>
    <row r="5897" spans="1:7">
      <c r="A5897" t="s">
        <v>6316</v>
      </c>
      <c r="B5897">
        <v>0</v>
      </c>
      <c r="C5897">
        <v>0</v>
      </c>
      <c r="D5897">
        <v>0</v>
      </c>
      <c r="E5897">
        <v>17.02</v>
      </c>
      <c r="F5897">
        <v>1.03</v>
      </c>
      <c r="G5897">
        <v>0</v>
      </c>
    </row>
    <row r="5898" spans="1:7">
      <c r="A5898" t="s">
        <v>6317</v>
      </c>
      <c r="B5898">
        <v>0</v>
      </c>
      <c r="C5898">
        <v>0</v>
      </c>
      <c r="D5898">
        <v>0</v>
      </c>
      <c r="E5898">
        <v>16.59</v>
      </c>
      <c r="F5898">
        <v>1.17</v>
      </c>
      <c r="G5898">
        <v>0</v>
      </c>
    </row>
    <row r="5899" spans="1:7">
      <c r="A5899" t="s">
        <v>6318</v>
      </c>
      <c r="B5899">
        <v>35.83</v>
      </c>
      <c r="C5899">
        <v>74.37</v>
      </c>
      <c r="D5899">
        <v>7.77</v>
      </c>
      <c r="E5899">
        <v>16.43</v>
      </c>
      <c r="F5899">
        <v>1.24</v>
      </c>
      <c r="G5899">
        <v>0</v>
      </c>
    </row>
    <row r="5900" spans="1:7">
      <c r="A5900" t="s">
        <v>6319</v>
      </c>
      <c r="B5900">
        <v>212.4</v>
      </c>
      <c r="C5900">
        <v>286.44</v>
      </c>
      <c r="D5900">
        <v>18.96</v>
      </c>
      <c r="E5900">
        <v>17.77</v>
      </c>
      <c r="F5900">
        <v>1.52</v>
      </c>
      <c r="G5900">
        <v>0</v>
      </c>
    </row>
    <row r="5901" spans="1:7">
      <c r="A5901" t="s">
        <v>6320</v>
      </c>
      <c r="B5901">
        <v>408.56</v>
      </c>
      <c r="C5901">
        <v>515.91</v>
      </c>
      <c r="D5901">
        <v>29.93</v>
      </c>
      <c r="E5901">
        <v>18.850000000000001</v>
      </c>
      <c r="F5901">
        <v>1.52</v>
      </c>
      <c r="G5901">
        <v>0</v>
      </c>
    </row>
    <row r="5902" spans="1:7">
      <c r="A5902" t="s">
        <v>6321</v>
      </c>
      <c r="B5902">
        <v>549.17999999999995</v>
      </c>
      <c r="C5902">
        <v>702.85</v>
      </c>
      <c r="D5902">
        <v>40.18</v>
      </c>
      <c r="E5902">
        <v>20.329999999999998</v>
      </c>
      <c r="F5902">
        <v>1.38</v>
      </c>
      <c r="G5902">
        <v>0</v>
      </c>
    </row>
    <row r="5903" spans="1:7">
      <c r="A5903" t="s">
        <v>6322</v>
      </c>
      <c r="B5903">
        <v>658.35</v>
      </c>
      <c r="C5903">
        <v>867.17</v>
      </c>
      <c r="D5903">
        <v>48.91</v>
      </c>
      <c r="E5903">
        <v>21.95</v>
      </c>
      <c r="F5903">
        <v>1.24</v>
      </c>
      <c r="G5903">
        <v>0</v>
      </c>
    </row>
    <row r="5904" spans="1:7">
      <c r="A5904" t="s">
        <v>6323</v>
      </c>
      <c r="B5904">
        <v>703.74</v>
      </c>
      <c r="C5904">
        <v>948.62</v>
      </c>
      <c r="D5904">
        <v>54.81</v>
      </c>
      <c r="E5904">
        <v>23.51</v>
      </c>
      <c r="F5904">
        <v>1.1000000000000001</v>
      </c>
      <c r="G5904">
        <v>0</v>
      </c>
    </row>
    <row r="5905" spans="1:7">
      <c r="A5905" t="s">
        <v>6324</v>
      </c>
      <c r="B5905">
        <v>708.17</v>
      </c>
      <c r="C5905">
        <v>968.44</v>
      </c>
      <c r="D5905">
        <v>56.24</v>
      </c>
      <c r="E5905">
        <v>24.83</v>
      </c>
      <c r="F5905">
        <v>0.9</v>
      </c>
      <c r="G5905">
        <v>0</v>
      </c>
    </row>
    <row r="5906" spans="1:7">
      <c r="A5906" t="s">
        <v>6325</v>
      </c>
      <c r="B5906">
        <v>677.9</v>
      </c>
      <c r="C5906">
        <v>928.74</v>
      </c>
      <c r="D5906">
        <v>52.67</v>
      </c>
      <c r="E5906">
        <v>25.93</v>
      </c>
      <c r="F5906">
        <v>0.76</v>
      </c>
      <c r="G5906">
        <v>0</v>
      </c>
    </row>
    <row r="5907" spans="1:7">
      <c r="A5907" t="s">
        <v>6326</v>
      </c>
      <c r="B5907">
        <v>602.67999999999995</v>
      </c>
      <c r="C5907">
        <v>813.26</v>
      </c>
      <c r="D5907">
        <v>45.32</v>
      </c>
      <c r="E5907">
        <v>26.68</v>
      </c>
      <c r="F5907">
        <v>0.83</v>
      </c>
      <c r="G5907">
        <v>0</v>
      </c>
    </row>
    <row r="5908" spans="1:7">
      <c r="A5908" t="s">
        <v>6327</v>
      </c>
      <c r="B5908">
        <v>474.66</v>
      </c>
      <c r="C5908">
        <v>629.98</v>
      </c>
      <c r="D5908">
        <v>35.78</v>
      </c>
      <c r="E5908">
        <v>27.13</v>
      </c>
      <c r="F5908">
        <v>0.83</v>
      </c>
      <c r="G5908">
        <v>0</v>
      </c>
    </row>
    <row r="5909" spans="1:7">
      <c r="A5909" t="s">
        <v>6328</v>
      </c>
      <c r="B5909">
        <v>307.77</v>
      </c>
      <c r="C5909">
        <v>413.89</v>
      </c>
      <c r="D5909">
        <v>25.15</v>
      </c>
      <c r="E5909">
        <v>27.26</v>
      </c>
      <c r="F5909">
        <v>0.62</v>
      </c>
      <c r="G5909">
        <v>0</v>
      </c>
    </row>
    <row r="5910" spans="1:7">
      <c r="A5910" t="s">
        <v>6329</v>
      </c>
      <c r="B5910">
        <v>116.98</v>
      </c>
      <c r="C5910">
        <v>184.32</v>
      </c>
      <c r="D5910">
        <v>14.03</v>
      </c>
      <c r="E5910">
        <v>27.15</v>
      </c>
      <c r="F5910">
        <v>0.69</v>
      </c>
      <c r="G5910">
        <v>0</v>
      </c>
    </row>
    <row r="5911" spans="1:7">
      <c r="A5911" t="s">
        <v>6330</v>
      </c>
      <c r="B5911">
        <v>3.32</v>
      </c>
      <c r="C5911">
        <v>13.38</v>
      </c>
      <c r="D5911">
        <v>2.85</v>
      </c>
      <c r="E5911">
        <v>26.68</v>
      </c>
      <c r="F5911">
        <v>0.69</v>
      </c>
      <c r="G5911">
        <v>0</v>
      </c>
    </row>
    <row r="5912" spans="1:7">
      <c r="A5912" t="s">
        <v>6331</v>
      </c>
      <c r="B5912">
        <v>0</v>
      </c>
      <c r="C5912">
        <v>0</v>
      </c>
      <c r="D5912">
        <v>0</v>
      </c>
      <c r="E5912">
        <v>24.68</v>
      </c>
      <c r="F5912">
        <v>2.5499999999999998</v>
      </c>
      <c r="G5912">
        <v>0</v>
      </c>
    </row>
    <row r="5913" spans="1:7">
      <c r="A5913" t="s">
        <v>6332</v>
      </c>
      <c r="B5913">
        <v>0</v>
      </c>
      <c r="C5913">
        <v>0</v>
      </c>
      <c r="D5913">
        <v>0</v>
      </c>
      <c r="E5913">
        <v>22.81</v>
      </c>
      <c r="F5913">
        <v>2.69</v>
      </c>
      <c r="G5913">
        <v>0</v>
      </c>
    </row>
    <row r="5914" spans="1:7">
      <c r="A5914" t="s">
        <v>6333</v>
      </c>
      <c r="B5914">
        <v>0</v>
      </c>
      <c r="C5914">
        <v>0</v>
      </c>
      <c r="D5914">
        <v>0</v>
      </c>
      <c r="E5914">
        <v>21.33</v>
      </c>
      <c r="F5914">
        <v>2.34</v>
      </c>
      <c r="G5914">
        <v>0</v>
      </c>
    </row>
    <row r="5915" spans="1:7">
      <c r="A5915" t="s">
        <v>6334</v>
      </c>
      <c r="B5915">
        <v>0</v>
      </c>
      <c r="C5915">
        <v>0</v>
      </c>
      <c r="D5915">
        <v>0</v>
      </c>
      <c r="E5915">
        <v>20.059999999999999</v>
      </c>
      <c r="F5915">
        <v>1.93</v>
      </c>
      <c r="G5915">
        <v>0</v>
      </c>
    </row>
    <row r="5916" spans="1:7">
      <c r="A5916" t="s">
        <v>6335</v>
      </c>
      <c r="B5916">
        <v>0</v>
      </c>
      <c r="C5916">
        <v>0</v>
      </c>
      <c r="D5916">
        <v>0</v>
      </c>
      <c r="E5916">
        <v>18.79</v>
      </c>
      <c r="F5916">
        <v>1.59</v>
      </c>
      <c r="G5916">
        <v>0</v>
      </c>
    </row>
    <row r="5917" spans="1:7">
      <c r="A5917" t="s">
        <v>6336</v>
      </c>
      <c r="B5917">
        <v>0</v>
      </c>
      <c r="C5917">
        <v>0</v>
      </c>
      <c r="D5917">
        <v>0</v>
      </c>
      <c r="E5917">
        <v>17.91</v>
      </c>
      <c r="F5917">
        <v>1.38</v>
      </c>
      <c r="G5917">
        <v>0</v>
      </c>
    </row>
    <row r="5918" spans="1:7">
      <c r="A5918" t="s">
        <v>6337</v>
      </c>
      <c r="B5918">
        <v>0</v>
      </c>
      <c r="C5918">
        <v>0</v>
      </c>
      <c r="D5918">
        <v>0</v>
      </c>
      <c r="E5918">
        <v>17.48</v>
      </c>
      <c r="F5918">
        <v>1.17</v>
      </c>
      <c r="G5918">
        <v>0</v>
      </c>
    </row>
    <row r="5919" spans="1:7">
      <c r="A5919" t="s">
        <v>6338</v>
      </c>
      <c r="B5919">
        <v>0</v>
      </c>
      <c r="C5919">
        <v>0</v>
      </c>
      <c r="D5919">
        <v>0</v>
      </c>
      <c r="E5919">
        <v>17.52</v>
      </c>
      <c r="F5919">
        <v>0.97</v>
      </c>
      <c r="G5919">
        <v>0</v>
      </c>
    </row>
    <row r="5920" spans="1:7">
      <c r="A5920" t="s">
        <v>6339</v>
      </c>
      <c r="B5920">
        <v>0</v>
      </c>
      <c r="C5920">
        <v>0</v>
      </c>
      <c r="D5920">
        <v>0</v>
      </c>
      <c r="E5920">
        <v>17.61</v>
      </c>
      <c r="F5920">
        <v>0.69</v>
      </c>
      <c r="G5920">
        <v>0</v>
      </c>
    </row>
    <row r="5921" spans="1:7">
      <c r="A5921" t="s">
        <v>6340</v>
      </c>
      <c r="B5921">
        <v>0</v>
      </c>
      <c r="C5921">
        <v>0</v>
      </c>
      <c r="D5921">
        <v>0</v>
      </c>
      <c r="E5921">
        <v>17.29</v>
      </c>
      <c r="F5921">
        <v>0.41</v>
      </c>
      <c r="G5921">
        <v>0</v>
      </c>
    </row>
    <row r="5922" spans="1:7">
      <c r="A5922" t="s">
        <v>6341</v>
      </c>
      <c r="B5922">
        <v>0</v>
      </c>
      <c r="C5922">
        <v>0</v>
      </c>
      <c r="D5922">
        <v>0</v>
      </c>
      <c r="E5922">
        <v>16.82</v>
      </c>
      <c r="F5922">
        <v>0.34</v>
      </c>
      <c r="G5922">
        <v>0</v>
      </c>
    </row>
    <row r="5923" spans="1:7">
      <c r="A5923" t="s">
        <v>6342</v>
      </c>
      <c r="B5923">
        <v>34.35</v>
      </c>
      <c r="C5923">
        <v>71.69</v>
      </c>
      <c r="D5923">
        <v>7.59</v>
      </c>
      <c r="E5923">
        <v>16.38</v>
      </c>
      <c r="F5923">
        <v>0.28000000000000003</v>
      </c>
      <c r="G5923">
        <v>0</v>
      </c>
    </row>
    <row r="5924" spans="1:7">
      <c r="A5924" t="s">
        <v>6343</v>
      </c>
      <c r="B5924">
        <v>210.45</v>
      </c>
      <c r="C5924">
        <v>285.8</v>
      </c>
      <c r="D5924">
        <v>18.78</v>
      </c>
      <c r="E5924">
        <v>17.809999999999999</v>
      </c>
      <c r="F5924">
        <v>0.34</v>
      </c>
      <c r="G5924">
        <v>0</v>
      </c>
    </row>
    <row r="5925" spans="1:7">
      <c r="A5925" t="s">
        <v>6344</v>
      </c>
      <c r="B5925">
        <v>398.16</v>
      </c>
      <c r="C5925">
        <v>510.59</v>
      </c>
      <c r="D5925">
        <v>29.73</v>
      </c>
      <c r="E5925">
        <v>19.48</v>
      </c>
      <c r="F5925">
        <v>0.41</v>
      </c>
      <c r="G5925">
        <v>0</v>
      </c>
    </row>
    <row r="5926" spans="1:7">
      <c r="A5926" t="s">
        <v>6345</v>
      </c>
      <c r="B5926">
        <v>547.45000000000005</v>
      </c>
      <c r="C5926">
        <v>714.55</v>
      </c>
      <c r="D5926">
        <v>39.950000000000003</v>
      </c>
      <c r="E5926">
        <v>21.43</v>
      </c>
      <c r="F5926">
        <v>0.55000000000000004</v>
      </c>
      <c r="G5926">
        <v>0</v>
      </c>
    </row>
    <row r="5927" spans="1:7">
      <c r="A5927" t="s">
        <v>6346</v>
      </c>
      <c r="B5927">
        <v>651.48</v>
      </c>
      <c r="C5927">
        <v>870.83</v>
      </c>
      <c r="D5927">
        <v>48.64</v>
      </c>
      <c r="E5927">
        <v>23.43</v>
      </c>
      <c r="F5927">
        <v>0.9</v>
      </c>
      <c r="G5927">
        <v>0</v>
      </c>
    </row>
    <row r="5928" spans="1:7">
      <c r="A5928" t="s">
        <v>6347</v>
      </c>
      <c r="B5928">
        <v>690.73</v>
      </c>
      <c r="C5928">
        <v>938.72</v>
      </c>
      <c r="D5928">
        <v>54.48</v>
      </c>
      <c r="E5928">
        <v>25.31</v>
      </c>
      <c r="F5928">
        <v>1.1000000000000001</v>
      </c>
      <c r="G5928">
        <v>0</v>
      </c>
    </row>
    <row r="5929" spans="1:7">
      <c r="A5929" t="s">
        <v>6348</v>
      </c>
      <c r="B5929">
        <v>710.17</v>
      </c>
      <c r="C5929">
        <v>977.69</v>
      </c>
      <c r="D5929">
        <v>55.87</v>
      </c>
      <c r="E5929">
        <v>27.09</v>
      </c>
      <c r="F5929">
        <v>1.17</v>
      </c>
      <c r="G5929">
        <v>0</v>
      </c>
    </row>
    <row r="5930" spans="1:7">
      <c r="A5930" t="s">
        <v>6349</v>
      </c>
      <c r="B5930">
        <v>679.39</v>
      </c>
      <c r="C5930">
        <v>937.91</v>
      </c>
      <c r="D5930">
        <v>52.3</v>
      </c>
      <c r="E5930">
        <v>28.37</v>
      </c>
      <c r="F5930">
        <v>1.03</v>
      </c>
      <c r="G5930">
        <v>0</v>
      </c>
    </row>
    <row r="5931" spans="1:7">
      <c r="A5931" t="s">
        <v>6350</v>
      </c>
      <c r="B5931">
        <v>595.72</v>
      </c>
      <c r="C5931">
        <v>814.53</v>
      </c>
      <c r="D5931">
        <v>44.97</v>
      </c>
      <c r="E5931">
        <v>29.22</v>
      </c>
      <c r="F5931">
        <v>0.83</v>
      </c>
      <c r="G5931">
        <v>0</v>
      </c>
    </row>
    <row r="5932" spans="1:7">
      <c r="A5932" t="s">
        <v>6351</v>
      </c>
      <c r="B5932">
        <v>463.12</v>
      </c>
      <c r="C5932">
        <v>621.86</v>
      </c>
      <c r="D5932">
        <v>35.46</v>
      </c>
      <c r="E5932">
        <v>29.7</v>
      </c>
      <c r="F5932">
        <v>0.9</v>
      </c>
      <c r="G5932">
        <v>0</v>
      </c>
    </row>
    <row r="5933" spans="1:7">
      <c r="A5933" t="s">
        <v>6352</v>
      </c>
      <c r="B5933">
        <v>304.58</v>
      </c>
      <c r="C5933">
        <v>412.29</v>
      </c>
      <c r="D5933">
        <v>24.84</v>
      </c>
      <c r="E5933">
        <v>29.78</v>
      </c>
      <c r="F5933">
        <v>1.38</v>
      </c>
      <c r="G5933">
        <v>0</v>
      </c>
    </row>
    <row r="5934" spans="1:7">
      <c r="A5934" t="s">
        <v>6353</v>
      </c>
      <c r="B5934">
        <v>115.96</v>
      </c>
      <c r="C5934">
        <v>185.25</v>
      </c>
      <c r="D5934">
        <v>13.73</v>
      </c>
      <c r="E5934">
        <v>29.22</v>
      </c>
      <c r="F5934">
        <v>2.21</v>
      </c>
      <c r="G5934">
        <v>0</v>
      </c>
    </row>
    <row r="5935" spans="1:7">
      <c r="A5935" t="s">
        <v>6354</v>
      </c>
      <c r="B5935">
        <v>1.45</v>
      </c>
      <c r="C5935">
        <v>9.56</v>
      </c>
      <c r="D5935">
        <v>2.54</v>
      </c>
      <c r="E5935">
        <v>27.35</v>
      </c>
      <c r="F5935">
        <v>2.69</v>
      </c>
      <c r="G5935">
        <v>0</v>
      </c>
    </row>
    <row r="5936" spans="1:7">
      <c r="A5936" t="s">
        <v>6355</v>
      </c>
      <c r="B5936">
        <v>0</v>
      </c>
      <c r="C5936">
        <v>0</v>
      </c>
      <c r="D5936">
        <v>0</v>
      </c>
      <c r="E5936">
        <v>25.43</v>
      </c>
      <c r="F5936">
        <v>3.1</v>
      </c>
      <c r="G5936">
        <v>0</v>
      </c>
    </row>
    <row r="5937" spans="1:7">
      <c r="A5937" t="s">
        <v>6356</v>
      </c>
      <c r="B5937">
        <v>0</v>
      </c>
      <c r="C5937">
        <v>0</v>
      </c>
      <c r="D5937">
        <v>0</v>
      </c>
      <c r="E5937">
        <v>23.69</v>
      </c>
      <c r="F5937">
        <v>2.9</v>
      </c>
      <c r="G5937">
        <v>0</v>
      </c>
    </row>
    <row r="5938" spans="1:7">
      <c r="A5938" t="s">
        <v>6357</v>
      </c>
      <c r="B5938">
        <v>0</v>
      </c>
      <c r="C5938">
        <v>0</v>
      </c>
      <c r="D5938">
        <v>0</v>
      </c>
      <c r="E5938">
        <v>22.5</v>
      </c>
      <c r="F5938">
        <v>2.2799999999999998</v>
      </c>
      <c r="G5938">
        <v>0</v>
      </c>
    </row>
    <row r="5939" spans="1:7">
      <c r="A5939" t="s">
        <v>6358</v>
      </c>
      <c r="B5939">
        <v>0</v>
      </c>
      <c r="C5939">
        <v>0</v>
      </c>
      <c r="D5939">
        <v>0</v>
      </c>
      <c r="E5939">
        <v>21.45</v>
      </c>
      <c r="F5939">
        <v>1.93</v>
      </c>
      <c r="G5939">
        <v>0</v>
      </c>
    </row>
    <row r="5940" spans="1:7">
      <c r="A5940" t="s">
        <v>6359</v>
      </c>
      <c r="B5940">
        <v>0</v>
      </c>
      <c r="C5940">
        <v>0</v>
      </c>
      <c r="D5940">
        <v>0</v>
      </c>
      <c r="E5940">
        <v>20.48</v>
      </c>
      <c r="F5940">
        <v>1.86</v>
      </c>
      <c r="G5940">
        <v>0</v>
      </c>
    </row>
    <row r="5941" spans="1:7">
      <c r="A5941" t="s">
        <v>6360</v>
      </c>
      <c r="B5941">
        <v>0</v>
      </c>
      <c r="C5941">
        <v>0</v>
      </c>
      <c r="D5941">
        <v>0</v>
      </c>
      <c r="E5941">
        <v>19.649999999999999</v>
      </c>
      <c r="F5941">
        <v>1.86</v>
      </c>
      <c r="G5941">
        <v>0</v>
      </c>
    </row>
    <row r="5942" spans="1:7">
      <c r="A5942" t="s">
        <v>6361</v>
      </c>
      <c r="B5942">
        <v>0</v>
      </c>
      <c r="C5942">
        <v>0</v>
      </c>
      <c r="D5942">
        <v>0</v>
      </c>
      <c r="E5942">
        <v>18.87</v>
      </c>
      <c r="F5942">
        <v>1.86</v>
      </c>
      <c r="G5942">
        <v>0</v>
      </c>
    </row>
    <row r="5943" spans="1:7">
      <c r="A5943" t="s">
        <v>6362</v>
      </c>
      <c r="B5943">
        <v>0</v>
      </c>
      <c r="C5943">
        <v>0</v>
      </c>
      <c r="D5943">
        <v>0</v>
      </c>
      <c r="E5943">
        <v>18.21</v>
      </c>
      <c r="F5943">
        <v>1.86</v>
      </c>
      <c r="G5943">
        <v>0</v>
      </c>
    </row>
    <row r="5944" spans="1:7">
      <c r="A5944" t="s">
        <v>6363</v>
      </c>
      <c r="B5944">
        <v>0</v>
      </c>
      <c r="C5944">
        <v>0</v>
      </c>
      <c r="D5944">
        <v>0</v>
      </c>
      <c r="E5944">
        <v>17.77</v>
      </c>
      <c r="F5944">
        <v>1.79</v>
      </c>
      <c r="G5944">
        <v>0</v>
      </c>
    </row>
    <row r="5945" spans="1:7">
      <c r="A5945" t="s">
        <v>6364</v>
      </c>
      <c r="B5945">
        <v>0</v>
      </c>
      <c r="C5945">
        <v>0</v>
      </c>
      <c r="D5945">
        <v>0</v>
      </c>
      <c r="E5945">
        <v>17.329999999999998</v>
      </c>
      <c r="F5945">
        <v>1.79</v>
      </c>
      <c r="G5945">
        <v>0</v>
      </c>
    </row>
    <row r="5946" spans="1:7">
      <c r="A5946" t="s">
        <v>6365</v>
      </c>
      <c r="B5946">
        <v>0</v>
      </c>
      <c r="C5946">
        <v>0</v>
      </c>
      <c r="D5946">
        <v>0</v>
      </c>
      <c r="E5946">
        <v>17.309999999999999</v>
      </c>
      <c r="F5946">
        <v>1.79</v>
      </c>
      <c r="G5946">
        <v>0</v>
      </c>
    </row>
    <row r="5947" spans="1:7">
      <c r="A5947" t="s">
        <v>6366</v>
      </c>
      <c r="B5947">
        <v>33.11</v>
      </c>
      <c r="C5947">
        <v>69.73</v>
      </c>
      <c r="D5947">
        <v>7.41</v>
      </c>
      <c r="E5947">
        <v>17.260000000000002</v>
      </c>
      <c r="F5947">
        <v>1.79</v>
      </c>
      <c r="G5947">
        <v>0</v>
      </c>
    </row>
    <row r="5948" spans="1:7">
      <c r="A5948" t="s">
        <v>6367</v>
      </c>
      <c r="B5948">
        <v>208.26</v>
      </c>
      <c r="C5948">
        <v>282.16000000000003</v>
      </c>
      <c r="D5948">
        <v>18.600000000000001</v>
      </c>
      <c r="E5948">
        <v>18.62</v>
      </c>
      <c r="F5948">
        <v>1.72</v>
      </c>
      <c r="G5948">
        <v>0</v>
      </c>
    </row>
    <row r="5949" spans="1:7">
      <c r="A5949" t="s">
        <v>6368</v>
      </c>
      <c r="B5949">
        <v>401.49</v>
      </c>
      <c r="C5949">
        <v>510.89</v>
      </c>
      <c r="D5949">
        <v>29.54</v>
      </c>
      <c r="E5949">
        <v>21.08</v>
      </c>
      <c r="F5949">
        <v>1.86</v>
      </c>
      <c r="G5949">
        <v>0</v>
      </c>
    </row>
    <row r="5950" spans="1:7">
      <c r="A5950" t="s">
        <v>6369</v>
      </c>
      <c r="B5950">
        <v>547.32000000000005</v>
      </c>
      <c r="C5950">
        <v>706.19</v>
      </c>
      <c r="D5950">
        <v>39.729999999999997</v>
      </c>
      <c r="E5950">
        <v>23.95</v>
      </c>
      <c r="F5950">
        <v>2.14</v>
      </c>
      <c r="G5950">
        <v>0</v>
      </c>
    </row>
    <row r="5951" spans="1:7">
      <c r="A5951" t="s">
        <v>6370</v>
      </c>
      <c r="B5951">
        <v>651.76</v>
      </c>
      <c r="C5951">
        <v>861.3</v>
      </c>
      <c r="D5951">
        <v>48.37</v>
      </c>
      <c r="E5951">
        <v>26.42</v>
      </c>
      <c r="F5951">
        <v>2.41</v>
      </c>
      <c r="G5951">
        <v>0</v>
      </c>
    </row>
    <row r="5952" spans="1:7">
      <c r="A5952" t="s">
        <v>6371</v>
      </c>
      <c r="B5952">
        <v>697.65</v>
      </c>
      <c r="C5952">
        <v>940.36</v>
      </c>
      <c r="D5952">
        <v>54.15</v>
      </c>
      <c r="E5952">
        <v>28.31</v>
      </c>
      <c r="F5952">
        <v>2.41</v>
      </c>
      <c r="G5952">
        <v>0</v>
      </c>
    </row>
    <row r="5953" spans="1:7">
      <c r="A5953" t="s">
        <v>6372</v>
      </c>
      <c r="B5953">
        <v>715.4</v>
      </c>
      <c r="C5953">
        <v>973.7</v>
      </c>
      <c r="D5953">
        <v>55.5</v>
      </c>
      <c r="E5953">
        <v>29.67</v>
      </c>
      <c r="F5953">
        <v>2.48</v>
      </c>
      <c r="G5953">
        <v>0</v>
      </c>
    </row>
    <row r="5954" spans="1:7">
      <c r="A5954" t="s">
        <v>6373</v>
      </c>
      <c r="B5954">
        <v>677.86</v>
      </c>
      <c r="C5954">
        <v>920.46</v>
      </c>
      <c r="D5954">
        <v>51.93</v>
      </c>
      <c r="E5954">
        <v>30.56</v>
      </c>
      <c r="F5954">
        <v>2.48</v>
      </c>
      <c r="G5954">
        <v>0</v>
      </c>
    </row>
    <row r="5955" spans="1:7">
      <c r="A5955" t="s">
        <v>6374</v>
      </c>
      <c r="B5955">
        <v>599.70000000000005</v>
      </c>
      <c r="C5955">
        <v>803.7</v>
      </c>
      <c r="D5955">
        <v>44.62</v>
      </c>
      <c r="E5955">
        <v>30.98</v>
      </c>
      <c r="F5955">
        <v>2.62</v>
      </c>
      <c r="G5955">
        <v>0</v>
      </c>
    </row>
    <row r="5956" spans="1:7">
      <c r="A5956" t="s">
        <v>6375</v>
      </c>
      <c r="B5956">
        <v>474.84</v>
      </c>
      <c r="C5956">
        <v>628.17999999999995</v>
      </c>
      <c r="D5956">
        <v>35.130000000000003</v>
      </c>
      <c r="E5956">
        <v>30.98</v>
      </c>
      <c r="F5956">
        <v>2.76</v>
      </c>
      <c r="G5956">
        <v>0</v>
      </c>
    </row>
    <row r="5957" spans="1:7">
      <c r="A5957" t="s">
        <v>6376</v>
      </c>
      <c r="B5957">
        <v>300.41000000000003</v>
      </c>
      <c r="C5957">
        <v>403.79</v>
      </c>
      <c r="D5957">
        <v>24.52</v>
      </c>
      <c r="E5957">
        <v>30.4</v>
      </c>
      <c r="F5957">
        <v>3.1</v>
      </c>
      <c r="G5957">
        <v>0</v>
      </c>
    </row>
    <row r="5958" spans="1:7">
      <c r="A5958" t="s">
        <v>6377</v>
      </c>
      <c r="B5958">
        <v>109.95</v>
      </c>
      <c r="C5958">
        <v>176.07</v>
      </c>
      <c r="D5958">
        <v>13.42</v>
      </c>
      <c r="E5958">
        <v>29.14</v>
      </c>
      <c r="F5958">
        <v>3.52</v>
      </c>
      <c r="G5958">
        <v>0</v>
      </c>
    </row>
    <row r="5959" spans="1:7">
      <c r="A5959" t="s">
        <v>6378</v>
      </c>
      <c r="B5959">
        <v>0</v>
      </c>
      <c r="C5959">
        <v>0</v>
      </c>
      <c r="D5959">
        <v>0</v>
      </c>
      <c r="E5959">
        <v>27.08</v>
      </c>
      <c r="F5959">
        <v>3.38</v>
      </c>
      <c r="G5959">
        <v>0</v>
      </c>
    </row>
    <row r="5960" spans="1:7">
      <c r="A5960" t="s">
        <v>6379</v>
      </c>
      <c r="B5960">
        <v>0</v>
      </c>
      <c r="C5960">
        <v>0</v>
      </c>
      <c r="D5960">
        <v>0</v>
      </c>
      <c r="E5960">
        <v>25.26</v>
      </c>
      <c r="F5960">
        <v>3.31</v>
      </c>
      <c r="G5960">
        <v>0</v>
      </c>
    </row>
    <row r="5961" spans="1:7">
      <c r="A5961" t="s">
        <v>6380</v>
      </c>
      <c r="B5961">
        <v>0</v>
      </c>
      <c r="C5961">
        <v>0</v>
      </c>
      <c r="D5961">
        <v>0</v>
      </c>
      <c r="E5961">
        <v>23.82</v>
      </c>
      <c r="F5961">
        <v>2.5499999999999998</v>
      </c>
      <c r="G5961">
        <v>0</v>
      </c>
    </row>
    <row r="5962" spans="1:7">
      <c r="A5962" t="s">
        <v>6381</v>
      </c>
      <c r="B5962">
        <v>0</v>
      </c>
      <c r="C5962">
        <v>0</v>
      </c>
      <c r="D5962">
        <v>0</v>
      </c>
      <c r="E5962">
        <v>22.75</v>
      </c>
      <c r="F5962">
        <v>2.14</v>
      </c>
      <c r="G5962">
        <v>0</v>
      </c>
    </row>
    <row r="5963" spans="1:7">
      <c r="A5963" t="s">
        <v>6382</v>
      </c>
      <c r="B5963">
        <v>0</v>
      </c>
      <c r="C5963">
        <v>0</v>
      </c>
      <c r="D5963">
        <v>0</v>
      </c>
      <c r="E5963">
        <v>21.78</v>
      </c>
      <c r="F5963">
        <v>2.0699999999999998</v>
      </c>
      <c r="G5963">
        <v>0</v>
      </c>
    </row>
    <row r="5964" spans="1:7">
      <c r="A5964" t="s">
        <v>6383</v>
      </c>
      <c r="B5964">
        <v>0</v>
      </c>
      <c r="C5964">
        <v>0</v>
      </c>
      <c r="D5964">
        <v>0</v>
      </c>
      <c r="E5964">
        <v>20.87</v>
      </c>
      <c r="F5964">
        <v>2</v>
      </c>
      <c r="G5964">
        <v>0</v>
      </c>
    </row>
    <row r="5965" spans="1:7">
      <c r="A5965" t="s">
        <v>6384</v>
      </c>
      <c r="B5965">
        <v>0</v>
      </c>
      <c r="C5965">
        <v>0</v>
      </c>
      <c r="D5965">
        <v>0</v>
      </c>
      <c r="E5965">
        <v>20.100000000000001</v>
      </c>
      <c r="F5965">
        <v>1.93</v>
      </c>
      <c r="G5965">
        <v>0</v>
      </c>
    </row>
    <row r="5966" spans="1:7">
      <c r="A5966" t="s">
        <v>6385</v>
      </c>
      <c r="B5966">
        <v>0</v>
      </c>
      <c r="C5966">
        <v>0</v>
      </c>
      <c r="D5966">
        <v>0</v>
      </c>
      <c r="E5966">
        <v>19.34</v>
      </c>
      <c r="F5966">
        <v>1.86</v>
      </c>
      <c r="G5966">
        <v>0</v>
      </c>
    </row>
    <row r="5967" spans="1:7">
      <c r="A5967" t="s">
        <v>6386</v>
      </c>
      <c r="B5967">
        <v>0</v>
      </c>
      <c r="C5967">
        <v>0</v>
      </c>
      <c r="D5967">
        <v>0</v>
      </c>
      <c r="E5967">
        <v>18.57</v>
      </c>
      <c r="F5967">
        <v>1.79</v>
      </c>
      <c r="G5967">
        <v>0</v>
      </c>
    </row>
    <row r="5968" spans="1:7">
      <c r="A5968" t="s">
        <v>6387</v>
      </c>
      <c r="B5968">
        <v>0</v>
      </c>
      <c r="C5968">
        <v>0</v>
      </c>
      <c r="D5968">
        <v>0</v>
      </c>
      <c r="E5968">
        <v>17.88</v>
      </c>
      <c r="F5968">
        <v>1.66</v>
      </c>
      <c r="G5968">
        <v>0</v>
      </c>
    </row>
    <row r="5969" spans="1:7">
      <c r="A5969" t="s">
        <v>6388</v>
      </c>
      <c r="B5969">
        <v>0</v>
      </c>
      <c r="C5969">
        <v>0</v>
      </c>
      <c r="D5969">
        <v>0</v>
      </c>
      <c r="E5969">
        <v>17.420000000000002</v>
      </c>
      <c r="F5969">
        <v>1.59</v>
      </c>
      <c r="G5969">
        <v>0</v>
      </c>
    </row>
    <row r="5970" spans="1:7">
      <c r="A5970" t="s">
        <v>6389</v>
      </c>
      <c r="B5970">
        <v>0</v>
      </c>
      <c r="C5970">
        <v>0</v>
      </c>
      <c r="D5970">
        <v>0</v>
      </c>
      <c r="E5970">
        <v>17.09</v>
      </c>
      <c r="F5970">
        <v>1.45</v>
      </c>
      <c r="G5970">
        <v>0</v>
      </c>
    </row>
    <row r="5971" spans="1:7">
      <c r="A5971" t="s">
        <v>6390</v>
      </c>
      <c r="B5971">
        <v>31.37</v>
      </c>
      <c r="C5971">
        <v>66.16</v>
      </c>
      <c r="D5971">
        <v>7.23</v>
      </c>
      <c r="E5971">
        <v>17.03</v>
      </c>
      <c r="F5971">
        <v>1.38</v>
      </c>
      <c r="G5971">
        <v>0</v>
      </c>
    </row>
    <row r="5972" spans="1:7">
      <c r="A5972" t="s">
        <v>6391</v>
      </c>
      <c r="B5972">
        <v>199.71</v>
      </c>
      <c r="C5972">
        <v>272.51</v>
      </c>
      <c r="D5972">
        <v>18.420000000000002</v>
      </c>
      <c r="E5972">
        <v>19.350000000000001</v>
      </c>
      <c r="F5972">
        <v>1.1000000000000001</v>
      </c>
      <c r="G5972">
        <v>0</v>
      </c>
    </row>
    <row r="5973" spans="1:7">
      <c r="A5973" t="s">
        <v>6392</v>
      </c>
      <c r="B5973">
        <v>384.79</v>
      </c>
      <c r="C5973">
        <v>496.01</v>
      </c>
      <c r="D5973">
        <v>29.34</v>
      </c>
      <c r="E5973">
        <v>22.33</v>
      </c>
      <c r="F5973">
        <v>1.1000000000000001</v>
      </c>
      <c r="G5973">
        <v>0</v>
      </c>
    </row>
    <row r="5974" spans="1:7">
      <c r="A5974" t="s">
        <v>6393</v>
      </c>
      <c r="B5974">
        <v>532.62</v>
      </c>
      <c r="C5974">
        <v>696.58</v>
      </c>
      <c r="D5974">
        <v>39.5</v>
      </c>
      <c r="E5974">
        <v>24.73</v>
      </c>
      <c r="F5974">
        <v>1.31</v>
      </c>
      <c r="G5974">
        <v>0</v>
      </c>
    </row>
    <row r="5975" spans="1:7">
      <c r="A5975" t="s">
        <v>6394</v>
      </c>
      <c r="B5975">
        <v>631.87</v>
      </c>
      <c r="C5975">
        <v>850.42</v>
      </c>
      <c r="D5975">
        <v>48.09</v>
      </c>
      <c r="E5975">
        <v>26.69</v>
      </c>
      <c r="F5975">
        <v>1.24</v>
      </c>
      <c r="G5975">
        <v>0</v>
      </c>
    </row>
    <row r="5976" spans="1:7">
      <c r="A5976" t="s">
        <v>6395</v>
      </c>
      <c r="B5976">
        <v>670.04</v>
      </c>
      <c r="C5976">
        <v>922.57</v>
      </c>
      <c r="D5976">
        <v>53.81</v>
      </c>
      <c r="E5976">
        <v>28.42</v>
      </c>
      <c r="F5976">
        <v>1.1000000000000001</v>
      </c>
      <c r="G5976">
        <v>0</v>
      </c>
    </row>
    <row r="5977" spans="1:7">
      <c r="A5977" t="s">
        <v>6396</v>
      </c>
      <c r="B5977">
        <v>685.64</v>
      </c>
      <c r="C5977">
        <v>960.5</v>
      </c>
      <c r="D5977">
        <v>55.12</v>
      </c>
      <c r="E5977">
        <v>29.88</v>
      </c>
      <c r="F5977">
        <v>0.9</v>
      </c>
      <c r="G5977">
        <v>0</v>
      </c>
    </row>
    <row r="5978" spans="1:7">
      <c r="A5978" t="s">
        <v>6397</v>
      </c>
      <c r="B5978">
        <v>648.44000000000005</v>
      </c>
      <c r="C5978">
        <v>907.24</v>
      </c>
      <c r="D5978">
        <v>51.55</v>
      </c>
      <c r="E5978">
        <v>30.99</v>
      </c>
      <c r="F5978">
        <v>0.83</v>
      </c>
      <c r="G5978">
        <v>0</v>
      </c>
    </row>
    <row r="5979" spans="1:7">
      <c r="A5979" t="s">
        <v>6398</v>
      </c>
      <c r="B5979">
        <v>574.22</v>
      </c>
      <c r="C5979">
        <v>791.7</v>
      </c>
      <c r="D5979">
        <v>44.27</v>
      </c>
      <c r="E5979">
        <v>31.74</v>
      </c>
      <c r="F5979">
        <v>0.9</v>
      </c>
      <c r="G5979">
        <v>0</v>
      </c>
    </row>
    <row r="5980" spans="1:7">
      <c r="A5980" t="s">
        <v>6399</v>
      </c>
      <c r="B5980">
        <v>453.26</v>
      </c>
      <c r="C5980">
        <v>612.16999999999996</v>
      </c>
      <c r="D5980">
        <v>34.81</v>
      </c>
      <c r="E5980">
        <v>32.03</v>
      </c>
      <c r="F5980">
        <v>1.24</v>
      </c>
      <c r="G5980">
        <v>0</v>
      </c>
    </row>
    <row r="5981" spans="1:7">
      <c r="A5981" t="s">
        <v>6400</v>
      </c>
      <c r="B5981">
        <v>290.64</v>
      </c>
      <c r="C5981">
        <v>396.64</v>
      </c>
      <c r="D5981">
        <v>24.21</v>
      </c>
      <c r="E5981">
        <v>31.84</v>
      </c>
      <c r="F5981">
        <v>1.93</v>
      </c>
      <c r="G5981">
        <v>0</v>
      </c>
    </row>
    <row r="5982" spans="1:7">
      <c r="A5982" t="s">
        <v>6401</v>
      </c>
      <c r="B5982">
        <v>103.9</v>
      </c>
      <c r="C5982">
        <v>168.78</v>
      </c>
      <c r="D5982">
        <v>13.11</v>
      </c>
      <c r="E5982">
        <v>30.92</v>
      </c>
      <c r="F5982">
        <v>2.76</v>
      </c>
      <c r="G5982">
        <v>0</v>
      </c>
    </row>
    <row r="5983" spans="1:7">
      <c r="A5983" t="s">
        <v>6402</v>
      </c>
      <c r="B5983">
        <v>0</v>
      </c>
      <c r="C5983">
        <v>0</v>
      </c>
      <c r="D5983">
        <v>0</v>
      </c>
      <c r="E5983">
        <v>28.86</v>
      </c>
      <c r="F5983">
        <v>3.24</v>
      </c>
      <c r="G5983">
        <v>0</v>
      </c>
    </row>
    <row r="5984" spans="1:7">
      <c r="A5984" t="s">
        <v>6403</v>
      </c>
      <c r="B5984">
        <v>0</v>
      </c>
      <c r="C5984">
        <v>0</v>
      </c>
      <c r="D5984">
        <v>0</v>
      </c>
      <c r="E5984">
        <v>27.02</v>
      </c>
      <c r="F5984">
        <v>3.66</v>
      </c>
      <c r="G5984">
        <v>0</v>
      </c>
    </row>
    <row r="5985" spans="1:7">
      <c r="A5985" t="s">
        <v>6404</v>
      </c>
      <c r="B5985">
        <v>0</v>
      </c>
      <c r="C5985">
        <v>0</v>
      </c>
      <c r="D5985">
        <v>0</v>
      </c>
      <c r="E5985">
        <v>24.93</v>
      </c>
      <c r="F5985">
        <v>3.38</v>
      </c>
      <c r="G5985">
        <v>0</v>
      </c>
    </row>
    <row r="5986" spans="1:7">
      <c r="A5986" t="s">
        <v>6405</v>
      </c>
      <c r="B5986">
        <v>0</v>
      </c>
      <c r="C5986">
        <v>0</v>
      </c>
      <c r="D5986">
        <v>0</v>
      </c>
      <c r="E5986">
        <v>23.64</v>
      </c>
      <c r="F5986">
        <v>2.76</v>
      </c>
      <c r="G5986">
        <v>0</v>
      </c>
    </row>
    <row r="5987" spans="1:7">
      <c r="A5987" t="s">
        <v>6406</v>
      </c>
      <c r="B5987">
        <v>0</v>
      </c>
      <c r="C5987">
        <v>0</v>
      </c>
      <c r="D5987">
        <v>0</v>
      </c>
      <c r="E5987">
        <v>22.79</v>
      </c>
      <c r="F5987">
        <v>1.79</v>
      </c>
      <c r="G5987">
        <v>0</v>
      </c>
    </row>
    <row r="5988" spans="1:7">
      <c r="A5988" t="s">
        <v>6407</v>
      </c>
      <c r="B5988">
        <v>0</v>
      </c>
      <c r="C5988">
        <v>0</v>
      </c>
      <c r="D5988">
        <v>0</v>
      </c>
      <c r="E5988">
        <v>22.08</v>
      </c>
      <c r="F5988">
        <v>0.9</v>
      </c>
      <c r="G5988">
        <v>0</v>
      </c>
    </row>
    <row r="5989" spans="1:7">
      <c r="A5989" t="s">
        <v>6408</v>
      </c>
      <c r="B5989">
        <v>0</v>
      </c>
      <c r="C5989">
        <v>0</v>
      </c>
      <c r="D5989">
        <v>0</v>
      </c>
      <c r="E5989">
        <v>21.49</v>
      </c>
      <c r="F5989">
        <v>0.62</v>
      </c>
      <c r="G5989">
        <v>0</v>
      </c>
    </row>
    <row r="5990" spans="1:7">
      <c r="A5990" t="s">
        <v>6409</v>
      </c>
      <c r="B5990">
        <v>0</v>
      </c>
      <c r="C5990">
        <v>0</v>
      </c>
      <c r="D5990">
        <v>0</v>
      </c>
      <c r="E5990">
        <v>20.46</v>
      </c>
      <c r="F5990">
        <v>1.24</v>
      </c>
      <c r="G5990">
        <v>0</v>
      </c>
    </row>
    <row r="5991" spans="1:7">
      <c r="A5991" t="s">
        <v>6410</v>
      </c>
      <c r="B5991">
        <v>0</v>
      </c>
      <c r="C5991">
        <v>0</v>
      </c>
      <c r="D5991">
        <v>0</v>
      </c>
      <c r="E5991">
        <v>19.77</v>
      </c>
      <c r="F5991">
        <v>2.0699999999999998</v>
      </c>
      <c r="G5991">
        <v>0</v>
      </c>
    </row>
    <row r="5992" spans="1:7">
      <c r="A5992" t="s">
        <v>6411</v>
      </c>
      <c r="B5992">
        <v>0</v>
      </c>
      <c r="C5992">
        <v>0</v>
      </c>
      <c r="D5992">
        <v>0</v>
      </c>
      <c r="E5992">
        <v>19.27</v>
      </c>
      <c r="F5992">
        <v>2.41</v>
      </c>
      <c r="G5992">
        <v>0</v>
      </c>
    </row>
    <row r="5993" spans="1:7">
      <c r="A5993" t="s">
        <v>6412</v>
      </c>
      <c r="B5993">
        <v>0</v>
      </c>
      <c r="C5993">
        <v>0</v>
      </c>
      <c r="D5993">
        <v>0</v>
      </c>
      <c r="E5993">
        <v>18.66</v>
      </c>
      <c r="F5993">
        <v>2.48</v>
      </c>
      <c r="G5993">
        <v>0</v>
      </c>
    </row>
    <row r="5994" spans="1:7">
      <c r="A5994" t="s">
        <v>6413</v>
      </c>
      <c r="B5994">
        <v>0</v>
      </c>
      <c r="C5994">
        <v>0</v>
      </c>
      <c r="D5994">
        <v>0</v>
      </c>
      <c r="E5994">
        <v>18.170000000000002</v>
      </c>
      <c r="F5994">
        <v>2.34</v>
      </c>
      <c r="G5994">
        <v>0</v>
      </c>
    </row>
    <row r="5995" spans="1:7">
      <c r="A5995" t="s">
        <v>6414</v>
      </c>
      <c r="B5995">
        <v>29.64</v>
      </c>
      <c r="C5995">
        <v>61.85</v>
      </c>
      <c r="D5995">
        <v>7.06</v>
      </c>
      <c r="E5995">
        <v>17.79</v>
      </c>
      <c r="F5995">
        <v>2.14</v>
      </c>
      <c r="G5995">
        <v>0</v>
      </c>
    </row>
    <row r="5996" spans="1:7">
      <c r="A5996" t="s">
        <v>6415</v>
      </c>
      <c r="B5996">
        <v>197.9</v>
      </c>
      <c r="C5996">
        <v>267.33999999999997</v>
      </c>
      <c r="D5996">
        <v>18.239999999999998</v>
      </c>
      <c r="E5996">
        <v>18.72</v>
      </c>
      <c r="F5996">
        <v>2.97</v>
      </c>
      <c r="G5996">
        <v>0</v>
      </c>
    </row>
    <row r="5997" spans="1:7">
      <c r="A5997" t="s">
        <v>6416</v>
      </c>
      <c r="B5997">
        <v>280.51</v>
      </c>
      <c r="C5997">
        <v>355.28</v>
      </c>
      <c r="D5997">
        <v>29.15</v>
      </c>
      <c r="E5997">
        <v>20.32</v>
      </c>
      <c r="F5997">
        <v>3.1</v>
      </c>
      <c r="G5997">
        <v>0</v>
      </c>
    </row>
    <row r="5998" spans="1:7">
      <c r="A5998" t="s">
        <v>6417</v>
      </c>
      <c r="B5998">
        <v>397.34</v>
      </c>
      <c r="C5998">
        <v>501.38</v>
      </c>
      <c r="D5998">
        <v>39.270000000000003</v>
      </c>
      <c r="E5998">
        <v>21.86</v>
      </c>
      <c r="F5998">
        <v>3.03</v>
      </c>
      <c r="G5998">
        <v>0</v>
      </c>
    </row>
    <row r="5999" spans="1:7">
      <c r="A5999" t="s">
        <v>6418</v>
      </c>
      <c r="B5999">
        <v>651.24</v>
      </c>
      <c r="C5999">
        <v>838.96</v>
      </c>
      <c r="D5999">
        <v>47.81</v>
      </c>
      <c r="E5999">
        <v>23.76</v>
      </c>
      <c r="F5999">
        <v>3.24</v>
      </c>
      <c r="G5999">
        <v>0</v>
      </c>
    </row>
    <row r="6000" spans="1:7">
      <c r="A6000" t="s">
        <v>6419</v>
      </c>
      <c r="B6000">
        <v>705.23</v>
      </c>
      <c r="C6000">
        <v>922.23</v>
      </c>
      <c r="D6000">
        <v>53.47</v>
      </c>
      <c r="E6000">
        <v>25.72</v>
      </c>
      <c r="F6000">
        <v>3.59</v>
      </c>
      <c r="G6000">
        <v>0</v>
      </c>
    </row>
    <row r="6001" spans="1:7">
      <c r="A6001" t="s">
        <v>6420</v>
      </c>
      <c r="B6001">
        <v>628.65</v>
      </c>
      <c r="C6001">
        <v>821.78</v>
      </c>
      <c r="D6001">
        <v>54.74</v>
      </c>
      <c r="E6001">
        <v>27.3</v>
      </c>
      <c r="F6001">
        <v>3.86</v>
      </c>
      <c r="G6001">
        <v>0</v>
      </c>
    </row>
    <row r="6002" spans="1:7">
      <c r="A6002" t="s">
        <v>6421</v>
      </c>
      <c r="B6002">
        <v>682.79</v>
      </c>
      <c r="C6002">
        <v>900.03</v>
      </c>
      <c r="D6002">
        <v>51.18</v>
      </c>
      <c r="E6002">
        <v>28.75</v>
      </c>
      <c r="F6002">
        <v>4</v>
      </c>
      <c r="G6002">
        <v>0</v>
      </c>
    </row>
    <row r="6003" spans="1:7">
      <c r="A6003" t="s">
        <v>6422</v>
      </c>
      <c r="B6003">
        <v>590.15</v>
      </c>
      <c r="C6003">
        <v>773.59</v>
      </c>
      <c r="D6003">
        <v>43.92</v>
      </c>
      <c r="E6003">
        <v>29.96</v>
      </c>
      <c r="F6003">
        <v>4.07</v>
      </c>
      <c r="G6003">
        <v>0</v>
      </c>
    </row>
    <row r="6004" spans="1:7">
      <c r="A6004" t="s">
        <v>6423</v>
      </c>
      <c r="B6004">
        <v>460.67</v>
      </c>
      <c r="C6004">
        <v>600.84</v>
      </c>
      <c r="D6004">
        <v>34.47</v>
      </c>
      <c r="E6004">
        <v>30.58</v>
      </c>
      <c r="F6004">
        <v>4.28</v>
      </c>
      <c r="G6004">
        <v>0</v>
      </c>
    </row>
    <row r="6005" spans="1:7">
      <c r="A6005" t="s">
        <v>6424</v>
      </c>
      <c r="B6005">
        <v>282.83</v>
      </c>
      <c r="C6005">
        <v>379.04</v>
      </c>
      <c r="D6005">
        <v>23.89</v>
      </c>
      <c r="E6005">
        <v>30.55</v>
      </c>
      <c r="F6005">
        <v>4.62</v>
      </c>
      <c r="G6005">
        <v>0</v>
      </c>
    </row>
    <row r="6006" spans="1:7">
      <c r="A6006" t="s">
        <v>6425</v>
      </c>
      <c r="B6006">
        <v>98.04</v>
      </c>
      <c r="C6006">
        <v>158.22999999999999</v>
      </c>
      <c r="D6006">
        <v>12.8</v>
      </c>
      <c r="E6006">
        <v>29.75</v>
      </c>
      <c r="F6006">
        <v>4.6900000000000004</v>
      </c>
      <c r="G6006">
        <v>0</v>
      </c>
    </row>
    <row r="6007" spans="1:7">
      <c r="A6007" t="s">
        <v>6426</v>
      </c>
      <c r="B6007">
        <v>0</v>
      </c>
      <c r="C6007">
        <v>0</v>
      </c>
      <c r="D6007">
        <v>0</v>
      </c>
      <c r="E6007">
        <v>28.01</v>
      </c>
      <c r="F6007">
        <v>4.34</v>
      </c>
      <c r="G6007">
        <v>0</v>
      </c>
    </row>
    <row r="6008" spans="1:7">
      <c r="A6008" t="s">
        <v>6427</v>
      </c>
      <c r="B6008">
        <v>0</v>
      </c>
      <c r="C6008">
        <v>0</v>
      </c>
      <c r="D6008">
        <v>0</v>
      </c>
      <c r="E6008">
        <v>25.5</v>
      </c>
      <c r="F6008">
        <v>4.21</v>
      </c>
      <c r="G6008">
        <v>0</v>
      </c>
    </row>
    <row r="6009" spans="1:7">
      <c r="A6009" t="s">
        <v>6428</v>
      </c>
      <c r="B6009">
        <v>0</v>
      </c>
      <c r="C6009">
        <v>0</v>
      </c>
      <c r="D6009">
        <v>0</v>
      </c>
      <c r="E6009">
        <v>23.76</v>
      </c>
      <c r="F6009">
        <v>4</v>
      </c>
      <c r="G6009">
        <v>0</v>
      </c>
    </row>
    <row r="6010" spans="1:7">
      <c r="A6010" t="s">
        <v>6429</v>
      </c>
      <c r="B6010">
        <v>0</v>
      </c>
      <c r="C6010">
        <v>0</v>
      </c>
      <c r="D6010">
        <v>0</v>
      </c>
      <c r="E6010">
        <v>22.21</v>
      </c>
      <c r="F6010">
        <v>4.21</v>
      </c>
      <c r="G6010">
        <v>0</v>
      </c>
    </row>
    <row r="6011" spans="1:7">
      <c r="A6011" t="s">
        <v>6430</v>
      </c>
      <c r="B6011">
        <v>0</v>
      </c>
      <c r="C6011">
        <v>0</v>
      </c>
      <c r="D6011">
        <v>0</v>
      </c>
      <c r="E6011">
        <v>20.74</v>
      </c>
      <c r="F6011">
        <v>4.4800000000000004</v>
      </c>
      <c r="G6011">
        <v>0</v>
      </c>
    </row>
    <row r="6012" spans="1:7">
      <c r="A6012" t="s">
        <v>6431</v>
      </c>
      <c r="B6012">
        <v>0</v>
      </c>
      <c r="C6012">
        <v>0</v>
      </c>
      <c r="D6012">
        <v>0</v>
      </c>
      <c r="E6012">
        <v>19.32</v>
      </c>
      <c r="F6012">
        <v>4.34</v>
      </c>
      <c r="G6012">
        <v>0</v>
      </c>
    </row>
    <row r="6013" spans="1:7">
      <c r="A6013" t="s">
        <v>6432</v>
      </c>
      <c r="B6013">
        <v>0</v>
      </c>
      <c r="C6013">
        <v>0</v>
      </c>
      <c r="D6013">
        <v>0</v>
      </c>
      <c r="E6013">
        <v>18.29</v>
      </c>
      <c r="F6013">
        <v>4</v>
      </c>
      <c r="G6013">
        <v>0</v>
      </c>
    </row>
    <row r="6014" spans="1:7">
      <c r="A6014" t="s">
        <v>6433</v>
      </c>
      <c r="B6014">
        <v>0</v>
      </c>
      <c r="C6014">
        <v>0</v>
      </c>
      <c r="D6014">
        <v>0</v>
      </c>
      <c r="E6014">
        <v>17.579999999999998</v>
      </c>
      <c r="F6014">
        <v>3.59</v>
      </c>
      <c r="G6014">
        <v>0</v>
      </c>
    </row>
    <row r="6015" spans="1:7">
      <c r="A6015" t="s">
        <v>6434</v>
      </c>
      <c r="B6015">
        <v>0</v>
      </c>
      <c r="C6015">
        <v>0</v>
      </c>
      <c r="D6015">
        <v>0</v>
      </c>
      <c r="E6015">
        <v>17.04</v>
      </c>
      <c r="F6015">
        <v>3.24</v>
      </c>
      <c r="G6015">
        <v>0</v>
      </c>
    </row>
    <row r="6016" spans="1:7">
      <c r="A6016" t="s">
        <v>6435</v>
      </c>
      <c r="B6016">
        <v>0</v>
      </c>
      <c r="C6016">
        <v>0</v>
      </c>
      <c r="D6016">
        <v>0</v>
      </c>
      <c r="E6016">
        <v>16.52</v>
      </c>
      <c r="F6016">
        <v>2.83</v>
      </c>
      <c r="G6016">
        <v>0</v>
      </c>
    </row>
    <row r="6017" spans="1:7">
      <c r="A6017" t="s">
        <v>6436</v>
      </c>
      <c r="B6017">
        <v>0</v>
      </c>
      <c r="C6017">
        <v>0</v>
      </c>
      <c r="D6017">
        <v>0</v>
      </c>
      <c r="E6017">
        <v>16.239999999999998</v>
      </c>
      <c r="F6017">
        <v>2.5499999999999998</v>
      </c>
      <c r="G6017">
        <v>0</v>
      </c>
    </row>
    <row r="6018" spans="1:7">
      <c r="A6018" t="s">
        <v>6437</v>
      </c>
      <c r="B6018">
        <v>0</v>
      </c>
      <c r="C6018">
        <v>0</v>
      </c>
      <c r="D6018">
        <v>0</v>
      </c>
      <c r="E6018">
        <v>15.9</v>
      </c>
      <c r="F6018">
        <v>2.2799999999999998</v>
      </c>
      <c r="G6018">
        <v>0</v>
      </c>
    </row>
    <row r="6019" spans="1:7">
      <c r="A6019" t="s">
        <v>6438</v>
      </c>
      <c r="B6019">
        <v>27.47</v>
      </c>
      <c r="C6019">
        <v>54.24</v>
      </c>
      <c r="D6019">
        <v>6.88</v>
      </c>
      <c r="E6019">
        <v>15.74</v>
      </c>
      <c r="F6019">
        <v>1.72</v>
      </c>
      <c r="G6019">
        <v>0</v>
      </c>
    </row>
    <row r="6020" spans="1:7">
      <c r="A6020" t="s">
        <v>6439</v>
      </c>
      <c r="B6020">
        <v>208.85</v>
      </c>
      <c r="C6020">
        <v>280.56</v>
      </c>
      <c r="D6020">
        <v>18.059999999999999</v>
      </c>
      <c r="E6020">
        <v>16.78</v>
      </c>
      <c r="F6020">
        <v>1.93</v>
      </c>
      <c r="G6020">
        <v>0</v>
      </c>
    </row>
    <row r="6021" spans="1:7">
      <c r="A6021" t="s">
        <v>6440</v>
      </c>
      <c r="B6021">
        <v>402.38</v>
      </c>
      <c r="C6021">
        <v>506.45</v>
      </c>
      <c r="D6021">
        <v>28.95</v>
      </c>
      <c r="E6021">
        <v>18.28</v>
      </c>
      <c r="F6021">
        <v>1.59</v>
      </c>
      <c r="G6021">
        <v>0</v>
      </c>
    </row>
    <row r="6022" spans="1:7">
      <c r="A6022" t="s">
        <v>6441</v>
      </c>
      <c r="B6022">
        <v>542.33000000000004</v>
      </c>
      <c r="C6022">
        <v>701.58</v>
      </c>
      <c r="D6022">
        <v>39.04</v>
      </c>
      <c r="E6022">
        <v>19.88</v>
      </c>
      <c r="F6022">
        <v>0.55000000000000004</v>
      </c>
      <c r="G6022">
        <v>0</v>
      </c>
    </row>
    <row r="6023" spans="1:7">
      <c r="A6023" t="s">
        <v>6442</v>
      </c>
      <c r="B6023">
        <v>622.44000000000005</v>
      </c>
      <c r="C6023">
        <v>827.51</v>
      </c>
      <c r="D6023">
        <v>47.53</v>
      </c>
      <c r="E6023">
        <v>21.3</v>
      </c>
      <c r="F6023">
        <v>0.41</v>
      </c>
      <c r="G6023">
        <v>0</v>
      </c>
    </row>
    <row r="6024" spans="1:7">
      <c r="A6024" t="s">
        <v>6443</v>
      </c>
      <c r="B6024">
        <v>689.08</v>
      </c>
      <c r="C6024">
        <v>927.3</v>
      </c>
      <c r="D6024">
        <v>53.13</v>
      </c>
      <c r="E6024">
        <v>22.51</v>
      </c>
      <c r="F6024">
        <v>0.83</v>
      </c>
      <c r="G6024">
        <v>0</v>
      </c>
    </row>
    <row r="6025" spans="1:7">
      <c r="A6025" t="s">
        <v>6444</v>
      </c>
      <c r="B6025">
        <v>683.61</v>
      </c>
      <c r="C6025">
        <v>921.52</v>
      </c>
      <c r="D6025">
        <v>54.36</v>
      </c>
      <c r="E6025">
        <v>23.99</v>
      </c>
      <c r="F6025">
        <v>1.1000000000000001</v>
      </c>
      <c r="G6025">
        <v>0</v>
      </c>
    </row>
    <row r="6026" spans="1:7">
      <c r="A6026" t="s">
        <v>6445</v>
      </c>
      <c r="B6026">
        <v>676.88</v>
      </c>
      <c r="C6026">
        <v>916.69</v>
      </c>
      <c r="D6026">
        <v>50.8</v>
      </c>
      <c r="E6026">
        <v>24.88</v>
      </c>
      <c r="F6026">
        <v>0.97</v>
      </c>
      <c r="G6026">
        <v>0</v>
      </c>
    </row>
    <row r="6027" spans="1:7">
      <c r="A6027" t="s">
        <v>6446</v>
      </c>
      <c r="B6027">
        <v>597.49</v>
      </c>
      <c r="C6027">
        <v>798.62</v>
      </c>
      <c r="D6027">
        <v>43.56</v>
      </c>
      <c r="E6027">
        <v>25.14</v>
      </c>
      <c r="F6027">
        <v>0.83</v>
      </c>
      <c r="G6027">
        <v>0</v>
      </c>
    </row>
    <row r="6028" spans="1:7">
      <c r="A6028" t="s">
        <v>6447</v>
      </c>
      <c r="B6028">
        <v>467.48</v>
      </c>
      <c r="C6028">
        <v>620.49</v>
      </c>
      <c r="D6028">
        <v>34.14</v>
      </c>
      <c r="E6028">
        <v>25.72</v>
      </c>
      <c r="F6028">
        <v>0.34</v>
      </c>
      <c r="G6028">
        <v>0</v>
      </c>
    </row>
    <row r="6029" spans="1:7">
      <c r="A6029" t="s">
        <v>6448</v>
      </c>
      <c r="B6029">
        <v>294.54000000000002</v>
      </c>
      <c r="C6029">
        <v>396.88</v>
      </c>
      <c r="D6029">
        <v>23.57</v>
      </c>
      <c r="E6029">
        <v>26.15</v>
      </c>
      <c r="F6029">
        <v>0.28000000000000003</v>
      </c>
      <c r="G6029">
        <v>0</v>
      </c>
    </row>
    <row r="6030" spans="1:7">
      <c r="A6030" t="s">
        <v>6449</v>
      </c>
      <c r="B6030">
        <v>101.98</v>
      </c>
      <c r="C6030">
        <v>164.47</v>
      </c>
      <c r="D6030">
        <v>12.49</v>
      </c>
      <c r="E6030">
        <v>26.13</v>
      </c>
      <c r="F6030">
        <v>0.76</v>
      </c>
      <c r="G6030">
        <v>0</v>
      </c>
    </row>
    <row r="6031" spans="1:7">
      <c r="A6031" t="s">
        <v>6450</v>
      </c>
      <c r="B6031">
        <v>0</v>
      </c>
      <c r="C6031">
        <v>0</v>
      </c>
      <c r="D6031">
        <v>0</v>
      </c>
      <c r="E6031">
        <v>25.33</v>
      </c>
      <c r="F6031">
        <v>1.52</v>
      </c>
      <c r="G6031">
        <v>0</v>
      </c>
    </row>
    <row r="6032" spans="1:7">
      <c r="A6032" t="s">
        <v>6451</v>
      </c>
      <c r="B6032">
        <v>0</v>
      </c>
      <c r="C6032">
        <v>0</v>
      </c>
      <c r="D6032">
        <v>0</v>
      </c>
      <c r="E6032">
        <v>24.18</v>
      </c>
      <c r="F6032">
        <v>2</v>
      </c>
      <c r="G6032">
        <v>0</v>
      </c>
    </row>
    <row r="6033" spans="1:7">
      <c r="A6033" t="s">
        <v>6452</v>
      </c>
      <c r="B6033">
        <v>0</v>
      </c>
      <c r="C6033">
        <v>0</v>
      </c>
      <c r="D6033">
        <v>0</v>
      </c>
      <c r="E6033">
        <v>22.64</v>
      </c>
      <c r="F6033">
        <v>2.5499999999999998</v>
      </c>
      <c r="G6033">
        <v>0</v>
      </c>
    </row>
    <row r="6034" spans="1:7">
      <c r="A6034" t="s">
        <v>6453</v>
      </c>
      <c r="B6034">
        <v>0</v>
      </c>
      <c r="C6034">
        <v>0</v>
      </c>
      <c r="D6034">
        <v>0</v>
      </c>
      <c r="E6034">
        <v>21.29</v>
      </c>
      <c r="F6034">
        <v>2.62</v>
      </c>
      <c r="G6034">
        <v>0</v>
      </c>
    </row>
    <row r="6035" spans="1:7">
      <c r="A6035" t="s">
        <v>6454</v>
      </c>
      <c r="B6035">
        <v>0</v>
      </c>
      <c r="C6035">
        <v>0</v>
      </c>
      <c r="D6035">
        <v>0</v>
      </c>
      <c r="E6035">
        <v>20.27</v>
      </c>
      <c r="F6035">
        <v>2.48</v>
      </c>
      <c r="G6035">
        <v>0</v>
      </c>
    </row>
    <row r="6036" spans="1:7">
      <c r="A6036" t="s">
        <v>6455</v>
      </c>
      <c r="B6036">
        <v>0</v>
      </c>
      <c r="C6036">
        <v>0</v>
      </c>
      <c r="D6036">
        <v>0</v>
      </c>
      <c r="E6036">
        <v>19.27</v>
      </c>
      <c r="F6036">
        <v>2.14</v>
      </c>
      <c r="G6036">
        <v>0</v>
      </c>
    </row>
    <row r="6037" spans="1:7">
      <c r="A6037" t="s">
        <v>6456</v>
      </c>
      <c r="B6037">
        <v>0</v>
      </c>
      <c r="C6037">
        <v>0</v>
      </c>
      <c r="D6037">
        <v>0</v>
      </c>
      <c r="E6037">
        <v>18.350000000000001</v>
      </c>
      <c r="F6037">
        <v>1.59</v>
      </c>
      <c r="G6037">
        <v>0</v>
      </c>
    </row>
    <row r="6038" spans="1:7">
      <c r="A6038" t="s">
        <v>6457</v>
      </c>
      <c r="B6038">
        <v>0</v>
      </c>
      <c r="C6038">
        <v>0</v>
      </c>
      <c r="D6038">
        <v>0</v>
      </c>
      <c r="E6038">
        <v>17.579999999999998</v>
      </c>
      <c r="F6038">
        <v>0.97</v>
      </c>
      <c r="G6038">
        <v>0</v>
      </c>
    </row>
    <row r="6039" spans="1:7">
      <c r="A6039" t="s">
        <v>6458</v>
      </c>
      <c r="B6039">
        <v>0</v>
      </c>
      <c r="C6039">
        <v>0</v>
      </c>
      <c r="D6039">
        <v>0</v>
      </c>
      <c r="E6039">
        <v>17.399999999999999</v>
      </c>
      <c r="F6039">
        <v>0.55000000000000004</v>
      </c>
      <c r="G6039">
        <v>0</v>
      </c>
    </row>
    <row r="6040" spans="1:7">
      <c r="A6040" t="s">
        <v>6459</v>
      </c>
      <c r="B6040">
        <v>0</v>
      </c>
      <c r="C6040">
        <v>0</v>
      </c>
      <c r="D6040">
        <v>0</v>
      </c>
      <c r="E6040">
        <v>17.010000000000002</v>
      </c>
      <c r="F6040">
        <v>0.21</v>
      </c>
      <c r="G6040">
        <v>0</v>
      </c>
    </row>
    <row r="6041" spans="1:7">
      <c r="A6041" t="s">
        <v>6460</v>
      </c>
      <c r="B6041">
        <v>0</v>
      </c>
      <c r="C6041">
        <v>0</v>
      </c>
      <c r="D6041">
        <v>0</v>
      </c>
      <c r="E6041">
        <v>16.68</v>
      </c>
      <c r="F6041">
        <v>0.28000000000000003</v>
      </c>
      <c r="G6041">
        <v>0</v>
      </c>
    </row>
    <row r="6042" spans="1:7">
      <c r="A6042" t="s">
        <v>6461</v>
      </c>
      <c r="B6042">
        <v>0</v>
      </c>
      <c r="C6042">
        <v>0</v>
      </c>
      <c r="D6042">
        <v>0</v>
      </c>
      <c r="E6042">
        <v>16.36</v>
      </c>
      <c r="F6042">
        <v>0.48</v>
      </c>
      <c r="G6042">
        <v>0</v>
      </c>
    </row>
    <row r="6043" spans="1:7">
      <c r="A6043" t="s">
        <v>6462</v>
      </c>
      <c r="B6043">
        <v>28.94</v>
      </c>
      <c r="C6043">
        <v>64.63</v>
      </c>
      <c r="D6043">
        <v>6.7</v>
      </c>
      <c r="E6043">
        <v>16.079999999999998</v>
      </c>
      <c r="F6043">
        <v>0.41</v>
      </c>
      <c r="G6043">
        <v>0</v>
      </c>
    </row>
    <row r="6044" spans="1:7">
      <c r="A6044" t="s">
        <v>6463</v>
      </c>
      <c r="B6044">
        <v>199.46</v>
      </c>
      <c r="C6044">
        <v>269.67</v>
      </c>
      <c r="D6044">
        <v>17.88</v>
      </c>
      <c r="E6044">
        <v>16.8</v>
      </c>
      <c r="F6044">
        <v>0.9</v>
      </c>
      <c r="G6044">
        <v>0</v>
      </c>
    </row>
    <row r="6045" spans="1:7">
      <c r="A6045" t="s">
        <v>6464</v>
      </c>
      <c r="B6045">
        <v>390.65</v>
      </c>
      <c r="C6045">
        <v>494.15</v>
      </c>
      <c r="D6045">
        <v>28.75</v>
      </c>
      <c r="E6045">
        <v>19.13</v>
      </c>
      <c r="F6045">
        <v>1.45</v>
      </c>
      <c r="G6045">
        <v>0</v>
      </c>
    </row>
    <row r="6046" spans="1:7">
      <c r="A6046" t="s">
        <v>6465</v>
      </c>
      <c r="B6046">
        <v>543.5</v>
      </c>
      <c r="C6046">
        <v>695.36</v>
      </c>
      <c r="D6046">
        <v>38.81</v>
      </c>
      <c r="E6046">
        <v>21.26</v>
      </c>
      <c r="F6046">
        <v>1.66</v>
      </c>
      <c r="G6046">
        <v>0</v>
      </c>
    </row>
    <row r="6047" spans="1:7">
      <c r="A6047" t="s">
        <v>6466</v>
      </c>
      <c r="B6047">
        <v>633.35</v>
      </c>
      <c r="C6047">
        <v>831.58</v>
      </c>
      <c r="D6047">
        <v>47.25</v>
      </c>
      <c r="E6047">
        <v>23.3</v>
      </c>
      <c r="F6047">
        <v>1.59</v>
      </c>
      <c r="G6047">
        <v>0</v>
      </c>
    </row>
    <row r="6048" spans="1:7">
      <c r="A6048" t="s">
        <v>6467</v>
      </c>
      <c r="B6048">
        <v>681.96</v>
      </c>
      <c r="C6048">
        <v>920.47</v>
      </c>
      <c r="D6048">
        <v>52.79</v>
      </c>
      <c r="E6048">
        <v>25.13</v>
      </c>
      <c r="F6048">
        <v>1.24</v>
      </c>
      <c r="G6048">
        <v>0</v>
      </c>
    </row>
    <row r="6049" spans="1:7">
      <c r="A6049" t="s">
        <v>6468</v>
      </c>
      <c r="B6049">
        <v>669.49</v>
      </c>
      <c r="C6049">
        <v>932.01</v>
      </c>
      <c r="D6049">
        <v>53.98</v>
      </c>
      <c r="E6049">
        <v>26.41</v>
      </c>
      <c r="F6049">
        <v>0.28000000000000003</v>
      </c>
      <c r="G6049">
        <v>0</v>
      </c>
    </row>
    <row r="6050" spans="1:7">
      <c r="A6050" t="s">
        <v>6469</v>
      </c>
      <c r="B6050">
        <v>668.59</v>
      </c>
      <c r="C6050">
        <v>902.76</v>
      </c>
      <c r="D6050">
        <v>50.42</v>
      </c>
      <c r="E6050">
        <v>27.35</v>
      </c>
      <c r="F6050">
        <v>1.66</v>
      </c>
      <c r="G6050">
        <v>0</v>
      </c>
    </row>
    <row r="6051" spans="1:7">
      <c r="A6051" t="s">
        <v>6470</v>
      </c>
      <c r="B6051">
        <v>576.57000000000005</v>
      </c>
      <c r="C6051">
        <v>758.22</v>
      </c>
      <c r="D6051">
        <v>43.2</v>
      </c>
      <c r="E6051">
        <v>27.76</v>
      </c>
      <c r="F6051">
        <v>2.5499999999999998</v>
      </c>
      <c r="G6051">
        <v>0</v>
      </c>
    </row>
    <row r="6052" spans="1:7">
      <c r="A6052" t="s">
        <v>6471</v>
      </c>
      <c r="B6052">
        <v>414.99</v>
      </c>
      <c r="C6052">
        <v>536.78</v>
      </c>
      <c r="D6052">
        <v>33.799999999999997</v>
      </c>
      <c r="E6052">
        <v>27.42</v>
      </c>
      <c r="F6052">
        <v>3.24</v>
      </c>
      <c r="G6052">
        <v>0</v>
      </c>
    </row>
    <row r="6053" spans="1:7">
      <c r="A6053" t="s">
        <v>6472</v>
      </c>
      <c r="B6053">
        <v>289.66000000000003</v>
      </c>
      <c r="C6053">
        <v>382.39</v>
      </c>
      <c r="D6053">
        <v>23.25</v>
      </c>
      <c r="E6053">
        <v>26.65</v>
      </c>
      <c r="F6053">
        <v>4</v>
      </c>
      <c r="G6053">
        <v>0</v>
      </c>
    </row>
    <row r="6054" spans="1:7">
      <c r="A6054" t="s">
        <v>6473</v>
      </c>
      <c r="B6054">
        <v>12.39</v>
      </c>
      <c r="C6054">
        <v>28.29</v>
      </c>
      <c r="D6054">
        <v>12.17</v>
      </c>
      <c r="E6054">
        <v>25.32</v>
      </c>
      <c r="F6054">
        <v>4.28</v>
      </c>
      <c r="G6054">
        <v>0</v>
      </c>
    </row>
    <row r="6055" spans="1:7">
      <c r="A6055" t="s">
        <v>6474</v>
      </c>
      <c r="B6055">
        <v>0</v>
      </c>
      <c r="C6055">
        <v>0</v>
      </c>
      <c r="D6055">
        <v>0</v>
      </c>
      <c r="E6055">
        <v>24.04</v>
      </c>
      <c r="F6055">
        <v>3.38</v>
      </c>
      <c r="G6055">
        <v>0</v>
      </c>
    </row>
    <row r="6056" spans="1:7">
      <c r="A6056" t="s">
        <v>6475</v>
      </c>
      <c r="B6056">
        <v>0</v>
      </c>
      <c r="C6056">
        <v>0</v>
      </c>
      <c r="D6056">
        <v>0</v>
      </c>
      <c r="E6056">
        <v>23.26</v>
      </c>
      <c r="F6056">
        <v>1.59</v>
      </c>
      <c r="G6056">
        <v>0</v>
      </c>
    </row>
    <row r="6057" spans="1:7">
      <c r="A6057" t="s">
        <v>6476</v>
      </c>
      <c r="B6057">
        <v>0</v>
      </c>
      <c r="C6057">
        <v>0</v>
      </c>
      <c r="D6057">
        <v>0</v>
      </c>
      <c r="E6057">
        <v>22.14</v>
      </c>
      <c r="F6057">
        <v>0.83</v>
      </c>
      <c r="G6057">
        <v>0</v>
      </c>
    </row>
    <row r="6058" spans="1:7">
      <c r="A6058" t="s">
        <v>6477</v>
      </c>
      <c r="B6058">
        <v>0</v>
      </c>
      <c r="C6058">
        <v>0</v>
      </c>
      <c r="D6058">
        <v>0</v>
      </c>
      <c r="E6058">
        <v>21.87</v>
      </c>
      <c r="F6058">
        <v>0.62</v>
      </c>
      <c r="G6058">
        <v>0</v>
      </c>
    </row>
    <row r="6059" spans="1:7">
      <c r="A6059" t="s">
        <v>6478</v>
      </c>
      <c r="B6059">
        <v>0</v>
      </c>
      <c r="C6059">
        <v>0</v>
      </c>
      <c r="D6059">
        <v>0</v>
      </c>
      <c r="E6059">
        <v>21.33</v>
      </c>
      <c r="F6059">
        <v>0.48</v>
      </c>
      <c r="G6059">
        <v>0</v>
      </c>
    </row>
    <row r="6060" spans="1:7">
      <c r="A6060" t="s">
        <v>6479</v>
      </c>
      <c r="B6060">
        <v>0</v>
      </c>
      <c r="C6060">
        <v>0</v>
      </c>
      <c r="D6060">
        <v>0</v>
      </c>
      <c r="E6060">
        <v>20.73</v>
      </c>
      <c r="F6060">
        <v>0.41</v>
      </c>
      <c r="G6060">
        <v>0</v>
      </c>
    </row>
    <row r="6061" spans="1:7">
      <c r="A6061" t="s">
        <v>6480</v>
      </c>
      <c r="B6061">
        <v>0</v>
      </c>
      <c r="C6061">
        <v>0</v>
      </c>
      <c r="D6061">
        <v>0</v>
      </c>
      <c r="E6061">
        <v>20.37</v>
      </c>
      <c r="F6061">
        <v>0</v>
      </c>
      <c r="G6061">
        <v>0</v>
      </c>
    </row>
    <row r="6062" spans="1:7">
      <c r="A6062" t="s">
        <v>6481</v>
      </c>
      <c r="B6062">
        <v>0</v>
      </c>
      <c r="C6062">
        <v>0</v>
      </c>
      <c r="D6062">
        <v>0</v>
      </c>
      <c r="E6062">
        <v>19.93</v>
      </c>
      <c r="F6062">
        <v>7.0000000000000007E-2</v>
      </c>
      <c r="G6062">
        <v>0</v>
      </c>
    </row>
    <row r="6063" spans="1:7">
      <c r="A6063" t="s">
        <v>6482</v>
      </c>
      <c r="B6063">
        <v>0</v>
      </c>
      <c r="C6063">
        <v>0</v>
      </c>
      <c r="D6063">
        <v>0</v>
      </c>
      <c r="E6063">
        <v>19.48</v>
      </c>
      <c r="F6063">
        <v>0.34</v>
      </c>
      <c r="G6063">
        <v>0</v>
      </c>
    </row>
    <row r="6064" spans="1:7">
      <c r="A6064" t="s">
        <v>6483</v>
      </c>
      <c r="B6064">
        <v>0</v>
      </c>
      <c r="C6064">
        <v>0</v>
      </c>
      <c r="D6064">
        <v>0</v>
      </c>
      <c r="E6064">
        <v>19.059999999999999</v>
      </c>
      <c r="F6064">
        <v>0.41</v>
      </c>
      <c r="G6064">
        <v>0</v>
      </c>
    </row>
    <row r="6065" spans="1:7">
      <c r="A6065" t="s">
        <v>6484</v>
      </c>
      <c r="B6065">
        <v>0</v>
      </c>
      <c r="C6065">
        <v>0</v>
      </c>
      <c r="D6065">
        <v>0</v>
      </c>
      <c r="E6065">
        <v>18.649999999999999</v>
      </c>
      <c r="F6065">
        <v>0.48</v>
      </c>
      <c r="G6065">
        <v>0</v>
      </c>
    </row>
    <row r="6066" spans="1:7">
      <c r="A6066" t="s">
        <v>6485</v>
      </c>
      <c r="B6066">
        <v>0</v>
      </c>
      <c r="C6066">
        <v>0</v>
      </c>
      <c r="D6066">
        <v>0</v>
      </c>
      <c r="E6066">
        <v>18.329999999999998</v>
      </c>
      <c r="F6066">
        <v>0.41</v>
      </c>
      <c r="G6066">
        <v>0</v>
      </c>
    </row>
    <row r="6067" spans="1:7">
      <c r="A6067" t="s">
        <v>6486</v>
      </c>
      <c r="B6067">
        <v>0.04</v>
      </c>
      <c r="C6067">
        <v>5.85</v>
      </c>
      <c r="D6067">
        <v>6.52</v>
      </c>
      <c r="E6067">
        <v>18.09</v>
      </c>
      <c r="F6067">
        <v>0.34</v>
      </c>
      <c r="G6067">
        <v>0</v>
      </c>
    </row>
    <row r="6068" spans="1:7">
      <c r="A6068" t="s">
        <v>6487</v>
      </c>
      <c r="B6068">
        <v>74.73</v>
      </c>
      <c r="C6068">
        <v>108.05</v>
      </c>
      <c r="D6068">
        <v>17.690000000000001</v>
      </c>
      <c r="E6068">
        <v>18.12</v>
      </c>
      <c r="F6068">
        <v>0.34</v>
      </c>
      <c r="G6068">
        <v>0</v>
      </c>
    </row>
    <row r="6069" spans="1:7">
      <c r="A6069" t="s">
        <v>6488</v>
      </c>
      <c r="B6069">
        <v>151.66999999999999</v>
      </c>
      <c r="C6069">
        <v>202.36</v>
      </c>
      <c r="D6069">
        <v>28.55</v>
      </c>
      <c r="E6069">
        <v>19.84</v>
      </c>
      <c r="F6069">
        <v>7.0000000000000007E-2</v>
      </c>
      <c r="G6069">
        <v>0</v>
      </c>
    </row>
    <row r="6070" spans="1:7">
      <c r="A6070" t="s">
        <v>6489</v>
      </c>
      <c r="B6070">
        <v>121.45</v>
      </c>
      <c r="C6070">
        <v>166.84</v>
      </c>
      <c r="D6070">
        <v>38.57</v>
      </c>
      <c r="E6070">
        <v>21.61</v>
      </c>
      <c r="F6070">
        <v>0.28000000000000003</v>
      </c>
      <c r="G6070">
        <v>0</v>
      </c>
    </row>
    <row r="6071" spans="1:7">
      <c r="A6071" t="s">
        <v>6490</v>
      </c>
      <c r="B6071">
        <v>362.46</v>
      </c>
      <c r="C6071">
        <v>471.37</v>
      </c>
      <c r="D6071">
        <v>46.96</v>
      </c>
      <c r="E6071">
        <v>23.29</v>
      </c>
      <c r="F6071">
        <v>0.69</v>
      </c>
      <c r="G6071">
        <v>0</v>
      </c>
    </row>
    <row r="6072" spans="1:7">
      <c r="A6072" t="s">
        <v>6491</v>
      </c>
      <c r="B6072">
        <v>412.52</v>
      </c>
      <c r="C6072">
        <v>542.53</v>
      </c>
      <c r="D6072">
        <v>52.45</v>
      </c>
      <c r="E6072">
        <v>25.48</v>
      </c>
      <c r="F6072">
        <v>0.97</v>
      </c>
      <c r="G6072">
        <v>0</v>
      </c>
    </row>
    <row r="6073" spans="1:7">
      <c r="A6073" t="s">
        <v>6492</v>
      </c>
      <c r="B6073">
        <v>309.26</v>
      </c>
      <c r="C6073">
        <v>410.05</v>
      </c>
      <c r="D6073">
        <v>53.6</v>
      </c>
      <c r="E6073">
        <v>26.86</v>
      </c>
      <c r="F6073">
        <v>0.83</v>
      </c>
      <c r="G6073">
        <v>0</v>
      </c>
    </row>
    <row r="6074" spans="1:7">
      <c r="A6074" t="s">
        <v>6493</v>
      </c>
      <c r="B6074">
        <v>304.47000000000003</v>
      </c>
      <c r="C6074">
        <v>406.3</v>
      </c>
      <c r="D6074">
        <v>50.03</v>
      </c>
      <c r="E6074">
        <v>27.77</v>
      </c>
      <c r="F6074">
        <v>0.55000000000000004</v>
      </c>
      <c r="G6074">
        <v>0</v>
      </c>
    </row>
    <row r="6075" spans="1:7">
      <c r="A6075" t="s">
        <v>6494</v>
      </c>
      <c r="B6075">
        <v>526.30999999999995</v>
      </c>
      <c r="C6075">
        <v>707.78</v>
      </c>
      <c r="D6075">
        <v>42.84</v>
      </c>
      <c r="E6075">
        <v>28.05</v>
      </c>
      <c r="F6075">
        <v>0.76</v>
      </c>
      <c r="G6075">
        <v>0</v>
      </c>
    </row>
    <row r="6076" spans="1:7">
      <c r="A6076" t="s">
        <v>6495</v>
      </c>
      <c r="B6076">
        <v>440.09</v>
      </c>
      <c r="C6076">
        <v>584.76</v>
      </c>
      <c r="D6076">
        <v>33.46</v>
      </c>
      <c r="E6076">
        <v>28.78</v>
      </c>
      <c r="F6076">
        <v>1.1000000000000001</v>
      </c>
      <c r="G6076">
        <v>0</v>
      </c>
    </row>
    <row r="6077" spans="1:7">
      <c r="A6077" t="s">
        <v>6496</v>
      </c>
      <c r="B6077">
        <v>286.91000000000003</v>
      </c>
      <c r="C6077">
        <v>388.41</v>
      </c>
      <c r="D6077">
        <v>22.93</v>
      </c>
      <c r="E6077">
        <v>27.99</v>
      </c>
      <c r="F6077">
        <v>1.03</v>
      </c>
      <c r="G6077">
        <v>0</v>
      </c>
    </row>
    <row r="6078" spans="1:7">
      <c r="A6078" t="s">
        <v>6497</v>
      </c>
      <c r="B6078">
        <v>3</v>
      </c>
      <c r="C6078">
        <v>12.68</v>
      </c>
      <c r="D6078">
        <v>11.86</v>
      </c>
      <c r="E6078">
        <v>24.95</v>
      </c>
      <c r="F6078">
        <v>3.66</v>
      </c>
      <c r="G6078">
        <v>0</v>
      </c>
    </row>
    <row r="6079" spans="1:7">
      <c r="A6079" t="s">
        <v>6498</v>
      </c>
      <c r="B6079">
        <v>0</v>
      </c>
      <c r="C6079">
        <v>0</v>
      </c>
      <c r="D6079">
        <v>0</v>
      </c>
      <c r="E6079">
        <v>22.63</v>
      </c>
      <c r="F6079">
        <v>3.31</v>
      </c>
      <c r="G6079">
        <v>0</v>
      </c>
    </row>
    <row r="6080" spans="1:7">
      <c r="A6080" t="s">
        <v>6499</v>
      </c>
      <c r="B6080">
        <v>0</v>
      </c>
      <c r="C6080">
        <v>0</v>
      </c>
      <c r="D6080">
        <v>0</v>
      </c>
      <c r="E6080">
        <v>21.23</v>
      </c>
      <c r="F6080">
        <v>2.41</v>
      </c>
      <c r="G6080">
        <v>0</v>
      </c>
    </row>
    <row r="6081" spans="1:7">
      <c r="A6081" t="s">
        <v>6500</v>
      </c>
      <c r="B6081">
        <v>0</v>
      </c>
      <c r="C6081">
        <v>0</v>
      </c>
      <c r="D6081">
        <v>0</v>
      </c>
      <c r="E6081">
        <v>20.64</v>
      </c>
      <c r="F6081">
        <v>2.21</v>
      </c>
      <c r="G6081">
        <v>0</v>
      </c>
    </row>
    <row r="6082" spans="1:7">
      <c r="A6082" t="s">
        <v>6501</v>
      </c>
      <c r="B6082">
        <v>0</v>
      </c>
      <c r="C6082">
        <v>0</v>
      </c>
      <c r="D6082">
        <v>0</v>
      </c>
      <c r="E6082">
        <v>20</v>
      </c>
      <c r="F6082">
        <v>1.86</v>
      </c>
      <c r="G6082">
        <v>0</v>
      </c>
    </row>
    <row r="6083" spans="1:7">
      <c r="A6083" t="s">
        <v>6502</v>
      </c>
      <c r="B6083">
        <v>0</v>
      </c>
      <c r="C6083">
        <v>0</v>
      </c>
      <c r="D6083">
        <v>0</v>
      </c>
      <c r="E6083">
        <v>19.45</v>
      </c>
      <c r="F6083">
        <v>1.45</v>
      </c>
      <c r="G6083">
        <v>0</v>
      </c>
    </row>
    <row r="6084" spans="1:7">
      <c r="A6084" t="s">
        <v>6503</v>
      </c>
      <c r="B6084">
        <v>0</v>
      </c>
      <c r="C6084">
        <v>0</v>
      </c>
      <c r="D6084">
        <v>0</v>
      </c>
      <c r="E6084">
        <v>18.690000000000001</v>
      </c>
      <c r="F6084">
        <v>1.17</v>
      </c>
      <c r="G6084">
        <v>0</v>
      </c>
    </row>
    <row r="6085" spans="1:7">
      <c r="A6085" t="s">
        <v>6504</v>
      </c>
      <c r="B6085">
        <v>0</v>
      </c>
      <c r="C6085">
        <v>0</v>
      </c>
      <c r="D6085">
        <v>0</v>
      </c>
      <c r="E6085">
        <v>18.100000000000001</v>
      </c>
      <c r="F6085">
        <v>0.97</v>
      </c>
      <c r="G6085">
        <v>0</v>
      </c>
    </row>
    <row r="6086" spans="1:7">
      <c r="A6086" t="s">
        <v>6505</v>
      </c>
      <c r="B6086">
        <v>0</v>
      </c>
      <c r="C6086">
        <v>0</v>
      </c>
      <c r="D6086">
        <v>0</v>
      </c>
      <c r="E6086">
        <v>18.03</v>
      </c>
      <c r="F6086">
        <v>0.83</v>
      </c>
      <c r="G6086">
        <v>0</v>
      </c>
    </row>
    <row r="6087" spans="1:7">
      <c r="A6087" t="s">
        <v>6506</v>
      </c>
      <c r="B6087">
        <v>0</v>
      </c>
      <c r="C6087">
        <v>0</v>
      </c>
      <c r="D6087">
        <v>0</v>
      </c>
      <c r="E6087">
        <v>17.63</v>
      </c>
      <c r="F6087">
        <v>0.83</v>
      </c>
      <c r="G6087">
        <v>0</v>
      </c>
    </row>
    <row r="6088" spans="1:7">
      <c r="A6088" t="s">
        <v>6507</v>
      </c>
      <c r="B6088">
        <v>0</v>
      </c>
      <c r="C6088">
        <v>0</v>
      </c>
      <c r="D6088">
        <v>0</v>
      </c>
      <c r="E6088">
        <v>17.260000000000002</v>
      </c>
      <c r="F6088">
        <v>0.9</v>
      </c>
      <c r="G6088">
        <v>0</v>
      </c>
    </row>
    <row r="6089" spans="1:7">
      <c r="A6089" t="s">
        <v>6508</v>
      </c>
      <c r="B6089">
        <v>0</v>
      </c>
      <c r="C6089">
        <v>0</v>
      </c>
      <c r="D6089">
        <v>0</v>
      </c>
      <c r="E6089">
        <v>17.23</v>
      </c>
      <c r="F6089">
        <v>0.69</v>
      </c>
      <c r="G6089">
        <v>0</v>
      </c>
    </row>
    <row r="6090" spans="1:7">
      <c r="A6090" t="s">
        <v>6509</v>
      </c>
      <c r="B6090">
        <v>0</v>
      </c>
      <c r="C6090">
        <v>0</v>
      </c>
      <c r="D6090">
        <v>0</v>
      </c>
      <c r="E6090">
        <v>17.14</v>
      </c>
      <c r="F6090">
        <v>0.48</v>
      </c>
      <c r="G6090">
        <v>0</v>
      </c>
    </row>
    <row r="6091" spans="1:7">
      <c r="A6091" t="s">
        <v>6510</v>
      </c>
      <c r="B6091">
        <v>22.93</v>
      </c>
      <c r="C6091">
        <v>47.62</v>
      </c>
      <c r="D6091">
        <v>6.34</v>
      </c>
      <c r="E6091">
        <v>16.98</v>
      </c>
      <c r="F6091">
        <v>0.41</v>
      </c>
      <c r="G6091">
        <v>0</v>
      </c>
    </row>
    <row r="6092" spans="1:7">
      <c r="A6092" t="s">
        <v>6511</v>
      </c>
      <c r="B6092">
        <v>205.76</v>
      </c>
      <c r="C6092">
        <v>281.85000000000002</v>
      </c>
      <c r="D6092">
        <v>17.510000000000002</v>
      </c>
      <c r="E6092">
        <v>17.940000000000001</v>
      </c>
      <c r="F6092">
        <v>0.55000000000000004</v>
      </c>
      <c r="G6092">
        <v>0</v>
      </c>
    </row>
    <row r="6093" spans="1:7">
      <c r="A6093" t="s">
        <v>6512</v>
      </c>
      <c r="B6093">
        <v>380.74</v>
      </c>
      <c r="C6093">
        <v>483.81</v>
      </c>
      <c r="D6093">
        <v>28.34</v>
      </c>
      <c r="E6093">
        <v>20.09</v>
      </c>
      <c r="F6093">
        <v>1.45</v>
      </c>
      <c r="G6093">
        <v>0</v>
      </c>
    </row>
    <row r="6094" spans="1:7">
      <c r="A6094" t="s">
        <v>6513</v>
      </c>
      <c r="B6094">
        <v>539.01</v>
      </c>
      <c r="C6094">
        <v>692.26</v>
      </c>
      <c r="D6094">
        <v>38.340000000000003</v>
      </c>
      <c r="E6094">
        <v>21.95</v>
      </c>
      <c r="F6094">
        <v>1.59</v>
      </c>
      <c r="G6094">
        <v>0</v>
      </c>
    </row>
    <row r="6095" spans="1:7">
      <c r="A6095" t="s">
        <v>6514</v>
      </c>
      <c r="B6095">
        <v>642.91999999999996</v>
      </c>
      <c r="C6095">
        <v>845.76</v>
      </c>
      <c r="D6095">
        <v>46.68</v>
      </c>
      <c r="E6095">
        <v>24.17</v>
      </c>
      <c r="F6095">
        <v>1.79</v>
      </c>
      <c r="G6095">
        <v>0</v>
      </c>
    </row>
    <row r="6096" spans="1:7">
      <c r="A6096" t="s">
        <v>6515</v>
      </c>
      <c r="B6096">
        <v>682.67</v>
      </c>
      <c r="C6096">
        <v>916.62</v>
      </c>
      <c r="D6096">
        <v>52.1</v>
      </c>
      <c r="E6096">
        <v>26.25</v>
      </c>
      <c r="F6096">
        <v>1.79</v>
      </c>
      <c r="G6096">
        <v>0</v>
      </c>
    </row>
    <row r="6097" spans="1:7">
      <c r="A6097" t="s">
        <v>6516</v>
      </c>
      <c r="B6097">
        <v>532.30999999999995</v>
      </c>
      <c r="C6097">
        <v>712.22</v>
      </c>
      <c r="D6097">
        <v>53.22</v>
      </c>
      <c r="E6097">
        <v>27.81</v>
      </c>
      <c r="F6097">
        <v>1.38</v>
      </c>
      <c r="G6097">
        <v>0</v>
      </c>
    </row>
    <row r="6098" spans="1:7">
      <c r="A6098" t="s">
        <v>6517</v>
      </c>
      <c r="B6098">
        <v>634.53</v>
      </c>
      <c r="C6098">
        <v>873.65</v>
      </c>
      <c r="D6098">
        <v>49.65</v>
      </c>
      <c r="E6098">
        <v>28.76</v>
      </c>
      <c r="F6098">
        <v>0.83</v>
      </c>
      <c r="G6098">
        <v>0</v>
      </c>
    </row>
    <row r="6099" spans="1:7">
      <c r="A6099" t="s">
        <v>6518</v>
      </c>
      <c r="B6099">
        <v>410.52</v>
      </c>
      <c r="C6099">
        <v>552.45000000000005</v>
      </c>
      <c r="D6099">
        <v>42.48</v>
      </c>
      <c r="E6099">
        <v>29.45</v>
      </c>
      <c r="F6099">
        <v>0.48</v>
      </c>
      <c r="G6099">
        <v>0</v>
      </c>
    </row>
    <row r="6100" spans="1:7">
      <c r="A6100" t="s">
        <v>6519</v>
      </c>
      <c r="B6100">
        <v>409.55</v>
      </c>
      <c r="C6100">
        <v>551.92999999999995</v>
      </c>
      <c r="D6100">
        <v>33.119999999999997</v>
      </c>
      <c r="E6100">
        <v>29.54</v>
      </c>
      <c r="F6100">
        <v>0.28000000000000003</v>
      </c>
      <c r="G6100">
        <v>0</v>
      </c>
    </row>
    <row r="6101" spans="1:7">
      <c r="A6101" t="s">
        <v>6520</v>
      </c>
      <c r="B6101">
        <v>266.86</v>
      </c>
      <c r="C6101">
        <v>366.69</v>
      </c>
      <c r="D6101">
        <v>22.6</v>
      </c>
      <c r="E6101">
        <v>29.55</v>
      </c>
      <c r="F6101">
        <v>0.28000000000000003</v>
      </c>
      <c r="G6101">
        <v>0</v>
      </c>
    </row>
    <row r="6102" spans="1:7">
      <c r="A6102" t="s">
        <v>6521</v>
      </c>
      <c r="B6102">
        <v>62.24</v>
      </c>
      <c r="C6102">
        <v>101.99</v>
      </c>
      <c r="D6102">
        <v>11.54</v>
      </c>
      <c r="E6102">
        <v>29.32</v>
      </c>
      <c r="F6102">
        <v>0.97</v>
      </c>
      <c r="G6102">
        <v>0</v>
      </c>
    </row>
    <row r="6103" spans="1:7">
      <c r="A6103" t="s">
        <v>6522</v>
      </c>
      <c r="B6103">
        <v>0</v>
      </c>
      <c r="C6103">
        <v>0</v>
      </c>
      <c r="D6103">
        <v>0</v>
      </c>
      <c r="E6103">
        <v>28.22</v>
      </c>
      <c r="F6103">
        <v>2.14</v>
      </c>
      <c r="G6103">
        <v>0</v>
      </c>
    </row>
    <row r="6104" spans="1:7">
      <c r="A6104" t="s">
        <v>6523</v>
      </c>
      <c r="B6104">
        <v>0</v>
      </c>
      <c r="C6104">
        <v>0</v>
      </c>
      <c r="D6104">
        <v>0</v>
      </c>
      <c r="E6104">
        <v>26.53</v>
      </c>
      <c r="F6104">
        <v>2.62</v>
      </c>
      <c r="G6104">
        <v>0</v>
      </c>
    </row>
    <row r="6105" spans="1:7">
      <c r="A6105" t="s">
        <v>6524</v>
      </c>
      <c r="B6105">
        <v>0</v>
      </c>
      <c r="C6105">
        <v>0</v>
      </c>
      <c r="D6105">
        <v>0</v>
      </c>
      <c r="E6105">
        <v>25</v>
      </c>
      <c r="F6105">
        <v>2.9</v>
      </c>
      <c r="G6105">
        <v>0</v>
      </c>
    </row>
    <row r="6106" spans="1:7">
      <c r="A6106" t="s">
        <v>6525</v>
      </c>
      <c r="B6106">
        <v>0</v>
      </c>
      <c r="C6106">
        <v>0</v>
      </c>
      <c r="D6106">
        <v>0</v>
      </c>
      <c r="E6106">
        <v>23.71</v>
      </c>
      <c r="F6106">
        <v>2.34</v>
      </c>
      <c r="G6106">
        <v>0</v>
      </c>
    </row>
    <row r="6107" spans="1:7">
      <c r="A6107" t="s">
        <v>6526</v>
      </c>
      <c r="B6107">
        <v>0</v>
      </c>
      <c r="C6107">
        <v>0</v>
      </c>
      <c r="D6107">
        <v>0</v>
      </c>
      <c r="E6107">
        <v>22.55</v>
      </c>
      <c r="F6107">
        <v>1.93</v>
      </c>
      <c r="G6107">
        <v>0</v>
      </c>
    </row>
    <row r="6108" spans="1:7">
      <c r="A6108" t="s">
        <v>6527</v>
      </c>
      <c r="B6108">
        <v>0</v>
      </c>
      <c r="C6108">
        <v>0</v>
      </c>
      <c r="D6108">
        <v>0</v>
      </c>
      <c r="E6108">
        <v>21.56</v>
      </c>
      <c r="F6108">
        <v>1.66</v>
      </c>
      <c r="G6108">
        <v>0</v>
      </c>
    </row>
    <row r="6109" spans="1:7">
      <c r="A6109" t="s">
        <v>6528</v>
      </c>
      <c r="B6109">
        <v>0</v>
      </c>
      <c r="C6109">
        <v>0</v>
      </c>
      <c r="D6109">
        <v>0</v>
      </c>
      <c r="E6109">
        <v>20.37</v>
      </c>
      <c r="F6109">
        <v>1.52</v>
      </c>
      <c r="G6109">
        <v>0</v>
      </c>
    </row>
    <row r="6110" spans="1:7">
      <c r="A6110" t="s">
        <v>6529</v>
      </c>
      <c r="B6110">
        <v>0</v>
      </c>
      <c r="C6110">
        <v>0</v>
      </c>
      <c r="D6110">
        <v>0</v>
      </c>
      <c r="E6110">
        <v>19.46</v>
      </c>
      <c r="F6110">
        <v>1.17</v>
      </c>
      <c r="G6110">
        <v>0</v>
      </c>
    </row>
    <row r="6111" spans="1:7">
      <c r="A6111" t="s">
        <v>6530</v>
      </c>
      <c r="B6111">
        <v>0</v>
      </c>
      <c r="C6111">
        <v>0</v>
      </c>
      <c r="D6111">
        <v>0</v>
      </c>
      <c r="E6111">
        <v>19.57</v>
      </c>
      <c r="F6111">
        <v>0.76</v>
      </c>
      <c r="G6111">
        <v>0</v>
      </c>
    </row>
    <row r="6112" spans="1:7">
      <c r="A6112" t="s">
        <v>6531</v>
      </c>
      <c r="B6112">
        <v>0</v>
      </c>
      <c r="C6112">
        <v>0</v>
      </c>
      <c r="D6112">
        <v>0</v>
      </c>
      <c r="E6112">
        <v>19.73</v>
      </c>
      <c r="F6112">
        <v>0.41</v>
      </c>
      <c r="G6112">
        <v>0</v>
      </c>
    </row>
    <row r="6113" spans="1:7">
      <c r="A6113" t="s">
        <v>6532</v>
      </c>
      <c r="B6113">
        <v>0</v>
      </c>
      <c r="C6113">
        <v>0</v>
      </c>
      <c r="D6113">
        <v>0</v>
      </c>
      <c r="E6113">
        <v>19.43</v>
      </c>
      <c r="F6113">
        <v>0.41</v>
      </c>
      <c r="G6113">
        <v>0</v>
      </c>
    </row>
    <row r="6114" spans="1:7">
      <c r="A6114" t="s">
        <v>6533</v>
      </c>
      <c r="B6114">
        <v>0</v>
      </c>
      <c r="C6114">
        <v>0</v>
      </c>
      <c r="D6114">
        <v>0</v>
      </c>
      <c r="E6114">
        <v>19.12</v>
      </c>
      <c r="F6114">
        <v>0.69</v>
      </c>
      <c r="G6114">
        <v>0</v>
      </c>
    </row>
    <row r="6115" spans="1:7">
      <c r="A6115" t="s">
        <v>6534</v>
      </c>
      <c r="B6115">
        <v>25.03</v>
      </c>
      <c r="C6115">
        <v>55.83</v>
      </c>
      <c r="D6115">
        <v>6.15</v>
      </c>
      <c r="E6115">
        <v>17.98</v>
      </c>
      <c r="F6115">
        <v>1.03</v>
      </c>
      <c r="G6115">
        <v>0</v>
      </c>
    </row>
    <row r="6116" spans="1:7">
      <c r="A6116" t="s">
        <v>6535</v>
      </c>
      <c r="B6116">
        <v>193.8</v>
      </c>
      <c r="C6116">
        <v>265.72000000000003</v>
      </c>
      <c r="D6116">
        <v>17.32</v>
      </c>
      <c r="E6116">
        <v>19.79</v>
      </c>
      <c r="F6116">
        <v>1.45</v>
      </c>
      <c r="G6116">
        <v>0</v>
      </c>
    </row>
    <row r="6117" spans="1:7">
      <c r="A6117" t="s">
        <v>6536</v>
      </c>
      <c r="B6117">
        <v>387.27</v>
      </c>
      <c r="C6117">
        <v>495.31</v>
      </c>
      <c r="D6117">
        <v>28.14</v>
      </c>
      <c r="E6117">
        <v>22.32</v>
      </c>
      <c r="F6117">
        <v>2</v>
      </c>
      <c r="G6117">
        <v>0</v>
      </c>
    </row>
    <row r="6118" spans="1:7">
      <c r="A6118" t="s">
        <v>6537</v>
      </c>
      <c r="B6118">
        <v>538.94000000000005</v>
      </c>
      <c r="C6118">
        <v>698.54</v>
      </c>
      <c r="D6118">
        <v>38.1</v>
      </c>
      <c r="E6118">
        <v>24.53</v>
      </c>
      <c r="F6118">
        <v>1.93</v>
      </c>
      <c r="G6118">
        <v>0</v>
      </c>
    </row>
    <row r="6119" spans="1:7">
      <c r="A6119" t="s">
        <v>6538</v>
      </c>
      <c r="B6119">
        <v>639.69000000000005</v>
      </c>
      <c r="C6119">
        <v>853.32</v>
      </c>
      <c r="D6119">
        <v>46.39</v>
      </c>
      <c r="E6119">
        <v>26.73</v>
      </c>
      <c r="F6119">
        <v>1.79</v>
      </c>
      <c r="G6119">
        <v>0</v>
      </c>
    </row>
    <row r="6120" spans="1:7">
      <c r="A6120" t="s">
        <v>6539</v>
      </c>
      <c r="B6120">
        <v>685.43</v>
      </c>
      <c r="C6120">
        <v>937.02</v>
      </c>
      <c r="D6120">
        <v>51.75</v>
      </c>
      <c r="E6120">
        <v>28.59</v>
      </c>
      <c r="F6120">
        <v>1.59</v>
      </c>
      <c r="G6120">
        <v>0</v>
      </c>
    </row>
    <row r="6121" spans="1:7">
      <c r="A6121" t="s">
        <v>6540</v>
      </c>
      <c r="B6121">
        <v>687.5</v>
      </c>
      <c r="C6121">
        <v>954.41</v>
      </c>
      <c r="D6121">
        <v>52.83</v>
      </c>
      <c r="E6121">
        <v>30.04</v>
      </c>
      <c r="F6121">
        <v>1.31</v>
      </c>
      <c r="G6121">
        <v>0</v>
      </c>
    </row>
    <row r="6122" spans="1:7">
      <c r="A6122" t="s">
        <v>6541</v>
      </c>
      <c r="B6122">
        <v>653.16</v>
      </c>
      <c r="C6122">
        <v>909.87</v>
      </c>
      <c r="D6122">
        <v>49.26</v>
      </c>
      <c r="E6122">
        <v>31.02</v>
      </c>
      <c r="F6122">
        <v>1.03</v>
      </c>
      <c r="G6122">
        <v>0</v>
      </c>
    </row>
    <row r="6123" spans="1:7">
      <c r="A6123" t="s">
        <v>6542</v>
      </c>
      <c r="B6123">
        <v>564.98</v>
      </c>
      <c r="C6123">
        <v>777.74</v>
      </c>
      <c r="D6123">
        <v>42.11</v>
      </c>
      <c r="E6123">
        <v>31.52</v>
      </c>
      <c r="F6123">
        <v>0.83</v>
      </c>
      <c r="G6123">
        <v>0</v>
      </c>
    </row>
    <row r="6124" spans="1:7">
      <c r="A6124" t="s">
        <v>6543</v>
      </c>
      <c r="B6124">
        <v>437.23</v>
      </c>
      <c r="C6124">
        <v>593.77</v>
      </c>
      <c r="D6124">
        <v>32.78</v>
      </c>
      <c r="E6124">
        <v>31.55</v>
      </c>
      <c r="F6124">
        <v>0.62</v>
      </c>
      <c r="G6124">
        <v>0</v>
      </c>
    </row>
    <row r="6125" spans="1:7">
      <c r="A6125" t="s">
        <v>6544</v>
      </c>
      <c r="B6125">
        <v>268.77</v>
      </c>
      <c r="C6125">
        <v>371.78</v>
      </c>
      <c r="D6125">
        <v>22.28</v>
      </c>
      <c r="E6125">
        <v>31.27</v>
      </c>
      <c r="F6125">
        <v>0.62</v>
      </c>
      <c r="G6125">
        <v>0</v>
      </c>
    </row>
    <row r="6126" spans="1:7">
      <c r="A6126" t="s">
        <v>6545</v>
      </c>
      <c r="B6126">
        <v>84.21</v>
      </c>
      <c r="C6126">
        <v>142.97</v>
      </c>
      <c r="D6126">
        <v>11.22</v>
      </c>
      <c r="E6126">
        <v>30.87</v>
      </c>
      <c r="F6126">
        <v>1.38</v>
      </c>
      <c r="G6126">
        <v>0</v>
      </c>
    </row>
    <row r="6127" spans="1:7">
      <c r="A6127" t="s">
        <v>6546</v>
      </c>
      <c r="B6127">
        <v>0</v>
      </c>
      <c r="C6127">
        <v>0</v>
      </c>
      <c r="D6127">
        <v>0</v>
      </c>
      <c r="E6127">
        <v>29.69</v>
      </c>
      <c r="F6127">
        <v>2.34</v>
      </c>
      <c r="G6127">
        <v>0</v>
      </c>
    </row>
    <row r="6128" spans="1:7">
      <c r="A6128" t="s">
        <v>6547</v>
      </c>
      <c r="B6128">
        <v>0</v>
      </c>
      <c r="C6128">
        <v>0</v>
      </c>
      <c r="D6128">
        <v>0</v>
      </c>
      <c r="E6128">
        <v>27.76</v>
      </c>
      <c r="F6128">
        <v>2.76</v>
      </c>
      <c r="G6128">
        <v>0</v>
      </c>
    </row>
    <row r="6129" spans="1:7">
      <c r="A6129" t="s">
        <v>6548</v>
      </c>
      <c r="B6129">
        <v>0</v>
      </c>
      <c r="C6129">
        <v>0</v>
      </c>
      <c r="D6129">
        <v>0</v>
      </c>
      <c r="E6129">
        <v>25.98</v>
      </c>
      <c r="F6129">
        <v>3.1</v>
      </c>
      <c r="G6129">
        <v>0</v>
      </c>
    </row>
    <row r="6130" spans="1:7">
      <c r="A6130" t="s">
        <v>6549</v>
      </c>
      <c r="B6130">
        <v>0</v>
      </c>
      <c r="C6130">
        <v>0</v>
      </c>
      <c r="D6130">
        <v>0</v>
      </c>
      <c r="E6130">
        <v>24.54</v>
      </c>
      <c r="F6130">
        <v>2.76</v>
      </c>
      <c r="G6130">
        <v>0</v>
      </c>
    </row>
    <row r="6131" spans="1:7">
      <c r="A6131" t="s">
        <v>6550</v>
      </c>
      <c r="B6131">
        <v>0</v>
      </c>
      <c r="C6131">
        <v>0</v>
      </c>
      <c r="D6131">
        <v>0</v>
      </c>
      <c r="E6131">
        <v>23.51</v>
      </c>
      <c r="F6131">
        <v>2.14</v>
      </c>
      <c r="G6131">
        <v>0</v>
      </c>
    </row>
    <row r="6132" spans="1:7">
      <c r="A6132" t="s">
        <v>6551</v>
      </c>
      <c r="B6132">
        <v>0</v>
      </c>
      <c r="C6132">
        <v>0</v>
      </c>
      <c r="D6132">
        <v>0</v>
      </c>
      <c r="E6132">
        <v>22.39</v>
      </c>
      <c r="F6132">
        <v>1.86</v>
      </c>
      <c r="G6132">
        <v>0</v>
      </c>
    </row>
    <row r="6133" spans="1:7">
      <c r="A6133" t="s">
        <v>6552</v>
      </c>
      <c r="B6133">
        <v>0</v>
      </c>
      <c r="C6133">
        <v>0</v>
      </c>
      <c r="D6133">
        <v>0</v>
      </c>
      <c r="E6133">
        <v>21.49</v>
      </c>
      <c r="F6133">
        <v>1.79</v>
      </c>
      <c r="G6133">
        <v>0</v>
      </c>
    </row>
    <row r="6134" spans="1:7">
      <c r="A6134" t="s">
        <v>6553</v>
      </c>
      <c r="B6134">
        <v>0</v>
      </c>
      <c r="C6134">
        <v>0</v>
      </c>
      <c r="D6134">
        <v>0</v>
      </c>
      <c r="E6134">
        <v>20.54</v>
      </c>
      <c r="F6134">
        <v>1.79</v>
      </c>
      <c r="G6134">
        <v>0</v>
      </c>
    </row>
    <row r="6135" spans="1:7">
      <c r="A6135" t="s">
        <v>6554</v>
      </c>
      <c r="B6135">
        <v>0</v>
      </c>
      <c r="C6135">
        <v>0</v>
      </c>
      <c r="D6135">
        <v>0</v>
      </c>
      <c r="E6135">
        <v>19.77</v>
      </c>
      <c r="F6135">
        <v>1.79</v>
      </c>
      <c r="G6135">
        <v>0</v>
      </c>
    </row>
    <row r="6136" spans="1:7">
      <c r="A6136" t="s">
        <v>6555</v>
      </c>
      <c r="B6136">
        <v>0</v>
      </c>
      <c r="C6136">
        <v>0</v>
      </c>
      <c r="D6136">
        <v>0</v>
      </c>
      <c r="E6136">
        <v>19.29</v>
      </c>
      <c r="F6136">
        <v>1.59</v>
      </c>
      <c r="G6136">
        <v>0</v>
      </c>
    </row>
    <row r="6137" spans="1:7">
      <c r="A6137" t="s">
        <v>6556</v>
      </c>
      <c r="B6137">
        <v>0</v>
      </c>
      <c r="C6137">
        <v>0</v>
      </c>
      <c r="D6137">
        <v>0</v>
      </c>
      <c r="E6137">
        <v>18.75</v>
      </c>
      <c r="F6137">
        <v>1.38</v>
      </c>
      <c r="G6137">
        <v>0</v>
      </c>
    </row>
    <row r="6138" spans="1:7">
      <c r="A6138" t="s">
        <v>6557</v>
      </c>
      <c r="B6138">
        <v>0</v>
      </c>
      <c r="C6138">
        <v>0</v>
      </c>
      <c r="D6138">
        <v>0</v>
      </c>
      <c r="E6138">
        <v>18.809999999999999</v>
      </c>
      <c r="F6138">
        <v>1.03</v>
      </c>
      <c r="G6138">
        <v>0</v>
      </c>
    </row>
    <row r="6139" spans="1:7">
      <c r="A6139" t="s">
        <v>6558</v>
      </c>
      <c r="B6139">
        <v>22.75</v>
      </c>
      <c r="C6139">
        <v>49.9</v>
      </c>
      <c r="D6139">
        <v>5.97</v>
      </c>
      <c r="E6139">
        <v>19.010000000000002</v>
      </c>
      <c r="F6139">
        <v>0.69</v>
      </c>
      <c r="G6139">
        <v>0</v>
      </c>
    </row>
    <row r="6140" spans="1:7">
      <c r="A6140" t="s">
        <v>6559</v>
      </c>
      <c r="B6140">
        <v>189.15</v>
      </c>
      <c r="C6140">
        <v>261.33</v>
      </c>
      <c r="D6140">
        <v>17.13</v>
      </c>
      <c r="E6140">
        <v>19.940000000000001</v>
      </c>
      <c r="F6140">
        <v>0.28000000000000003</v>
      </c>
      <c r="G6140">
        <v>0</v>
      </c>
    </row>
    <row r="6141" spans="1:7">
      <c r="A6141" t="s">
        <v>6560</v>
      </c>
      <c r="B6141">
        <v>374.37</v>
      </c>
      <c r="C6141">
        <v>490.02</v>
      </c>
      <c r="D6141">
        <v>27.93</v>
      </c>
      <c r="E6141">
        <v>23.38</v>
      </c>
      <c r="F6141">
        <v>0.28000000000000003</v>
      </c>
      <c r="G6141">
        <v>0</v>
      </c>
    </row>
    <row r="6142" spans="1:7">
      <c r="A6142" t="s">
        <v>6561</v>
      </c>
      <c r="B6142">
        <v>518.73</v>
      </c>
      <c r="C6142">
        <v>687.68</v>
      </c>
      <c r="D6142">
        <v>37.86</v>
      </c>
      <c r="E6142">
        <v>25.87</v>
      </c>
      <c r="F6142">
        <v>0.76</v>
      </c>
      <c r="G6142">
        <v>0</v>
      </c>
    </row>
    <row r="6143" spans="1:7">
      <c r="A6143" t="s">
        <v>6562</v>
      </c>
      <c r="B6143">
        <v>621.87</v>
      </c>
      <c r="C6143">
        <v>845.56</v>
      </c>
      <c r="D6143">
        <v>46.09</v>
      </c>
      <c r="E6143">
        <v>27.81</v>
      </c>
      <c r="F6143">
        <v>0.97</v>
      </c>
      <c r="G6143">
        <v>0</v>
      </c>
    </row>
    <row r="6144" spans="1:7">
      <c r="A6144" t="s">
        <v>6563</v>
      </c>
      <c r="B6144">
        <v>666.34</v>
      </c>
      <c r="C6144">
        <v>923.12</v>
      </c>
      <c r="D6144">
        <v>51.4</v>
      </c>
      <c r="E6144">
        <v>29.64</v>
      </c>
      <c r="F6144">
        <v>1.1000000000000001</v>
      </c>
      <c r="G6144">
        <v>0</v>
      </c>
    </row>
    <row r="6145" spans="1:7">
      <c r="A6145" t="s">
        <v>6564</v>
      </c>
      <c r="B6145">
        <v>684.99</v>
      </c>
      <c r="C6145">
        <v>959.23</v>
      </c>
      <c r="D6145">
        <v>52.44</v>
      </c>
      <c r="E6145">
        <v>31.07</v>
      </c>
      <c r="F6145">
        <v>1.17</v>
      </c>
      <c r="G6145">
        <v>0</v>
      </c>
    </row>
    <row r="6146" spans="1:7">
      <c r="A6146" t="s">
        <v>6565</v>
      </c>
      <c r="B6146">
        <v>642.45000000000005</v>
      </c>
      <c r="C6146">
        <v>900.86</v>
      </c>
      <c r="D6146">
        <v>48.87</v>
      </c>
      <c r="E6146">
        <v>31.95</v>
      </c>
      <c r="F6146">
        <v>0.9</v>
      </c>
      <c r="G6146">
        <v>0</v>
      </c>
    </row>
    <row r="6147" spans="1:7">
      <c r="A6147" t="s">
        <v>6566</v>
      </c>
      <c r="B6147">
        <v>554.17999999999995</v>
      </c>
      <c r="C6147">
        <v>768.66</v>
      </c>
      <c r="D6147">
        <v>41.75</v>
      </c>
      <c r="E6147">
        <v>32.409999999999997</v>
      </c>
      <c r="F6147">
        <v>0.62</v>
      </c>
      <c r="G6147">
        <v>0</v>
      </c>
    </row>
    <row r="6148" spans="1:7">
      <c r="A6148" t="s">
        <v>6567</v>
      </c>
      <c r="B6148">
        <v>431.67</v>
      </c>
      <c r="C6148">
        <v>586.96</v>
      </c>
      <c r="D6148">
        <v>32.44</v>
      </c>
      <c r="E6148">
        <v>32.619999999999997</v>
      </c>
      <c r="F6148">
        <v>0.9</v>
      </c>
      <c r="G6148">
        <v>0</v>
      </c>
    </row>
    <row r="6149" spans="1:7">
      <c r="A6149" t="s">
        <v>6568</v>
      </c>
      <c r="B6149">
        <v>267.94</v>
      </c>
      <c r="C6149">
        <v>370.5</v>
      </c>
      <c r="D6149">
        <v>21.95</v>
      </c>
      <c r="E6149">
        <v>32.450000000000003</v>
      </c>
      <c r="F6149">
        <v>1.59</v>
      </c>
      <c r="G6149">
        <v>0</v>
      </c>
    </row>
    <row r="6150" spans="1:7">
      <c r="A6150" t="s">
        <v>6569</v>
      </c>
      <c r="B6150">
        <v>80.44</v>
      </c>
      <c r="C6150">
        <v>138.79</v>
      </c>
      <c r="D6150">
        <v>10.89</v>
      </c>
      <c r="E6150">
        <v>31.85</v>
      </c>
      <c r="F6150">
        <v>2.69</v>
      </c>
      <c r="G6150">
        <v>0</v>
      </c>
    </row>
    <row r="6151" spans="1:7">
      <c r="A6151" t="s">
        <v>6570</v>
      </c>
      <c r="B6151">
        <v>0</v>
      </c>
      <c r="C6151">
        <v>0</v>
      </c>
      <c r="D6151">
        <v>0</v>
      </c>
      <c r="E6151">
        <v>29.96</v>
      </c>
      <c r="F6151">
        <v>3.17</v>
      </c>
      <c r="G6151">
        <v>0</v>
      </c>
    </row>
    <row r="6152" spans="1:7">
      <c r="A6152" t="s">
        <v>6571</v>
      </c>
      <c r="B6152">
        <v>0</v>
      </c>
      <c r="C6152">
        <v>0</v>
      </c>
      <c r="D6152">
        <v>0</v>
      </c>
      <c r="E6152">
        <v>28.09</v>
      </c>
      <c r="F6152">
        <v>3.31</v>
      </c>
      <c r="G6152">
        <v>0</v>
      </c>
    </row>
    <row r="6153" spans="1:7">
      <c r="A6153" t="s">
        <v>6572</v>
      </c>
      <c r="B6153">
        <v>0</v>
      </c>
      <c r="C6153">
        <v>0</v>
      </c>
      <c r="D6153">
        <v>0</v>
      </c>
      <c r="E6153">
        <v>26.32</v>
      </c>
      <c r="F6153">
        <v>2.97</v>
      </c>
      <c r="G6153">
        <v>0</v>
      </c>
    </row>
    <row r="6154" spans="1:7">
      <c r="A6154" t="s">
        <v>6573</v>
      </c>
      <c r="B6154">
        <v>0</v>
      </c>
      <c r="C6154">
        <v>0</v>
      </c>
      <c r="D6154">
        <v>0</v>
      </c>
      <c r="E6154">
        <v>25.04</v>
      </c>
      <c r="F6154">
        <v>2.21</v>
      </c>
      <c r="G6154">
        <v>0</v>
      </c>
    </row>
    <row r="6155" spans="1:7">
      <c r="A6155" t="s">
        <v>6574</v>
      </c>
      <c r="B6155">
        <v>0</v>
      </c>
      <c r="C6155">
        <v>0</v>
      </c>
      <c r="D6155">
        <v>0</v>
      </c>
      <c r="E6155">
        <v>23.81</v>
      </c>
      <c r="F6155">
        <v>1.79</v>
      </c>
      <c r="G6155">
        <v>0</v>
      </c>
    </row>
    <row r="6156" spans="1:7">
      <c r="A6156" t="s">
        <v>6575</v>
      </c>
      <c r="B6156">
        <v>0</v>
      </c>
      <c r="C6156">
        <v>0</v>
      </c>
      <c r="D6156">
        <v>0</v>
      </c>
      <c r="E6156">
        <v>22.5</v>
      </c>
      <c r="F6156">
        <v>1.72</v>
      </c>
      <c r="G6156">
        <v>0</v>
      </c>
    </row>
    <row r="6157" spans="1:7">
      <c r="A6157" t="s">
        <v>6576</v>
      </c>
      <c r="B6157">
        <v>0</v>
      </c>
      <c r="C6157">
        <v>0</v>
      </c>
      <c r="D6157">
        <v>0</v>
      </c>
      <c r="E6157">
        <v>21.43</v>
      </c>
      <c r="F6157">
        <v>1.79</v>
      </c>
      <c r="G6157">
        <v>0</v>
      </c>
    </row>
    <row r="6158" spans="1:7">
      <c r="A6158" t="s">
        <v>6577</v>
      </c>
      <c r="B6158">
        <v>0</v>
      </c>
      <c r="C6158">
        <v>0</v>
      </c>
      <c r="D6158">
        <v>0</v>
      </c>
      <c r="E6158">
        <v>20.59</v>
      </c>
      <c r="F6158">
        <v>1.79</v>
      </c>
      <c r="G6158">
        <v>0</v>
      </c>
    </row>
    <row r="6159" spans="1:7">
      <c r="A6159" t="s">
        <v>6578</v>
      </c>
      <c r="B6159">
        <v>0</v>
      </c>
      <c r="C6159">
        <v>0</v>
      </c>
      <c r="D6159">
        <v>0</v>
      </c>
      <c r="E6159">
        <v>19.93</v>
      </c>
      <c r="F6159">
        <v>1.86</v>
      </c>
      <c r="G6159">
        <v>0</v>
      </c>
    </row>
    <row r="6160" spans="1:7">
      <c r="A6160" t="s">
        <v>6579</v>
      </c>
      <c r="B6160">
        <v>0</v>
      </c>
      <c r="C6160">
        <v>0</v>
      </c>
      <c r="D6160">
        <v>0</v>
      </c>
      <c r="E6160">
        <v>19.46</v>
      </c>
      <c r="F6160">
        <v>1.86</v>
      </c>
      <c r="G6160">
        <v>0</v>
      </c>
    </row>
    <row r="6161" spans="1:7">
      <c r="A6161" t="s">
        <v>6580</v>
      </c>
      <c r="B6161">
        <v>0</v>
      </c>
      <c r="C6161">
        <v>0</v>
      </c>
      <c r="D6161">
        <v>0</v>
      </c>
      <c r="E6161">
        <v>19</v>
      </c>
      <c r="F6161">
        <v>1.86</v>
      </c>
      <c r="G6161">
        <v>0</v>
      </c>
    </row>
    <row r="6162" spans="1:7">
      <c r="A6162" t="s">
        <v>6581</v>
      </c>
      <c r="B6162">
        <v>0</v>
      </c>
      <c r="C6162">
        <v>0</v>
      </c>
      <c r="D6162">
        <v>0</v>
      </c>
      <c r="E6162">
        <v>18.510000000000002</v>
      </c>
      <c r="F6162">
        <v>1.72</v>
      </c>
      <c r="G6162">
        <v>0</v>
      </c>
    </row>
    <row r="6163" spans="1:7">
      <c r="A6163" t="s">
        <v>6582</v>
      </c>
      <c r="B6163">
        <v>23.27</v>
      </c>
      <c r="C6163">
        <v>52.17</v>
      </c>
      <c r="D6163">
        <v>5.79</v>
      </c>
      <c r="E6163">
        <v>18.39</v>
      </c>
      <c r="F6163">
        <v>1.45</v>
      </c>
      <c r="G6163">
        <v>0</v>
      </c>
    </row>
    <row r="6164" spans="1:7">
      <c r="A6164" t="s">
        <v>6583</v>
      </c>
      <c r="B6164">
        <v>190.83</v>
      </c>
      <c r="C6164">
        <v>263.83</v>
      </c>
      <c r="D6164">
        <v>16.940000000000001</v>
      </c>
      <c r="E6164">
        <v>20.5</v>
      </c>
      <c r="F6164">
        <v>0.97</v>
      </c>
      <c r="G6164">
        <v>0</v>
      </c>
    </row>
    <row r="6165" spans="1:7">
      <c r="A6165" t="s">
        <v>6584</v>
      </c>
      <c r="B6165">
        <v>376.32</v>
      </c>
      <c r="C6165">
        <v>491.58</v>
      </c>
      <c r="D6165">
        <v>27.72</v>
      </c>
      <c r="E6165">
        <v>24.62</v>
      </c>
      <c r="F6165">
        <v>0.97</v>
      </c>
      <c r="G6165">
        <v>0</v>
      </c>
    </row>
    <row r="6166" spans="1:7">
      <c r="A6166" t="s">
        <v>6585</v>
      </c>
      <c r="B6166">
        <v>519.45000000000005</v>
      </c>
      <c r="C6166">
        <v>690.8</v>
      </c>
      <c r="D6166">
        <v>37.61</v>
      </c>
      <c r="E6166">
        <v>27.74</v>
      </c>
      <c r="F6166">
        <v>1.17</v>
      </c>
      <c r="G6166">
        <v>0</v>
      </c>
    </row>
    <row r="6167" spans="1:7">
      <c r="A6167" t="s">
        <v>6586</v>
      </c>
      <c r="B6167">
        <v>620.51</v>
      </c>
      <c r="C6167">
        <v>844.39</v>
      </c>
      <c r="D6167">
        <v>45.8</v>
      </c>
      <c r="E6167">
        <v>29.95</v>
      </c>
      <c r="F6167">
        <v>1.52</v>
      </c>
      <c r="G6167">
        <v>0</v>
      </c>
    </row>
    <row r="6168" spans="1:7">
      <c r="A6168" t="s">
        <v>6587</v>
      </c>
      <c r="B6168">
        <v>671.14</v>
      </c>
      <c r="C6168">
        <v>926.75</v>
      </c>
      <c r="D6168">
        <v>51.05</v>
      </c>
      <c r="E6168">
        <v>31.5</v>
      </c>
      <c r="F6168">
        <v>1.79</v>
      </c>
      <c r="G6168">
        <v>0</v>
      </c>
    </row>
    <row r="6169" spans="1:7">
      <c r="A6169" t="s">
        <v>6588</v>
      </c>
      <c r="B6169">
        <v>681.2</v>
      </c>
      <c r="C6169">
        <v>942.93</v>
      </c>
      <c r="D6169">
        <v>52.05</v>
      </c>
      <c r="E6169">
        <v>32.659999999999997</v>
      </c>
      <c r="F6169">
        <v>2.14</v>
      </c>
      <c r="G6169">
        <v>0</v>
      </c>
    </row>
    <row r="6170" spans="1:7">
      <c r="A6170" t="s">
        <v>6589</v>
      </c>
      <c r="B6170">
        <v>654.1</v>
      </c>
      <c r="C6170">
        <v>897.39</v>
      </c>
      <c r="D6170">
        <v>48.49</v>
      </c>
      <c r="E6170">
        <v>33.380000000000003</v>
      </c>
      <c r="F6170">
        <v>2.5499999999999998</v>
      </c>
      <c r="G6170">
        <v>0</v>
      </c>
    </row>
    <row r="6171" spans="1:7">
      <c r="A6171" t="s">
        <v>6590</v>
      </c>
      <c r="B6171">
        <v>566.96</v>
      </c>
      <c r="C6171">
        <v>765.05</v>
      </c>
      <c r="D6171">
        <v>41.38</v>
      </c>
      <c r="E6171">
        <v>33.78</v>
      </c>
      <c r="F6171">
        <v>2.97</v>
      </c>
      <c r="G6171">
        <v>0</v>
      </c>
    </row>
    <row r="6172" spans="1:7">
      <c r="A6172" t="s">
        <v>6591</v>
      </c>
      <c r="B6172">
        <v>436.81</v>
      </c>
      <c r="C6172">
        <v>582.07000000000005</v>
      </c>
      <c r="D6172">
        <v>32.090000000000003</v>
      </c>
      <c r="E6172">
        <v>33.450000000000003</v>
      </c>
      <c r="F6172">
        <v>3.31</v>
      </c>
      <c r="G6172">
        <v>0</v>
      </c>
    </row>
    <row r="6173" spans="1:7">
      <c r="A6173" t="s">
        <v>6592</v>
      </c>
      <c r="B6173">
        <v>266.5</v>
      </c>
      <c r="C6173">
        <v>365.37</v>
      </c>
      <c r="D6173">
        <v>21.62</v>
      </c>
      <c r="E6173">
        <v>32.76</v>
      </c>
      <c r="F6173">
        <v>3.79</v>
      </c>
      <c r="G6173">
        <v>0</v>
      </c>
    </row>
    <row r="6174" spans="1:7">
      <c r="A6174" t="s">
        <v>6593</v>
      </c>
      <c r="B6174">
        <v>77.52</v>
      </c>
      <c r="C6174">
        <v>134.34</v>
      </c>
      <c r="D6174">
        <v>10.57</v>
      </c>
      <c r="E6174">
        <v>31.53</v>
      </c>
      <c r="F6174">
        <v>4.07</v>
      </c>
      <c r="G6174">
        <v>0</v>
      </c>
    </row>
    <row r="6175" spans="1:7">
      <c r="A6175" t="s">
        <v>6594</v>
      </c>
      <c r="B6175">
        <v>0</v>
      </c>
      <c r="C6175">
        <v>0</v>
      </c>
      <c r="D6175">
        <v>0</v>
      </c>
      <c r="E6175">
        <v>29.71</v>
      </c>
      <c r="F6175">
        <v>3.59</v>
      </c>
      <c r="G6175">
        <v>0</v>
      </c>
    </row>
    <row r="6176" spans="1:7">
      <c r="A6176" t="s">
        <v>6595</v>
      </c>
      <c r="B6176">
        <v>0</v>
      </c>
      <c r="C6176">
        <v>0</v>
      </c>
      <c r="D6176">
        <v>0</v>
      </c>
      <c r="E6176">
        <v>27.92</v>
      </c>
      <c r="F6176">
        <v>3.03</v>
      </c>
      <c r="G6176">
        <v>0</v>
      </c>
    </row>
    <row r="6177" spans="1:7">
      <c r="A6177" t="s">
        <v>6596</v>
      </c>
      <c r="B6177">
        <v>0</v>
      </c>
      <c r="C6177">
        <v>0</v>
      </c>
      <c r="D6177">
        <v>0</v>
      </c>
      <c r="E6177">
        <v>26.51</v>
      </c>
      <c r="F6177">
        <v>2.41</v>
      </c>
      <c r="G6177">
        <v>0</v>
      </c>
    </row>
    <row r="6178" spans="1:7">
      <c r="A6178" t="s">
        <v>6597</v>
      </c>
      <c r="B6178">
        <v>0</v>
      </c>
      <c r="C6178">
        <v>0</v>
      </c>
      <c r="D6178">
        <v>0</v>
      </c>
      <c r="E6178">
        <v>25.2</v>
      </c>
      <c r="F6178">
        <v>2.14</v>
      </c>
      <c r="G6178">
        <v>0</v>
      </c>
    </row>
    <row r="6179" spans="1:7">
      <c r="A6179" t="s">
        <v>6598</v>
      </c>
      <c r="B6179">
        <v>0</v>
      </c>
      <c r="C6179">
        <v>0</v>
      </c>
      <c r="D6179">
        <v>0</v>
      </c>
      <c r="E6179">
        <v>23.82</v>
      </c>
      <c r="F6179">
        <v>2</v>
      </c>
      <c r="G6179">
        <v>0</v>
      </c>
    </row>
    <row r="6180" spans="1:7">
      <c r="A6180" t="s">
        <v>6599</v>
      </c>
      <c r="B6180">
        <v>0</v>
      </c>
      <c r="C6180">
        <v>0</v>
      </c>
      <c r="D6180">
        <v>0</v>
      </c>
      <c r="E6180">
        <v>22.58</v>
      </c>
      <c r="F6180">
        <v>2</v>
      </c>
      <c r="G6180">
        <v>0</v>
      </c>
    </row>
    <row r="6181" spans="1:7">
      <c r="A6181" t="s">
        <v>6600</v>
      </c>
      <c r="B6181">
        <v>0</v>
      </c>
      <c r="C6181">
        <v>0</v>
      </c>
      <c r="D6181">
        <v>0</v>
      </c>
      <c r="E6181">
        <v>21.45</v>
      </c>
      <c r="F6181">
        <v>1.86</v>
      </c>
      <c r="G6181">
        <v>0</v>
      </c>
    </row>
    <row r="6182" spans="1:7">
      <c r="A6182" t="s">
        <v>6601</v>
      </c>
      <c r="B6182">
        <v>0</v>
      </c>
      <c r="C6182">
        <v>0</v>
      </c>
      <c r="D6182">
        <v>0</v>
      </c>
      <c r="E6182">
        <v>20.48</v>
      </c>
      <c r="F6182">
        <v>1.79</v>
      </c>
      <c r="G6182">
        <v>0</v>
      </c>
    </row>
    <row r="6183" spans="1:7">
      <c r="A6183" t="s">
        <v>6602</v>
      </c>
      <c r="B6183">
        <v>0</v>
      </c>
      <c r="C6183">
        <v>0</v>
      </c>
      <c r="D6183">
        <v>0</v>
      </c>
      <c r="E6183">
        <v>19.66</v>
      </c>
      <c r="F6183">
        <v>1.86</v>
      </c>
      <c r="G6183">
        <v>0</v>
      </c>
    </row>
    <row r="6184" spans="1:7">
      <c r="A6184" t="s">
        <v>6603</v>
      </c>
      <c r="B6184">
        <v>0</v>
      </c>
      <c r="C6184">
        <v>0</v>
      </c>
      <c r="D6184">
        <v>0</v>
      </c>
      <c r="E6184">
        <v>18.98</v>
      </c>
      <c r="F6184">
        <v>1.79</v>
      </c>
      <c r="G6184">
        <v>0</v>
      </c>
    </row>
    <row r="6185" spans="1:7">
      <c r="A6185" t="s">
        <v>6604</v>
      </c>
      <c r="B6185">
        <v>0</v>
      </c>
      <c r="C6185">
        <v>0</v>
      </c>
      <c r="D6185">
        <v>0</v>
      </c>
      <c r="E6185">
        <v>18.399999999999999</v>
      </c>
      <c r="F6185">
        <v>1.79</v>
      </c>
      <c r="G6185">
        <v>0</v>
      </c>
    </row>
    <row r="6186" spans="1:7">
      <c r="A6186" t="s">
        <v>6605</v>
      </c>
      <c r="B6186">
        <v>0</v>
      </c>
      <c r="C6186">
        <v>0</v>
      </c>
      <c r="D6186">
        <v>0</v>
      </c>
      <c r="E6186">
        <v>17.88</v>
      </c>
      <c r="F6186">
        <v>1.72</v>
      </c>
      <c r="G6186">
        <v>0</v>
      </c>
    </row>
    <row r="6187" spans="1:7">
      <c r="A6187" t="s">
        <v>6606</v>
      </c>
      <c r="B6187">
        <v>18.22</v>
      </c>
      <c r="C6187">
        <v>45.41</v>
      </c>
      <c r="D6187">
        <v>5.61</v>
      </c>
      <c r="E6187">
        <v>17.510000000000002</v>
      </c>
      <c r="F6187">
        <v>1.72</v>
      </c>
      <c r="G6187">
        <v>0</v>
      </c>
    </row>
    <row r="6188" spans="1:7">
      <c r="A6188" t="s">
        <v>6607</v>
      </c>
      <c r="B6188">
        <v>189.2</v>
      </c>
      <c r="C6188">
        <v>260.57</v>
      </c>
      <c r="D6188">
        <v>16.75</v>
      </c>
      <c r="E6188">
        <v>20.02</v>
      </c>
      <c r="F6188">
        <v>1.31</v>
      </c>
      <c r="G6188">
        <v>0</v>
      </c>
    </row>
    <row r="6189" spans="1:7">
      <c r="A6189" t="s">
        <v>6608</v>
      </c>
      <c r="B6189">
        <v>375.05</v>
      </c>
      <c r="C6189">
        <v>486.09</v>
      </c>
      <c r="D6189">
        <v>27.51</v>
      </c>
      <c r="E6189">
        <v>24.28</v>
      </c>
      <c r="F6189">
        <v>1.59</v>
      </c>
      <c r="G6189">
        <v>0</v>
      </c>
    </row>
    <row r="6190" spans="1:7">
      <c r="A6190" t="s">
        <v>6609</v>
      </c>
      <c r="B6190">
        <v>522.29999999999995</v>
      </c>
      <c r="C6190">
        <v>684</v>
      </c>
      <c r="D6190">
        <v>37.369999999999997</v>
      </c>
      <c r="E6190">
        <v>27.42</v>
      </c>
      <c r="F6190">
        <v>2.21</v>
      </c>
      <c r="G6190">
        <v>0</v>
      </c>
    </row>
    <row r="6191" spans="1:7">
      <c r="A6191" t="s">
        <v>6610</v>
      </c>
      <c r="B6191">
        <v>628.41</v>
      </c>
      <c r="C6191">
        <v>840.96</v>
      </c>
      <c r="D6191">
        <v>45.5</v>
      </c>
      <c r="E6191">
        <v>29.74</v>
      </c>
      <c r="F6191">
        <v>2.5499999999999998</v>
      </c>
      <c r="G6191">
        <v>0</v>
      </c>
    </row>
    <row r="6192" spans="1:7">
      <c r="A6192" t="s">
        <v>6611</v>
      </c>
      <c r="B6192">
        <v>671.98</v>
      </c>
      <c r="C6192">
        <v>911.47</v>
      </c>
      <c r="D6192">
        <v>50.7</v>
      </c>
      <c r="E6192">
        <v>31.34</v>
      </c>
      <c r="F6192">
        <v>2.83</v>
      </c>
      <c r="G6192">
        <v>0</v>
      </c>
    </row>
    <row r="6193" spans="1:7">
      <c r="A6193" t="s">
        <v>6612</v>
      </c>
      <c r="B6193">
        <v>686.78</v>
      </c>
      <c r="C6193">
        <v>933.57</v>
      </c>
      <c r="D6193">
        <v>51.66</v>
      </c>
      <c r="E6193">
        <v>32.5</v>
      </c>
      <c r="F6193">
        <v>3.31</v>
      </c>
      <c r="G6193">
        <v>0</v>
      </c>
    </row>
    <row r="6194" spans="1:7">
      <c r="A6194" t="s">
        <v>6613</v>
      </c>
      <c r="B6194">
        <v>654.04</v>
      </c>
      <c r="C6194">
        <v>882.3</v>
      </c>
      <c r="D6194">
        <v>48.1</v>
      </c>
      <c r="E6194">
        <v>33.07</v>
      </c>
      <c r="F6194">
        <v>3.72</v>
      </c>
      <c r="G6194">
        <v>0</v>
      </c>
    </row>
    <row r="6195" spans="1:7">
      <c r="A6195" t="s">
        <v>6614</v>
      </c>
      <c r="B6195">
        <v>522.71</v>
      </c>
      <c r="C6195">
        <v>694.09</v>
      </c>
      <c r="D6195">
        <v>41.01</v>
      </c>
      <c r="E6195">
        <v>33.159999999999997</v>
      </c>
      <c r="F6195">
        <v>4.07</v>
      </c>
      <c r="G6195">
        <v>0</v>
      </c>
    </row>
    <row r="6196" spans="1:7">
      <c r="A6196" t="s">
        <v>6615</v>
      </c>
      <c r="B6196">
        <v>371.6</v>
      </c>
      <c r="C6196">
        <v>491.15</v>
      </c>
      <c r="D6196">
        <v>31.74</v>
      </c>
      <c r="E6196">
        <v>32.75</v>
      </c>
      <c r="F6196">
        <v>4.28</v>
      </c>
      <c r="G6196">
        <v>0</v>
      </c>
    </row>
    <row r="6197" spans="1:7">
      <c r="A6197" t="s">
        <v>6616</v>
      </c>
      <c r="B6197">
        <v>147.57</v>
      </c>
      <c r="C6197">
        <v>206.81</v>
      </c>
      <c r="D6197">
        <v>21.28</v>
      </c>
      <c r="E6197">
        <v>31.84</v>
      </c>
      <c r="F6197">
        <v>4.4800000000000004</v>
      </c>
      <c r="G6197">
        <v>0</v>
      </c>
    </row>
    <row r="6198" spans="1:7">
      <c r="A6198" t="s">
        <v>6617</v>
      </c>
      <c r="B6198">
        <v>74.14</v>
      </c>
      <c r="C6198">
        <v>128.69</v>
      </c>
      <c r="D6198">
        <v>10.25</v>
      </c>
      <c r="E6198">
        <v>30.31</v>
      </c>
      <c r="F6198">
        <v>4.41</v>
      </c>
      <c r="G6198">
        <v>0</v>
      </c>
    </row>
    <row r="6199" spans="1:7">
      <c r="A6199" t="s">
        <v>6618</v>
      </c>
      <c r="B6199">
        <v>0</v>
      </c>
      <c r="C6199">
        <v>0</v>
      </c>
      <c r="D6199">
        <v>0</v>
      </c>
      <c r="E6199">
        <v>28.34</v>
      </c>
      <c r="F6199">
        <v>3.72</v>
      </c>
      <c r="G6199">
        <v>0</v>
      </c>
    </row>
    <row r="6200" spans="1:7">
      <c r="A6200" t="s">
        <v>6619</v>
      </c>
      <c r="B6200">
        <v>0</v>
      </c>
      <c r="C6200">
        <v>0</v>
      </c>
      <c r="D6200">
        <v>0</v>
      </c>
      <c r="E6200">
        <v>26.61</v>
      </c>
      <c r="F6200">
        <v>3.03</v>
      </c>
      <c r="G6200">
        <v>0</v>
      </c>
    </row>
    <row r="6201" spans="1:7">
      <c r="A6201" t="s">
        <v>6620</v>
      </c>
      <c r="B6201">
        <v>0</v>
      </c>
      <c r="C6201">
        <v>0</v>
      </c>
      <c r="D6201">
        <v>0</v>
      </c>
      <c r="E6201">
        <v>25.36</v>
      </c>
      <c r="F6201">
        <v>2.83</v>
      </c>
      <c r="G6201">
        <v>0</v>
      </c>
    </row>
    <row r="6202" spans="1:7">
      <c r="A6202" t="s">
        <v>6621</v>
      </c>
      <c r="B6202">
        <v>0</v>
      </c>
      <c r="C6202">
        <v>0</v>
      </c>
      <c r="D6202">
        <v>0</v>
      </c>
      <c r="E6202">
        <v>24.34</v>
      </c>
      <c r="F6202">
        <v>2.62</v>
      </c>
      <c r="G6202">
        <v>0</v>
      </c>
    </row>
    <row r="6203" spans="1:7">
      <c r="A6203" t="s">
        <v>6622</v>
      </c>
      <c r="B6203">
        <v>0</v>
      </c>
      <c r="C6203">
        <v>0</v>
      </c>
      <c r="D6203">
        <v>0</v>
      </c>
      <c r="E6203">
        <v>23.45</v>
      </c>
      <c r="F6203">
        <v>2.48</v>
      </c>
      <c r="G6203">
        <v>0</v>
      </c>
    </row>
    <row r="6204" spans="1:7">
      <c r="A6204" t="s">
        <v>6623</v>
      </c>
      <c r="B6204">
        <v>0</v>
      </c>
      <c r="C6204">
        <v>0</v>
      </c>
      <c r="D6204">
        <v>0</v>
      </c>
      <c r="E6204">
        <v>22.73</v>
      </c>
      <c r="F6204">
        <v>2.5499999999999998</v>
      </c>
      <c r="G6204">
        <v>0</v>
      </c>
    </row>
    <row r="6205" spans="1:7">
      <c r="A6205" t="s">
        <v>6624</v>
      </c>
      <c r="B6205">
        <v>0</v>
      </c>
      <c r="C6205">
        <v>0</v>
      </c>
      <c r="D6205">
        <v>0</v>
      </c>
      <c r="E6205">
        <v>22.23</v>
      </c>
      <c r="F6205">
        <v>2.69</v>
      </c>
      <c r="G6205">
        <v>0</v>
      </c>
    </row>
    <row r="6206" spans="1:7">
      <c r="A6206" t="s">
        <v>6625</v>
      </c>
      <c r="B6206">
        <v>0</v>
      </c>
      <c r="C6206">
        <v>0</v>
      </c>
      <c r="D6206">
        <v>0</v>
      </c>
      <c r="E6206">
        <v>21.66</v>
      </c>
      <c r="F6206">
        <v>2.69</v>
      </c>
      <c r="G6206">
        <v>0</v>
      </c>
    </row>
    <row r="6207" spans="1:7">
      <c r="A6207" t="s">
        <v>6626</v>
      </c>
      <c r="B6207">
        <v>0</v>
      </c>
      <c r="C6207">
        <v>0</v>
      </c>
      <c r="D6207">
        <v>0</v>
      </c>
      <c r="E6207">
        <v>21.33</v>
      </c>
      <c r="F6207">
        <v>2.62</v>
      </c>
      <c r="G6207">
        <v>0</v>
      </c>
    </row>
    <row r="6208" spans="1:7">
      <c r="A6208" t="s">
        <v>6627</v>
      </c>
      <c r="B6208">
        <v>0</v>
      </c>
      <c r="C6208">
        <v>0</v>
      </c>
      <c r="D6208">
        <v>0</v>
      </c>
      <c r="E6208">
        <v>20.98</v>
      </c>
      <c r="F6208">
        <v>2.2799999999999998</v>
      </c>
      <c r="G6208">
        <v>0</v>
      </c>
    </row>
    <row r="6209" spans="1:7">
      <c r="A6209" t="s">
        <v>6628</v>
      </c>
      <c r="B6209">
        <v>0</v>
      </c>
      <c r="C6209">
        <v>0</v>
      </c>
      <c r="D6209">
        <v>0</v>
      </c>
      <c r="E6209">
        <v>20.59</v>
      </c>
      <c r="F6209">
        <v>2.0699999999999998</v>
      </c>
      <c r="G6209">
        <v>0</v>
      </c>
    </row>
    <row r="6210" spans="1:7">
      <c r="A6210" t="s">
        <v>6629</v>
      </c>
      <c r="B6210">
        <v>0</v>
      </c>
      <c r="C6210">
        <v>0</v>
      </c>
      <c r="D6210">
        <v>0</v>
      </c>
      <c r="E6210">
        <v>20.43</v>
      </c>
      <c r="F6210">
        <v>1.93</v>
      </c>
      <c r="G6210">
        <v>0</v>
      </c>
    </row>
    <row r="6211" spans="1:7">
      <c r="A6211" t="s">
        <v>6630</v>
      </c>
      <c r="B6211">
        <v>5.85</v>
      </c>
      <c r="C6211">
        <v>17.559999999999999</v>
      </c>
      <c r="D6211">
        <v>5.42</v>
      </c>
      <c r="E6211">
        <v>20.28</v>
      </c>
      <c r="F6211">
        <v>1.72</v>
      </c>
      <c r="G6211">
        <v>0</v>
      </c>
    </row>
    <row r="6212" spans="1:7">
      <c r="A6212" t="s">
        <v>6631</v>
      </c>
      <c r="B6212">
        <v>67.53</v>
      </c>
      <c r="C6212">
        <v>100.51</v>
      </c>
      <c r="D6212">
        <v>16.559999999999999</v>
      </c>
      <c r="E6212">
        <v>21.29</v>
      </c>
      <c r="F6212">
        <v>0.76</v>
      </c>
      <c r="G6212">
        <v>0</v>
      </c>
    </row>
    <row r="6213" spans="1:7">
      <c r="A6213" t="s">
        <v>6632</v>
      </c>
      <c r="B6213">
        <v>242.45</v>
      </c>
      <c r="C6213">
        <v>317.3</v>
      </c>
      <c r="D6213">
        <v>27.3</v>
      </c>
      <c r="E6213">
        <v>22.61</v>
      </c>
      <c r="F6213">
        <v>0.34</v>
      </c>
      <c r="G6213">
        <v>0</v>
      </c>
    </row>
    <row r="6214" spans="1:7">
      <c r="A6214" t="s">
        <v>6633</v>
      </c>
      <c r="B6214">
        <v>389.98</v>
      </c>
      <c r="C6214">
        <v>508.72</v>
      </c>
      <c r="D6214">
        <v>37.119999999999997</v>
      </c>
      <c r="E6214">
        <v>24.03</v>
      </c>
      <c r="F6214">
        <v>0.48</v>
      </c>
      <c r="G6214">
        <v>0</v>
      </c>
    </row>
    <row r="6215" spans="1:7">
      <c r="A6215" t="s">
        <v>6634</v>
      </c>
      <c r="B6215">
        <v>600</v>
      </c>
      <c r="C6215">
        <v>813.14</v>
      </c>
      <c r="D6215">
        <v>45.21</v>
      </c>
      <c r="E6215">
        <v>25.78</v>
      </c>
      <c r="F6215">
        <v>0.41</v>
      </c>
      <c r="G6215">
        <v>0</v>
      </c>
    </row>
    <row r="6216" spans="1:7">
      <c r="A6216" t="s">
        <v>6635</v>
      </c>
      <c r="B6216">
        <v>646.45000000000005</v>
      </c>
      <c r="C6216">
        <v>892.85</v>
      </c>
      <c r="D6216">
        <v>50.34</v>
      </c>
      <c r="E6216">
        <v>27.27</v>
      </c>
      <c r="F6216">
        <v>0.48</v>
      </c>
      <c r="G6216">
        <v>0</v>
      </c>
    </row>
    <row r="6217" spans="1:7">
      <c r="A6217" t="s">
        <v>6636</v>
      </c>
      <c r="B6217">
        <v>658.24</v>
      </c>
      <c r="C6217">
        <v>920.82</v>
      </c>
      <c r="D6217">
        <v>51.27</v>
      </c>
      <c r="E6217">
        <v>29.25</v>
      </c>
      <c r="F6217">
        <v>0.55000000000000004</v>
      </c>
      <c r="G6217">
        <v>0</v>
      </c>
    </row>
    <row r="6218" spans="1:7">
      <c r="A6218" t="s">
        <v>6637</v>
      </c>
      <c r="B6218">
        <v>611.57000000000005</v>
      </c>
      <c r="C6218">
        <v>844.75</v>
      </c>
      <c r="D6218">
        <v>47.7</v>
      </c>
      <c r="E6218">
        <v>30.48</v>
      </c>
      <c r="F6218">
        <v>0.9</v>
      </c>
      <c r="G6218">
        <v>0</v>
      </c>
    </row>
    <row r="6219" spans="1:7">
      <c r="A6219" t="s">
        <v>6638</v>
      </c>
      <c r="B6219">
        <v>543.49</v>
      </c>
      <c r="C6219">
        <v>737.12</v>
      </c>
      <c r="D6219">
        <v>40.64</v>
      </c>
      <c r="E6219">
        <v>31.37</v>
      </c>
      <c r="F6219">
        <v>1.38</v>
      </c>
      <c r="G6219">
        <v>0</v>
      </c>
    </row>
    <row r="6220" spans="1:7">
      <c r="A6220" t="s">
        <v>6639</v>
      </c>
      <c r="B6220">
        <v>411.22</v>
      </c>
      <c r="C6220">
        <v>541.79</v>
      </c>
      <c r="D6220">
        <v>31.39</v>
      </c>
      <c r="E6220">
        <v>30.16</v>
      </c>
      <c r="F6220">
        <v>2.5499999999999998</v>
      </c>
      <c r="G6220">
        <v>0</v>
      </c>
    </row>
    <row r="6221" spans="1:7">
      <c r="A6221" t="s">
        <v>6640</v>
      </c>
      <c r="B6221">
        <v>252.94</v>
      </c>
      <c r="C6221">
        <v>344.79</v>
      </c>
      <c r="D6221">
        <v>20.95</v>
      </c>
      <c r="E6221">
        <v>29.6</v>
      </c>
      <c r="F6221">
        <v>2.41</v>
      </c>
      <c r="G6221">
        <v>0</v>
      </c>
    </row>
    <row r="6222" spans="1:7">
      <c r="A6222" t="s">
        <v>6641</v>
      </c>
      <c r="B6222">
        <v>70.11</v>
      </c>
      <c r="C6222">
        <v>123.22</v>
      </c>
      <c r="D6222">
        <v>9.92</v>
      </c>
      <c r="E6222">
        <v>29.27</v>
      </c>
      <c r="F6222">
        <v>1.93</v>
      </c>
      <c r="G6222">
        <v>0</v>
      </c>
    </row>
    <row r="6223" spans="1:7">
      <c r="A6223" t="s">
        <v>6642</v>
      </c>
      <c r="B6223">
        <v>0</v>
      </c>
      <c r="C6223">
        <v>0</v>
      </c>
      <c r="D6223">
        <v>0</v>
      </c>
      <c r="E6223">
        <v>28.34</v>
      </c>
      <c r="F6223">
        <v>1.66</v>
      </c>
      <c r="G6223">
        <v>0</v>
      </c>
    </row>
    <row r="6224" spans="1:7">
      <c r="A6224" t="s">
        <v>6643</v>
      </c>
      <c r="B6224">
        <v>0</v>
      </c>
      <c r="C6224">
        <v>0</v>
      </c>
      <c r="D6224">
        <v>0</v>
      </c>
      <c r="E6224">
        <v>27.9</v>
      </c>
      <c r="F6224">
        <v>2.41</v>
      </c>
      <c r="G6224">
        <v>0</v>
      </c>
    </row>
    <row r="6225" spans="1:7">
      <c r="A6225" t="s">
        <v>6644</v>
      </c>
      <c r="B6225">
        <v>0</v>
      </c>
      <c r="C6225">
        <v>0</v>
      </c>
      <c r="D6225">
        <v>0</v>
      </c>
      <c r="E6225">
        <v>26.46</v>
      </c>
      <c r="F6225">
        <v>2.34</v>
      </c>
      <c r="G6225">
        <v>0</v>
      </c>
    </row>
    <row r="6226" spans="1:7">
      <c r="A6226" t="s">
        <v>6645</v>
      </c>
      <c r="B6226">
        <v>0</v>
      </c>
      <c r="C6226">
        <v>0</v>
      </c>
      <c r="D6226">
        <v>0</v>
      </c>
      <c r="E6226">
        <v>25.22</v>
      </c>
      <c r="F6226">
        <v>2.21</v>
      </c>
      <c r="G6226">
        <v>0</v>
      </c>
    </row>
    <row r="6227" spans="1:7">
      <c r="A6227" t="s">
        <v>6646</v>
      </c>
      <c r="B6227">
        <v>0</v>
      </c>
      <c r="C6227">
        <v>0</v>
      </c>
      <c r="D6227">
        <v>0</v>
      </c>
      <c r="E6227">
        <v>24.2</v>
      </c>
      <c r="F6227">
        <v>2</v>
      </c>
      <c r="G6227">
        <v>0</v>
      </c>
    </row>
    <row r="6228" spans="1:7">
      <c r="A6228" t="s">
        <v>6647</v>
      </c>
      <c r="B6228">
        <v>0</v>
      </c>
      <c r="C6228">
        <v>0</v>
      </c>
      <c r="D6228">
        <v>0</v>
      </c>
      <c r="E6228">
        <v>23.26</v>
      </c>
      <c r="F6228">
        <v>1.93</v>
      </c>
      <c r="G6228">
        <v>0</v>
      </c>
    </row>
    <row r="6229" spans="1:7">
      <c r="A6229" t="s">
        <v>6648</v>
      </c>
      <c r="B6229">
        <v>0</v>
      </c>
      <c r="C6229">
        <v>0</v>
      </c>
      <c r="D6229">
        <v>0</v>
      </c>
      <c r="E6229">
        <v>22.77</v>
      </c>
      <c r="F6229">
        <v>1.86</v>
      </c>
      <c r="G6229">
        <v>0</v>
      </c>
    </row>
    <row r="6230" spans="1:7">
      <c r="A6230" t="s">
        <v>6649</v>
      </c>
      <c r="B6230">
        <v>0</v>
      </c>
      <c r="C6230">
        <v>0</v>
      </c>
      <c r="D6230">
        <v>0</v>
      </c>
      <c r="E6230">
        <v>21.96</v>
      </c>
      <c r="F6230">
        <v>1.86</v>
      </c>
      <c r="G6230">
        <v>0</v>
      </c>
    </row>
    <row r="6231" spans="1:7">
      <c r="A6231" t="s">
        <v>6650</v>
      </c>
      <c r="B6231">
        <v>0</v>
      </c>
      <c r="C6231">
        <v>0</v>
      </c>
      <c r="D6231">
        <v>0</v>
      </c>
      <c r="E6231">
        <v>21.11</v>
      </c>
      <c r="F6231">
        <v>1.66</v>
      </c>
      <c r="G6231">
        <v>0</v>
      </c>
    </row>
    <row r="6232" spans="1:7">
      <c r="A6232" t="s">
        <v>6651</v>
      </c>
      <c r="B6232">
        <v>0</v>
      </c>
      <c r="C6232">
        <v>0</v>
      </c>
      <c r="D6232">
        <v>0</v>
      </c>
      <c r="E6232">
        <v>20.38</v>
      </c>
      <c r="F6232">
        <v>1.45</v>
      </c>
      <c r="G6232">
        <v>0</v>
      </c>
    </row>
    <row r="6233" spans="1:7">
      <c r="A6233" t="s">
        <v>6652</v>
      </c>
      <c r="B6233">
        <v>0</v>
      </c>
      <c r="C6233">
        <v>0</v>
      </c>
      <c r="D6233">
        <v>0</v>
      </c>
      <c r="E6233">
        <v>19.98</v>
      </c>
      <c r="F6233">
        <v>1.38</v>
      </c>
      <c r="G6233">
        <v>0</v>
      </c>
    </row>
    <row r="6234" spans="1:7">
      <c r="A6234" t="s">
        <v>6653</v>
      </c>
      <c r="B6234">
        <v>0</v>
      </c>
      <c r="C6234">
        <v>0</v>
      </c>
      <c r="D6234">
        <v>0</v>
      </c>
      <c r="E6234">
        <v>19.510000000000002</v>
      </c>
      <c r="F6234">
        <v>1.31</v>
      </c>
      <c r="G6234">
        <v>0</v>
      </c>
    </row>
    <row r="6235" spans="1:7">
      <c r="A6235" t="s">
        <v>6654</v>
      </c>
      <c r="B6235">
        <v>15.74</v>
      </c>
      <c r="C6235">
        <v>37.42</v>
      </c>
      <c r="D6235">
        <v>5.24</v>
      </c>
      <c r="E6235">
        <v>19.489999999999998</v>
      </c>
      <c r="F6235">
        <v>1.45</v>
      </c>
      <c r="G6235">
        <v>0</v>
      </c>
    </row>
    <row r="6236" spans="1:7">
      <c r="A6236" t="s">
        <v>6655</v>
      </c>
      <c r="B6236">
        <v>176.95</v>
      </c>
      <c r="C6236">
        <v>245.18</v>
      </c>
      <c r="D6236">
        <v>16.37</v>
      </c>
      <c r="E6236">
        <v>20.9</v>
      </c>
      <c r="F6236">
        <v>1.38</v>
      </c>
      <c r="G6236">
        <v>0</v>
      </c>
    </row>
    <row r="6237" spans="1:7">
      <c r="A6237" t="s">
        <v>6656</v>
      </c>
      <c r="B6237">
        <v>356.37</v>
      </c>
      <c r="C6237">
        <v>459.58</v>
      </c>
      <c r="D6237">
        <v>27.09</v>
      </c>
      <c r="E6237">
        <v>22.92</v>
      </c>
      <c r="F6237">
        <v>1.38</v>
      </c>
      <c r="G6237">
        <v>0</v>
      </c>
    </row>
    <row r="6238" spans="1:7">
      <c r="A6238" t="s">
        <v>6657</v>
      </c>
      <c r="B6238">
        <v>508.47</v>
      </c>
      <c r="C6238">
        <v>667.15</v>
      </c>
      <c r="D6238">
        <v>36.869999999999997</v>
      </c>
      <c r="E6238">
        <v>25.29</v>
      </c>
      <c r="F6238">
        <v>1.1000000000000001</v>
      </c>
      <c r="G6238">
        <v>0</v>
      </c>
    </row>
    <row r="6239" spans="1:7">
      <c r="A6239" t="s">
        <v>6658</v>
      </c>
      <c r="B6239">
        <v>596.48</v>
      </c>
      <c r="C6239">
        <v>805.22</v>
      </c>
      <c r="D6239">
        <v>44.91</v>
      </c>
      <c r="E6239">
        <v>27.59</v>
      </c>
      <c r="F6239">
        <v>1.03</v>
      </c>
      <c r="G6239">
        <v>0</v>
      </c>
    </row>
    <row r="6240" spans="1:7">
      <c r="A6240" t="s">
        <v>6659</v>
      </c>
      <c r="B6240">
        <v>658.79</v>
      </c>
      <c r="C6240">
        <v>908.72</v>
      </c>
      <c r="D6240">
        <v>49.99</v>
      </c>
      <c r="E6240">
        <v>29.83</v>
      </c>
      <c r="F6240">
        <v>1.24</v>
      </c>
      <c r="G6240">
        <v>0</v>
      </c>
    </row>
    <row r="6241" spans="1:7">
      <c r="A6241" t="s">
        <v>6660</v>
      </c>
      <c r="B6241">
        <v>671.47</v>
      </c>
      <c r="C6241">
        <v>936.71</v>
      </c>
      <c r="D6241">
        <v>50.88</v>
      </c>
      <c r="E6241">
        <v>31.56</v>
      </c>
      <c r="F6241">
        <v>1.31</v>
      </c>
      <c r="G6241">
        <v>0</v>
      </c>
    </row>
    <row r="6242" spans="1:7">
      <c r="A6242" t="s">
        <v>6661</v>
      </c>
      <c r="B6242">
        <v>626.97</v>
      </c>
      <c r="C6242">
        <v>871.16</v>
      </c>
      <c r="D6242">
        <v>47.31</v>
      </c>
      <c r="E6242">
        <v>32.61</v>
      </c>
      <c r="F6242">
        <v>1.31</v>
      </c>
      <c r="G6242">
        <v>0</v>
      </c>
    </row>
    <row r="6243" spans="1:7">
      <c r="A6243" t="s">
        <v>6662</v>
      </c>
      <c r="B6243">
        <v>547.08000000000004</v>
      </c>
      <c r="C6243">
        <v>744.28</v>
      </c>
      <c r="D6243">
        <v>40.270000000000003</v>
      </c>
      <c r="E6243">
        <v>32.82</v>
      </c>
      <c r="F6243">
        <v>1.72</v>
      </c>
      <c r="G6243">
        <v>0</v>
      </c>
    </row>
    <row r="6244" spans="1:7">
      <c r="A6244" t="s">
        <v>6663</v>
      </c>
      <c r="B6244">
        <v>415.53</v>
      </c>
      <c r="C6244">
        <v>553.48</v>
      </c>
      <c r="D6244">
        <v>31.05</v>
      </c>
      <c r="E6244">
        <v>32.71</v>
      </c>
      <c r="F6244">
        <v>2.83</v>
      </c>
      <c r="G6244">
        <v>0</v>
      </c>
    </row>
    <row r="6245" spans="1:7">
      <c r="A6245" t="s">
        <v>6664</v>
      </c>
      <c r="B6245">
        <v>200.73</v>
      </c>
      <c r="C6245">
        <v>276.20999999999998</v>
      </c>
      <c r="D6245">
        <v>20.62</v>
      </c>
      <c r="E6245">
        <v>30.86</v>
      </c>
      <c r="F6245">
        <v>3.17</v>
      </c>
      <c r="G6245">
        <v>0</v>
      </c>
    </row>
    <row r="6246" spans="1:7">
      <c r="A6246" t="s">
        <v>6665</v>
      </c>
      <c r="B6246">
        <v>65.599999999999994</v>
      </c>
      <c r="C6246">
        <v>115.95</v>
      </c>
      <c r="D6246">
        <v>9.59</v>
      </c>
      <c r="E6246">
        <v>30.13</v>
      </c>
      <c r="F6246">
        <v>3.03</v>
      </c>
      <c r="G6246">
        <v>0</v>
      </c>
    </row>
    <row r="6247" spans="1:7">
      <c r="A6247" t="s">
        <v>6666</v>
      </c>
      <c r="B6247">
        <v>0</v>
      </c>
      <c r="C6247">
        <v>0</v>
      </c>
      <c r="D6247">
        <v>0</v>
      </c>
      <c r="E6247">
        <v>28.59</v>
      </c>
      <c r="F6247">
        <v>2.5499999999999998</v>
      </c>
      <c r="G6247">
        <v>0</v>
      </c>
    </row>
    <row r="6248" spans="1:7">
      <c r="A6248" t="s">
        <v>6667</v>
      </c>
      <c r="B6248">
        <v>0</v>
      </c>
      <c r="C6248">
        <v>0</v>
      </c>
      <c r="D6248">
        <v>0</v>
      </c>
      <c r="E6248">
        <v>27.28</v>
      </c>
      <c r="F6248">
        <v>2.2799999999999998</v>
      </c>
      <c r="G6248">
        <v>0</v>
      </c>
    </row>
    <row r="6249" spans="1:7">
      <c r="A6249" t="s">
        <v>6668</v>
      </c>
      <c r="B6249">
        <v>0</v>
      </c>
      <c r="C6249">
        <v>0</v>
      </c>
      <c r="D6249">
        <v>0</v>
      </c>
      <c r="E6249">
        <v>26.01</v>
      </c>
      <c r="F6249">
        <v>2.21</v>
      </c>
      <c r="G6249">
        <v>0</v>
      </c>
    </row>
    <row r="6250" spans="1:7">
      <c r="A6250" t="s">
        <v>6669</v>
      </c>
      <c r="B6250">
        <v>0</v>
      </c>
      <c r="C6250">
        <v>0</v>
      </c>
      <c r="D6250">
        <v>0</v>
      </c>
      <c r="E6250">
        <v>24.94</v>
      </c>
      <c r="F6250">
        <v>2</v>
      </c>
      <c r="G6250">
        <v>0</v>
      </c>
    </row>
    <row r="6251" spans="1:7">
      <c r="A6251" t="s">
        <v>6670</v>
      </c>
      <c r="B6251">
        <v>0</v>
      </c>
      <c r="C6251">
        <v>0</v>
      </c>
      <c r="D6251">
        <v>0</v>
      </c>
      <c r="E6251">
        <v>23.9</v>
      </c>
      <c r="F6251">
        <v>1.86</v>
      </c>
      <c r="G6251">
        <v>0</v>
      </c>
    </row>
    <row r="6252" spans="1:7">
      <c r="A6252" t="s">
        <v>6671</v>
      </c>
      <c r="B6252">
        <v>0</v>
      </c>
      <c r="C6252">
        <v>0</v>
      </c>
      <c r="D6252">
        <v>0</v>
      </c>
      <c r="E6252">
        <v>22.83</v>
      </c>
      <c r="F6252">
        <v>1.93</v>
      </c>
      <c r="G6252">
        <v>0</v>
      </c>
    </row>
    <row r="6253" spans="1:7">
      <c r="A6253" t="s">
        <v>6672</v>
      </c>
      <c r="B6253">
        <v>0</v>
      </c>
      <c r="C6253">
        <v>0</v>
      </c>
      <c r="D6253">
        <v>0</v>
      </c>
      <c r="E6253">
        <v>22</v>
      </c>
      <c r="F6253">
        <v>1.93</v>
      </c>
      <c r="G6253">
        <v>0</v>
      </c>
    </row>
    <row r="6254" spans="1:7">
      <c r="A6254" t="s">
        <v>6673</v>
      </c>
      <c r="B6254">
        <v>0</v>
      </c>
      <c r="C6254">
        <v>0</v>
      </c>
      <c r="D6254">
        <v>0</v>
      </c>
      <c r="E6254">
        <v>21.27</v>
      </c>
      <c r="F6254">
        <v>1.79</v>
      </c>
      <c r="G6254">
        <v>0</v>
      </c>
    </row>
    <row r="6255" spans="1:7">
      <c r="A6255" t="s">
        <v>6674</v>
      </c>
      <c r="B6255">
        <v>0</v>
      </c>
      <c r="C6255">
        <v>0</v>
      </c>
      <c r="D6255">
        <v>0</v>
      </c>
      <c r="E6255">
        <v>20.45</v>
      </c>
      <c r="F6255">
        <v>1.72</v>
      </c>
      <c r="G6255">
        <v>0</v>
      </c>
    </row>
    <row r="6256" spans="1:7">
      <c r="A6256" t="s">
        <v>6675</v>
      </c>
      <c r="B6256">
        <v>0</v>
      </c>
      <c r="C6256">
        <v>0</v>
      </c>
      <c r="D6256">
        <v>0</v>
      </c>
      <c r="E6256">
        <v>19.8</v>
      </c>
      <c r="F6256">
        <v>1.66</v>
      </c>
      <c r="G6256">
        <v>0</v>
      </c>
    </row>
    <row r="6257" spans="1:7">
      <c r="A6257" t="s">
        <v>6676</v>
      </c>
      <c r="B6257">
        <v>0</v>
      </c>
      <c r="C6257">
        <v>0</v>
      </c>
      <c r="D6257">
        <v>0</v>
      </c>
      <c r="E6257">
        <v>19.41</v>
      </c>
      <c r="F6257">
        <v>1.59</v>
      </c>
      <c r="G6257">
        <v>0</v>
      </c>
    </row>
    <row r="6258" spans="1:7">
      <c r="A6258" t="s">
        <v>6677</v>
      </c>
      <c r="B6258">
        <v>0</v>
      </c>
      <c r="C6258">
        <v>0</v>
      </c>
      <c r="D6258">
        <v>0</v>
      </c>
      <c r="E6258">
        <v>19.190000000000001</v>
      </c>
      <c r="F6258">
        <v>1.59</v>
      </c>
      <c r="G6258">
        <v>0</v>
      </c>
    </row>
    <row r="6259" spans="1:7">
      <c r="A6259" t="s">
        <v>6678</v>
      </c>
      <c r="B6259">
        <v>12.27</v>
      </c>
      <c r="C6259">
        <v>29.74</v>
      </c>
      <c r="D6259">
        <v>5.05</v>
      </c>
      <c r="E6259">
        <v>19.25</v>
      </c>
      <c r="F6259">
        <v>1.59</v>
      </c>
      <c r="G6259">
        <v>0</v>
      </c>
    </row>
    <row r="6260" spans="1:7">
      <c r="A6260" t="s">
        <v>6679</v>
      </c>
      <c r="B6260">
        <v>53.17</v>
      </c>
      <c r="C6260">
        <v>82.22</v>
      </c>
      <c r="D6260">
        <v>16.18</v>
      </c>
      <c r="E6260">
        <v>21.28</v>
      </c>
      <c r="F6260">
        <v>1.38</v>
      </c>
      <c r="G6260">
        <v>0</v>
      </c>
    </row>
    <row r="6261" spans="1:7">
      <c r="A6261" t="s">
        <v>6680</v>
      </c>
      <c r="B6261">
        <v>117.33</v>
      </c>
      <c r="C6261">
        <v>163.19999999999999</v>
      </c>
      <c r="D6261">
        <v>26.87</v>
      </c>
      <c r="E6261">
        <v>24.6</v>
      </c>
      <c r="F6261">
        <v>1.52</v>
      </c>
      <c r="G6261">
        <v>0</v>
      </c>
    </row>
    <row r="6262" spans="1:7">
      <c r="A6262" t="s">
        <v>6681</v>
      </c>
      <c r="B6262">
        <v>259.74</v>
      </c>
      <c r="C6262">
        <v>342.27</v>
      </c>
      <c r="D6262">
        <v>36.619999999999997</v>
      </c>
      <c r="E6262">
        <v>27.65</v>
      </c>
      <c r="F6262">
        <v>2.41</v>
      </c>
      <c r="G6262">
        <v>0</v>
      </c>
    </row>
    <row r="6263" spans="1:7">
      <c r="A6263" t="s">
        <v>6682</v>
      </c>
      <c r="B6263">
        <v>419.4</v>
      </c>
      <c r="C6263">
        <v>551.44000000000005</v>
      </c>
      <c r="D6263">
        <v>44.6</v>
      </c>
      <c r="E6263">
        <v>29.71</v>
      </c>
      <c r="F6263">
        <v>2.9</v>
      </c>
      <c r="G6263">
        <v>0</v>
      </c>
    </row>
    <row r="6264" spans="1:7">
      <c r="A6264" t="s">
        <v>6683</v>
      </c>
      <c r="B6264">
        <v>96.01</v>
      </c>
      <c r="C6264">
        <v>140.5</v>
      </c>
      <c r="D6264">
        <v>49.63</v>
      </c>
      <c r="E6264">
        <v>31.3</v>
      </c>
      <c r="F6264">
        <v>3.38</v>
      </c>
      <c r="G6264">
        <v>0</v>
      </c>
    </row>
    <row r="6265" spans="1:7">
      <c r="A6265" t="s">
        <v>6684</v>
      </c>
      <c r="B6265">
        <v>203.53</v>
      </c>
      <c r="C6265">
        <v>277.44</v>
      </c>
      <c r="D6265">
        <v>50.49</v>
      </c>
      <c r="E6265">
        <v>32.24</v>
      </c>
      <c r="F6265">
        <v>3.79</v>
      </c>
      <c r="G6265">
        <v>0</v>
      </c>
    </row>
    <row r="6266" spans="1:7">
      <c r="A6266" t="s">
        <v>6685</v>
      </c>
      <c r="B6266">
        <v>275.27999999999997</v>
      </c>
      <c r="C6266">
        <v>369.03</v>
      </c>
      <c r="D6266">
        <v>46.92</v>
      </c>
      <c r="E6266">
        <v>32.79</v>
      </c>
      <c r="F6266">
        <v>4.21</v>
      </c>
      <c r="G6266">
        <v>0</v>
      </c>
    </row>
    <row r="6267" spans="1:7">
      <c r="A6267" t="s">
        <v>6686</v>
      </c>
      <c r="B6267">
        <v>331.98</v>
      </c>
      <c r="C6267">
        <v>439.57</v>
      </c>
      <c r="D6267">
        <v>39.89</v>
      </c>
      <c r="E6267">
        <v>32.700000000000003</v>
      </c>
      <c r="F6267">
        <v>4.6900000000000004</v>
      </c>
      <c r="G6267">
        <v>0</v>
      </c>
    </row>
    <row r="6268" spans="1:7">
      <c r="A6268" t="s">
        <v>6687</v>
      </c>
      <c r="B6268">
        <v>200.41</v>
      </c>
      <c r="C6268">
        <v>271.60000000000002</v>
      </c>
      <c r="D6268">
        <v>30.69</v>
      </c>
      <c r="E6268">
        <v>32.15</v>
      </c>
      <c r="F6268">
        <v>5.03</v>
      </c>
      <c r="G6268">
        <v>0</v>
      </c>
    </row>
    <row r="6269" spans="1:7">
      <c r="A6269" t="s">
        <v>6688</v>
      </c>
      <c r="B6269">
        <v>159.41999999999999</v>
      </c>
      <c r="C6269">
        <v>221.29</v>
      </c>
      <c r="D6269">
        <v>20.28</v>
      </c>
      <c r="E6269">
        <v>30.8</v>
      </c>
      <c r="F6269">
        <v>5.24</v>
      </c>
      <c r="G6269">
        <v>0</v>
      </c>
    </row>
    <row r="6270" spans="1:7">
      <c r="A6270" t="s">
        <v>6689</v>
      </c>
      <c r="B6270">
        <v>9.0299999999999994</v>
      </c>
      <c r="C6270">
        <v>23.42</v>
      </c>
      <c r="D6270">
        <v>9.27</v>
      </c>
      <c r="E6270">
        <v>29.1</v>
      </c>
      <c r="F6270">
        <v>4.9000000000000004</v>
      </c>
      <c r="G6270">
        <v>0</v>
      </c>
    </row>
    <row r="6271" spans="1:7">
      <c r="A6271" t="s">
        <v>6690</v>
      </c>
      <c r="B6271">
        <v>0</v>
      </c>
      <c r="C6271">
        <v>0</v>
      </c>
      <c r="D6271">
        <v>0</v>
      </c>
      <c r="E6271">
        <v>27.09</v>
      </c>
      <c r="F6271">
        <v>4.1399999999999997</v>
      </c>
      <c r="G6271">
        <v>0</v>
      </c>
    </row>
    <row r="6272" spans="1:7">
      <c r="A6272" t="s">
        <v>6691</v>
      </c>
      <c r="B6272">
        <v>0</v>
      </c>
      <c r="C6272">
        <v>0</v>
      </c>
      <c r="D6272">
        <v>0</v>
      </c>
      <c r="E6272">
        <v>26.61</v>
      </c>
      <c r="F6272">
        <v>3.72</v>
      </c>
      <c r="G6272">
        <v>0</v>
      </c>
    </row>
    <row r="6273" spans="1:7">
      <c r="A6273" t="s">
        <v>6692</v>
      </c>
      <c r="B6273">
        <v>0</v>
      </c>
      <c r="C6273">
        <v>0</v>
      </c>
      <c r="D6273">
        <v>0</v>
      </c>
      <c r="E6273">
        <v>25.36</v>
      </c>
      <c r="F6273">
        <v>3.72</v>
      </c>
      <c r="G6273">
        <v>0</v>
      </c>
    </row>
    <row r="6274" spans="1:7">
      <c r="A6274" t="s">
        <v>6693</v>
      </c>
      <c r="B6274">
        <v>0</v>
      </c>
      <c r="C6274">
        <v>0</v>
      </c>
      <c r="D6274">
        <v>0</v>
      </c>
      <c r="E6274">
        <v>24.51</v>
      </c>
      <c r="F6274">
        <v>3.52</v>
      </c>
      <c r="G6274">
        <v>0</v>
      </c>
    </row>
    <row r="6275" spans="1:7">
      <c r="A6275" t="s">
        <v>6694</v>
      </c>
      <c r="B6275">
        <v>0</v>
      </c>
      <c r="C6275">
        <v>0</v>
      </c>
      <c r="D6275">
        <v>0</v>
      </c>
      <c r="E6275">
        <v>23.83</v>
      </c>
      <c r="F6275">
        <v>3.24</v>
      </c>
      <c r="G6275">
        <v>0</v>
      </c>
    </row>
    <row r="6276" spans="1:7">
      <c r="A6276" t="s">
        <v>6695</v>
      </c>
      <c r="B6276">
        <v>0</v>
      </c>
      <c r="C6276">
        <v>0</v>
      </c>
      <c r="D6276">
        <v>0</v>
      </c>
      <c r="E6276">
        <v>23.32</v>
      </c>
      <c r="F6276">
        <v>2.9</v>
      </c>
      <c r="G6276">
        <v>0</v>
      </c>
    </row>
    <row r="6277" spans="1:7">
      <c r="A6277" t="s">
        <v>6696</v>
      </c>
      <c r="B6277">
        <v>0</v>
      </c>
      <c r="C6277">
        <v>0</v>
      </c>
      <c r="D6277">
        <v>0</v>
      </c>
      <c r="E6277">
        <v>22.89</v>
      </c>
      <c r="F6277">
        <v>2.48</v>
      </c>
      <c r="G6277">
        <v>0</v>
      </c>
    </row>
    <row r="6278" spans="1:7">
      <c r="A6278" t="s">
        <v>6697</v>
      </c>
      <c r="B6278">
        <v>0</v>
      </c>
      <c r="C6278">
        <v>0</v>
      </c>
      <c r="D6278">
        <v>0</v>
      </c>
      <c r="E6278">
        <v>22.38</v>
      </c>
      <c r="F6278">
        <v>2.48</v>
      </c>
      <c r="G6278">
        <v>0</v>
      </c>
    </row>
    <row r="6279" spans="1:7">
      <c r="A6279" t="s">
        <v>6698</v>
      </c>
      <c r="B6279">
        <v>0</v>
      </c>
      <c r="C6279">
        <v>0</v>
      </c>
      <c r="D6279">
        <v>0</v>
      </c>
      <c r="E6279">
        <v>22.27</v>
      </c>
      <c r="F6279">
        <v>2.48</v>
      </c>
      <c r="G6279">
        <v>0</v>
      </c>
    </row>
    <row r="6280" spans="1:7">
      <c r="A6280" t="s">
        <v>6699</v>
      </c>
      <c r="B6280">
        <v>0</v>
      </c>
      <c r="C6280">
        <v>0</v>
      </c>
      <c r="D6280">
        <v>0</v>
      </c>
      <c r="E6280">
        <v>21.96</v>
      </c>
      <c r="F6280">
        <v>2.21</v>
      </c>
      <c r="G6280">
        <v>0</v>
      </c>
    </row>
    <row r="6281" spans="1:7">
      <c r="A6281" t="s">
        <v>6700</v>
      </c>
      <c r="B6281">
        <v>0</v>
      </c>
      <c r="C6281">
        <v>0</v>
      </c>
      <c r="D6281">
        <v>0</v>
      </c>
      <c r="E6281">
        <v>21.65</v>
      </c>
      <c r="F6281">
        <v>2.14</v>
      </c>
      <c r="G6281">
        <v>0</v>
      </c>
    </row>
    <row r="6282" spans="1:7">
      <c r="A6282" t="s">
        <v>6701</v>
      </c>
      <c r="B6282">
        <v>0</v>
      </c>
      <c r="C6282">
        <v>0</v>
      </c>
      <c r="D6282">
        <v>0</v>
      </c>
      <c r="E6282">
        <v>21.37</v>
      </c>
      <c r="F6282">
        <v>2.2799999999999998</v>
      </c>
      <c r="G6282">
        <v>0</v>
      </c>
    </row>
    <row r="6283" spans="1:7">
      <c r="A6283" t="s">
        <v>6702</v>
      </c>
      <c r="B6283">
        <v>5.82</v>
      </c>
      <c r="C6283">
        <v>17.559999999999999</v>
      </c>
      <c r="D6283">
        <v>4.8600000000000003</v>
      </c>
      <c r="E6283">
        <v>21.3</v>
      </c>
      <c r="F6283">
        <v>2.41</v>
      </c>
      <c r="G6283">
        <v>0</v>
      </c>
    </row>
    <row r="6284" spans="1:7">
      <c r="A6284" t="s">
        <v>6703</v>
      </c>
      <c r="B6284">
        <v>36.01</v>
      </c>
      <c r="C6284">
        <v>60.49</v>
      </c>
      <c r="D6284">
        <v>15.98</v>
      </c>
      <c r="E6284">
        <v>22.6</v>
      </c>
      <c r="F6284">
        <v>2.69</v>
      </c>
      <c r="G6284">
        <v>0</v>
      </c>
    </row>
    <row r="6285" spans="1:7">
      <c r="A6285" t="s">
        <v>6704</v>
      </c>
      <c r="B6285">
        <v>27.71</v>
      </c>
      <c r="C6285">
        <v>49.76</v>
      </c>
      <c r="D6285">
        <v>26.66</v>
      </c>
      <c r="E6285">
        <v>23.88</v>
      </c>
      <c r="F6285">
        <v>3.52</v>
      </c>
      <c r="G6285">
        <v>0</v>
      </c>
    </row>
    <row r="6286" spans="1:7">
      <c r="A6286" t="s">
        <v>6705</v>
      </c>
      <c r="B6286">
        <v>122.63</v>
      </c>
      <c r="C6286">
        <v>168.79</v>
      </c>
      <c r="D6286">
        <v>36.369999999999997</v>
      </c>
      <c r="E6286">
        <v>24.25</v>
      </c>
      <c r="F6286">
        <v>3.52</v>
      </c>
      <c r="G6286">
        <v>0</v>
      </c>
    </row>
    <row r="6287" spans="1:7">
      <c r="A6287" t="s">
        <v>6706</v>
      </c>
      <c r="B6287">
        <v>144.53</v>
      </c>
      <c r="C6287">
        <v>194.16</v>
      </c>
      <c r="D6287">
        <v>44.3</v>
      </c>
      <c r="E6287">
        <v>22.67</v>
      </c>
      <c r="F6287">
        <v>3.52</v>
      </c>
      <c r="G6287">
        <v>0</v>
      </c>
    </row>
    <row r="6288" spans="1:7">
      <c r="A6288" t="s">
        <v>6707</v>
      </c>
      <c r="B6288">
        <v>634.49</v>
      </c>
      <c r="C6288">
        <v>808.36</v>
      </c>
      <c r="D6288">
        <v>49.27</v>
      </c>
      <c r="E6288">
        <v>23</v>
      </c>
      <c r="F6288">
        <v>4</v>
      </c>
      <c r="G6288">
        <v>0</v>
      </c>
    </row>
    <row r="6289" spans="1:7">
      <c r="A6289" t="s">
        <v>6708</v>
      </c>
      <c r="B6289">
        <v>401.31</v>
      </c>
      <c r="C6289">
        <v>510.41</v>
      </c>
      <c r="D6289">
        <v>50.09</v>
      </c>
      <c r="E6289">
        <v>24.7</v>
      </c>
      <c r="F6289">
        <v>4.83</v>
      </c>
      <c r="G6289">
        <v>0</v>
      </c>
    </row>
    <row r="6290" spans="1:7">
      <c r="A6290" t="s">
        <v>6709</v>
      </c>
      <c r="B6290">
        <v>410.17</v>
      </c>
      <c r="C6290">
        <v>523.14</v>
      </c>
      <c r="D6290">
        <v>46.52</v>
      </c>
      <c r="E6290">
        <v>25.59</v>
      </c>
      <c r="F6290">
        <v>4.76</v>
      </c>
      <c r="G6290">
        <v>0</v>
      </c>
    </row>
    <row r="6291" spans="1:7">
      <c r="A6291" t="s">
        <v>6710</v>
      </c>
      <c r="B6291">
        <v>177.78</v>
      </c>
      <c r="C6291">
        <v>236.8</v>
      </c>
      <c r="D6291">
        <v>39.520000000000003</v>
      </c>
      <c r="E6291">
        <v>25.68</v>
      </c>
      <c r="F6291">
        <v>4.76</v>
      </c>
      <c r="G6291">
        <v>0</v>
      </c>
    </row>
    <row r="6292" spans="1:7">
      <c r="A6292" t="s">
        <v>6711</v>
      </c>
      <c r="B6292">
        <v>149.15</v>
      </c>
      <c r="C6292">
        <v>201.99</v>
      </c>
      <c r="D6292">
        <v>30.34</v>
      </c>
      <c r="E6292">
        <v>26.02</v>
      </c>
      <c r="F6292">
        <v>4.83</v>
      </c>
      <c r="G6292">
        <v>0</v>
      </c>
    </row>
    <row r="6293" spans="1:7">
      <c r="A6293" t="s">
        <v>6712</v>
      </c>
      <c r="B6293">
        <v>25.29</v>
      </c>
      <c r="C6293">
        <v>46.83</v>
      </c>
      <c r="D6293">
        <v>19.95</v>
      </c>
      <c r="E6293">
        <v>25.94</v>
      </c>
      <c r="F6293">
        <v>4.55</v>
      </c>
      <c r="G6293">
        <v>0</v>
      </c>
    </row>
    <row r="6294" spans="1:7">
      <c r="A6294" t="s">
        <v>6713</v>
      </c>
      <c r="B6294">
        <v>55.11</v>
      </c>
      <c r="C6294">
        <v>96.6</v>
      </c>
      <c r="D6294">
        <v>8.94</v>
      </c>
      <c r="E6294">
        <v>25.33</v>
      </c>
      <c r="F6294">
        <v>4.62</v>
      </c>
      <c r="G6294">
        <v>0</v>
      </c>
    </row>
    <row r="6295" spans="1:7">
      <c r="A6295" t="s">
        <v>6714</v>
      </c>
      <c r="B6295">
        <v>0</v>
      </c>
      <c r="C6295">
        <v>0</v>
      </c>
      <c r="D6295">
        <v>0</v>
      </c>
      <c r="E6295">
        <v>24.35</v>
      </c>
      <c r="F6295">
        <v>4.1399999999999997</v>
      </c>
      <c r="G6295">
        <v>0</v>
      </c>
    </row>
    <row r="6296" spans="1:7">
      <c r="A6296" t="s">
        <v>6715</v>
      </c>
      <c r="B6296">
        <v>0</v>
      </c>
      <c r="C6296">
        <v>0</v>
      </c>
      <c r="D6296">
        <v>0</v>
      </c>
      <c r="E6296">
        <v>21.49</v>
      </c>
      <c r="F6296">
        <v>3.17</v>
      </c>
      <c r="G6296">
        <v>0</v>
      </c>
    </row>
    <row r="6297" spans="1:7">
      <c r="A6297" t="s">
        <v>6716</v>
      </c>
      <c r="B6297">
        <v>0</v>
      </c>
      <c r="C6297">
        <v>0</v>
      </c>
      <c r="D6297">
        <v>0</v>
      </c>
      <c r="E6297">
        <v>21.11</v>
      </c>
      <c r="F6297">
        <v>3.03</v>
      </c>
      <c r="G6297">
        <v>0</v>
      </c>
    </row>
    <row r="6298" spans="1:7">
      <c r="A6298" t="s">
        <v>6717</v>
      </c>
      <c r="B6298">
        <v>0</v>
      </c>
      <c r="C6298">
        <v>0</v>
      </c>
      <c r="D6298">
        <v>0</v>
      </c>
      <c r="E6298">
        <v>20.81</v>
      </c>
      <c r="F6298">
        <v>2.83</v>
      </c>
      <c r="G6298">
        <v>0</v>
      </c>
    </row>
    <row r="6299" spans="1:7">
      <c r="A6299" t="s">
        <v>6718</v>
      </c>
      <c r="B6299">
        <v>0</v>
      </c>
      <c r="C6299">
        <v>0</v>
      </c>
      <c r="D6299">
        <v>0</v>
      </c>
      <c r="E6299">
        <v>20.63</v>
      </c>
      <c r="F6299">
        <v>2.48</v>
      </c>
      <c r="G6299">
        <v>0</v>
      </c>
    </row>
    <row r="6300" spans="1:7">
      <c r="A6300" t="s">
        <v>6719</v>
      </c>
      <c r="B6300">
        <v>0</v>
      </c>
      <c r="C6300">
        <v>0</v>
      </c>
      <c r="D6300">
        <v>0</v>
      </c>
      <c r="E6300">
        <v>20.32</v>
      </c>
      <c r="F6300">
        <v>2.41</v>
      </c>
      <c r="G6300">
        <v>0</v>
      </c>
    </row>
    <row r="6301" spans="1:7">
      <c r="A6301" t="s">
        <v>6720</v>
      </c>
      <c r="B6301">
        <v>0</v>
      </c>
      <c r="C6301">
        <v>0</v>
      </c>
      <c r="D6301">
        <v>0</v>
      </c>
      <c r="E6301">
        <v>20.260000000000002</v>
      </c>
      <c r="F6301">
        <v>2.41</v>
      </c>
      <c r="G6301">
        <v>0</v>
      </c>
    </row>
    <row r="6302" spans="1:7">
      <c r="A6302" t="s">
        <v>6721</v>
      </c>
      <c r="B6302">
        <v>0</v>
      </c>
      <c r="C6302">
        <v>0</v>
      </c>
      <c r="D6302">
        <v>0</v>
      </c>
      <c r="E6302">
        <v>20.100000000000001</v>
      </c>
      <c r="F6302">
        <v>2.48</v>
      </c>
      <c r="G6302">
        <v>0</v>
      </c>
    </row>
    <row r="6303" spans="1:7">
      <c r="A6303" t="s">
        <v>6722</v>
      </c>
      <c r="B6303">
        <v>0</v>
      </c>
      <c r="C6303">
        <v>0</v>
      </c>
      <c r="D6303">
        <v>0</v>
      </c>
      <c r="E6303">
        <v>19.579999999999998</v>
      </c>
      <c r="F6303">
        <v>2.14</v>
      </c>
      <c r="G6303">
        <v>0</v>
      </c>
    </row>
    <row r="6304" spans="1:7">
      <c r="A6304" t="s">
        <v>6723</v>
      </c>
      <c r="B6304">
        <v>0</v>
      </c>
      <c r="C6304">
        <v>0</v>
      </c>
      <c r="D6304">
        <v>0</v>
      </c>
      <c r="E6304">
        <v>19.239999999999998</v>
      </c>
      <c r="F6304">
        <v>2</v>
      </c>
      <c r="G6304">
        <v>0</v>
      </c>
    </row>
    <row r="6305" spans="1:7">
      <c r="A6305" t="s">
        <v>6724</v>
      </c>
      <c r="B6305">
        <v>0</v>
      </c>
      <c r="C6305">
        <v>0</v>
      </c>
      <c r="D6305">
        <v>0</v>
      </c>
      <c r="E6305">
        <v>18.95</v>
      </c>
      <c r="F6305">
        <v>2.41</v>
      </c>
      <c r="G6305">
        <v>0</v>
      </c>
    </row>
    <row r="6306" spans="1:7">
      <c r="A6306" t="s">
        <v>6725</v>
      </c>
      <c r="B6306">
        <v>0</v>
      </c>
      <c r="C6306">
        <v>0</v>
      </c>
      <c r="D6306">
        <v>0</v>
      </c>
      <c r="E6306">
        <v>18.510000000000002</v>
      </c>
      <c r="F6306">
        <v>2.62</v>
      </c>
      <c r="G6306">
        <v>0</v>
      </c>
    </row>
    <row r="6307" spans="1:7">
      <c r="A6307" t="s">
        <v>6726</v>
      </c>
      <c r="B6307">
        <v>3.69</v>
      </c>
      <c r="C6307">
        <v>13.66</v>
      </c>
      <c r="D6307">
        <v>4.68</v>
      </c>
      <c r="E6307">
        <v>17.98</v>
      </c>
      <c r="F6307">
        <v>2.62</v>
      </c>
      <c r="G6307">
        <v>0</v>
      </c>
    </row>
    <row r="6308" spans="1:7">
      <c r="A6308" t="s">
        <v>6727</v>
      </c>
      <c r="B6308">
        <v>185.59</v>
      </c>
      <c r="C6308">
        <v>254.07</v>
      </c>
      <c r="D6308">
        <v>15.79</v>
      </c>
      <c r="E6308">
        <v>18.170000000000002</v>
      </c>
      <c r="F6308">
        <v>2.21</v>
      </c>
      <c r="G6308">
        <v>0</v>
      </c>
    </row>
    <row r="6309" spans="1:7">
      <c r="A6309" t="s">
        <v>6728</v>
      </c>
      <c r="B6309">
        <v>383.18</v>
      </c>
      <c r="C6309">
        <v>480.85</v>
      </c>
      <c r="D6309">
        <v>26.44</v>
      </c>
      <c r="E6309">
        <v>18.66</v>
      </c>
      <c r="F6309">
        <v>2.21</v>
      </c>
      <c r="G6309">
        <v>0</v>
      </c>
    </row>
    <row r="6310" spans="1:7">
      <c r="A6310" t="s">
        <v>6729</v>
      </c>
      <c r="B6310">
        <v>524.28</v>
      </c>
      <c r="C6310">
        <v>661.04</v>
      </c>
      <c r="D6310">
        <v>36.11</v>
      </c>
      <c r="E6310">
        <v>19.96</v>
      </c>
      <c r="F6310">
        <v>2.14</v>
      </c>
      <c r="G6310">
        <v>0</v>
      </c>
    </row>
    <row r="6311" spans="1:7">
      <c r="A6311" t="s">
        <v>6730</v>
      </c>
      <c r="B6311">
        <v>582.46</v>
      </c>
      <c r="C6311">
        <v>754.88</v>
      </c>
      <c r="D6311">
        <v>43.99</v>
      </c>
      <c r="E6311">
        <v>22.18</v>
      </c>
      <c r="F6311">
        <v>1.59</v>
      </c>
      <c r="G6311">
        <v>0</v>
      </c>
    </row>
    <row r="6312" spans="1:7">
      <c r="A6312" t="s">
        <v>6731</v>
      </c>
      <c r="B6312">
        <v>668.01</v>
      </c>
      <c r="C6312">
        <v>901.96</v>
      </c>
      <c r="D6312">
        <v>48.91</v>
      </c>
      <c r="E6312">
        <v>24.18</v>
      </c>
      <c r="F6312">
        <v>0.83</v>
      </c>
      <c r="G6312">
        <v>0</v>
      </c>
    </row>
    <row r="6313" spans="1:7">
      <c r="A6313" t="s">
        <v>6732</v>
      </c>
      <c r="B6313">
        <v>593.29</v>
      </c>
      <c r="C6313">
        <v>802.05</v>
      </c>
      <c r="D6313">
        <v>49.7</v>
      </c>
      <c r="E6313">
        <v>25.48</v>
      </c>
      <c r="F6313">
        <v>0.55000000000000004</v>
      </c>
      <c r="G6313">
        <v>0</v>
      </c>
    </row>
    <row r="6314" spans="1:7">
      <c r="A6314" t="s">
        <v>6733</v>
      </c>
      <c r="B6314">
        <v>589.41999999999996</v>
      </c>
      <c r="C6314">
        <v>790.5</v>
      </c>
      <c r="D6314">
        <v>46.13</v>
      </c>
      <c r="E6314">
        <v>26.13</v>
      </c>
      <c r="F6314">
        <v>0.97</v>
      </c>
      <c r="G6314">
        <v>0</v>
      </c>
    </row>
    <row r="6315" spans="1:7">
      <c r="A6315" t="s">
        <v>6734</v>
      </c>
      <c r="B6315">
        <v>495.67</v>
      </c>
      <c r="C6315">
        <v>652.49</v>
      </c>
      <c r="D6315">
        <v>39.14</v>
      </c>
      <c r="E6315">
        <v>26.65</v>
      </c>
      <c r="F6315">
        <v>1.38</v>
      </c>
      <c r="G6315">
        <v>0</v>
      </c>
    </row>
    <row r="6316" spans="1:7">
      <c r="A6316" t="s">
        <v>6735</v>
      </c>
      <c r="B6316">
        <v>424.54</v>
      </c>
      <c r="C6316">
        <v>552.79999999999995</v>
      </c>
      <c r="D6316">
        <v>29.99</v>
      </c>
      <c r="E6316">
        <v>26.31</v>
      </c>
      <c r="F6316">
        <v>1.79</v>
      </c>
      <c r="G6316">
        <v>0</v>
      </c>
    </row>
    <row r="6317" spans="1:7">
      <c r="A6317" t="s">
        <v>6736</v>
      </c>
      <c r="B6317">
        <v>226.01</v>
      </c>
      <c r="C6317">
        <v>304.52999999999997</v>
      </c>
      <c r="D6317">
        <v>19.61</v>
      </c>
      <c r="E6317">
        <v>25.83</v>
      </c>
      <c r="F6317">
        <v>2.48</v>
      </c>
      <c r="G6317">
        <v>0</v>
      </c>
    </row>
    <row r="6318" spans="1:7">
      <c r="A6318" t="s">
        <v>6737</v>
      </c>
      <c r="B6318">
        <v>51.03</v>
      </c>
      <c r="C6318">
        <v>90.2</v>
      </c>
      <c r="D6318">
        <v>8.61</v>
      </c>
      <c r="E6318">
        <v>24.88</v>
      </c>
      <c r="F6318">
        <v>1.93</v>
      </c>
      <c r="G6318">
        <v>0</v>
      </c>
    </row>
    <row r="6319" spans="1:7">
      <c r="A6319" t="s">
        <v>6738</v>
      </c>
      <c r="B6319">
        <v>0</v>
      </c>
      <c r="C6319">
        <v>0</v>
      </c>
      <c r="D6319">
        <v>0</v>
      </c>
      <c r="E6319">
        <v>23.47</v>
      </c>
      <c r="F6319">
        <v>1.72</v>
      </c>
      <c r="G6319">
        <v>0</v>
      </c>
    </row>
    <row r="6320" spans="1:7">
      <c r="A6320" t="s">
        <v>6739</v>
      </c>
      <c r="B6320">
        <v>0</v>
      </c>
      <c r="C6320">
        <v>0</v>
      </c>
      <c r="D6320">
        <v>0</v>
      </c>
      <c r="E6320">
        <v>21.47</v>
      </c>
      <c r="F6320">
        <v>2.48</v>
      </c>
      <c r="G6320">
        <v>0</v>
      </c>
    </row>
    <row r="6321" spans="1:7">
      <c r="A6321" t="s">
        <v>6740</v>
      </c>
      <c r="B6321">
        <v>0</v>
      </c>
      <c r="C6321">
        <v>0</v>
      </c>
      <c r="D6321">
        <v>0</v>
      </c>
      <c r="E6321">
        <v>20.7</v>
      </c>
      <c r="F6321">
        <v>1.24</v>
      </c>
      <c r="G6321">
        <v>0</v>
      </c>
    </row>
    <row r="6322" spans="1:7">
      <c r="A6322" t="s">
        <v>6741</v>
      </c>
      <c r="B6322">
        <v>0</v>
      </c>
      <c r="C6322">
        <v>0</v>
      </c>
      <c r="D6322">
        <v>0</v>
      </c>
      <c r="E6322">
        <v>19.63</v>
      </c>
      <c r="F6322">
        <v>1.1000000000000001</v>
      </c>
      <c r="G6322">
        <v>0</v>
      </c>
    </row>
    <row r="6323" spans="1:7">
      <c r="A6323" t="s">
        <v>6742</v>
      </c>
      <c r="B6323">
        <v>0</v>
      </c>
      <c r="C6323">
        <v>0</v>
      </c>
      <c r="D6323">
        <v>0</v>
      </c>
      <c r="E6323">
        <v>18.670000000000002</v>
      </c>
      <c r="F6323">
        <v>1.1000000000000001</v>
      </c>
      <c r="G6323">
        <v>0</v>
      </c>
    </row>
    <row r="6324" spans="1:7">
      <c r="A6324" t="s">
        <v>6743</v>
      </c>
      <c r="B6324">
        <v>0</v>
      </c>
      <c r="C6324">
        <v>0</v>
      </c>
      <c r="D6324">
        <v>0</v>
      </c>
      <c r="E6324">
        <v>18.04</v>
      </c>
      <c r="F6324">
        <v>1.31</v>
      </c>
      <c r="G6324">
        <v>0</v>
      </c>
    </row>
    <row r="6325" spans="1:7">
      <c r="A6325" t="s">
        <v>6744</v>
      </c>
      <c r="B6325">
        <v>0</v>
      </c>
      <c r="C6325">
        <v>0</v>
      </c>
      <c r="D6325">
        <v>0</v>
      </c>
      <c r="E6325">
        <v>17.399999999999999</v>
      </c>
      <c r="F6325">
        <v>1.59</v>
      </c>
      <c r="G6325">
        <v>0</v>
      </c>
    </row>
    <row r="6326" spans="1:7">
      <c r="A6326" t="s">
        <v>6745</v>
      </c>
      <c r="B6326">
        <v>0</v>
      </c>
      <c r="C6326">
        <v>0</v>
      </c>
      <c r="D6326">
        <v>0</v>
      </c>
      <c r="E6326">
        <v>17.02</v>
      </c>
      <c r="F6326">
        <v>1.72</v>
      </c>
      <c r="G6326">
        <v>0</v>
      </c>
    </row>
    <row r="6327" spans="1:7">
      <c r="A6327" t="s">
        <v>6746</v>
      </c>
      <c r="B6327">
        <v>0</v>
      </c>
      <c r="C6327">
        <v>0</v>
      </c>
      <c r="D6327">
        <v>0</v>
      </c>
      <c r="E6327">
        <v>16.68</v>
      </c>
      <c r="F6327">
        <v>1.79</v>
      </c>
      <c r="G6327">
        <v>0</v>
      </c>
    </row>
    <row r="6328" spans="1:7">
      <c r="A6328" t="s">
        <v>6747</v>
      </c>
      <c r="B6328">
        <v>0</v>
      </c>
      <c r="C6328">
        <v>0</v>
      </c>
      <c r="D6328">
        <v>0</v>
      </c>
      <c r="E6328">
        <v>16.32</v>
      </c>
      <c r="F6328">
        <v>1.72</v>
      </c>
      <c r="G6328">
        <v>0</v>
      </c>
    </row>
    <row r="6329" spans="1:7">
      <c r="A6329" t="s">
        <v>6748</v>
      </c>
      <c r="B6329">
        <v>0</v>
      </c>
      <c r="C6329">
        <v>0</v>
      </c>
      <c r="D6329">
        <v>0</v>
      </c>
      <c r="E6329">
        <v>15.94</v>
      </c>
      <c r="F6329">
        <v>1.66</v>
      </c>
      <c r="G6329">
        <v>0</v>
      </c>
    </row>
    <row r="6330" spans="1:7">
      <c r="A6330" t="s">
        <v>6749</v>
      </c>
      <c r="B6330">
        <v>0</v>
      </c>
      <c r="C6330">
        <v>0</v>
      </c>
      <c r="D6330">
        <v>0</v>
      </c>
      <c r="E6330">
        <v>15.62</v>
      </c>
      <c r="F6330">
        <v>1.72</v>
      </c>
      <c r="G6330">
        <v>0</v>
      </c>
    </row>
    <row r="6331" spans="1:7">
      <c r="A6331" t="s">
        <v>6750</v>
      </c>
      <c r="B6331">
        <v>12.45</v>
      </c>
      <c r="C6331">
        <v>32.93</v>
      </c>
      <c r="D6331">
        <v>4.49</v>
      </c>
      <c r="E6331">
        <v>15.31</v>
      </c>
      <c r="F6331">
        <v>1.72</v>
      </c>
      <c r="G6331">
        <v>0</v>
      </c>
    </row>
    <row r="6332" spans="1:7">
      <c r="A6332" t="s">
        <v>6751</v>
      </c>
      <c r="B6332">
        <v>179.28</v>
      </c>
      <c r="C6332">
        <v>245.07</v>
      </c>
      <c r="D6332">
        <v>15.59</v>
      </c>
      <c r="E6332">
        <v>17.21</v>
      </c>
      <c r="F6332">
        <v>1.59</v>
      </c>
      <c r="G6332">
        <v>0</v>
      </c>
    </row>
    <row r="6333" spans="1:7">
      <c r="A6333" t="s">
        <v>6752</v>
      </c>
      <c r="B6333">
        <v>373.41</v>
      </c>
      <c r="C6333">
        <v>470.66</v>
      </c>
      <c r="D6333">
        <v>26.22</v>
      </c>
      <c r="E6333">
        <v>20.04</v>
      </c>
      <c r="F6333">
        <v>2.5499999999999998</v>
      </c>
      <c r="G6333">
        <v>0</v>
      </c>
    </row>
    <row r="6334" spans="1:7">
      <c r="A6334" t="s">
        <v>6753</v>
      </c>
      <c r="B6334">
        <v>532.71</v>
      </c>
      <c r="C6334">
        <v>670.87</v>
      </c>
      <c r="D6334">
        <v>35.86</v>
      </c>
      <c r="E6334">
        <v>21.93</v>
      </c>
      <c r="F6334">
        <v>3.31</v>
      </c>
      <c r="G6334">
        <v>0</v>
      </c>
    </row>
    <row r="6335" spans="1:7">
      <c r="A6335" t="s">
        <v>6754</v>
      </c>
      <c r="B6335">
        <v>641.29</v>
      </c>
      <c r="C6335">
        <v>821.86</v>
      </c>
      <c r="D6335">
        <v>43.69</v>
      </c>
      <c r="E6335">
        <v>23.58</v>
      </c>
      <c r="F6335">
        <v>3.45</v>
      </c>
      <c r="G6335">
        <v>0</v>
      </c>
    </row>
    <row r="6336" spans="1:7">
      <c r="A6336" t="s">
        <v>6755</v>
      </c>
      <c r="B6336">
        <v>693.43</v>
      </c>
      <c r="C6336">
        <v>902.02</v>
      </c>
      <c r="D6336">
        <v>48.55</v>
      </c>
      <c r="E6336">
        <v>24.91</v>
      </c>
      <c r="F6336">
        <v>3.45</v>
      </c>
      <c r="G6336">
        <v>0</v>
      </c>
    </row>
    <row r="6337" spans="1:7">
      <c r="A6337" t="s">
        <v>6756</v>
      </c>
      <c r="B6337">
        <v>683.4</v>
      </c>
      <c r="C6337">
        <v>896.19</v>
      </c>
      <c r="D6337">
        <v>49.3</v>
      </c>
      <c r="E6337">
        <v>26.03</v>
      </c>
      <c r="F6337">
        <v>3.24</v>
      </c>
      <c r="G6337">
        <v>0</v>
      </c>
    </row>
    <row r="6338" spans="1:7">
      <c r="A6338" t="s">
        <v>6757</v>
      </c>
      <c r="B6338">
        <v>656.2</v>
      </c>
      <c r="C6338">
        <v>860.57</v>
      </c>
      <c r="D6338">
        <v>45.73</v>
      </c>
      <c r="E6338">
        <v>26.85</v>
      </c>
      <c r="F6338">
        <v>3.17</v>
      </c>
      <c r="G6338">
        <v>0</v>
      </c>
    </row>
    <row r="6339" spans="1:7">
      <c r="A6339" t="s">
        <v>6758</v>
      </c>
      <c r="B6339">
        <v>535.36</v>
      </c>
      <c r="C6339">
        <v>695.71</v>
      </c>
      <c r="D6339">
        <v>38.770000000000003</v>
      </c>
      <c r="E6339">
        <v>27.23</v>
      </c>
      <c r="F6339">
        <v>2.97</v>
      </c>
      <c r="G6339">
        <v>0</v>
      </c>
    </row>
    <row r="6340" spans="1:7">
      <c r="A6340" t="s">
        <v>6759</v>
      </c>
      <c r="B6340">
        <v>412.01</v>
      </c>
      <c r="C6340">
        <v>534.32000000000005</v>
      </c>
      <c r="D6340">
        <v>29.64</v>
      </c>
      <c r="E6340">
        <v>27.2</v>
      </c>
      <c r="F6340">
        <v>2.76</v>
      </c>
      <c r="G6340">
        <v>0</v>
      </c>
    </row>
    <row r="6341" spans="1:7">
      <c r="A6341" t="s">
        <v>6760</v>
      </c>
      <c r="B6341">
        <v>236.35</v>
      </c>
      <c r="C6341">
        <v>320.37</v>
      </c>
      <c r="D6341">
        <v>19.27</v>
      </c>
      <c r="E6341">
        <v>27.06</v>
      </c>
      <c r="F6341">
        <v>2.83</v>
      </c>
      <c r="G6341">
        <v>0</v>
      </c>
    </row>
    <row r="6342" spans="1:7">
      <c r="A6342" t="s">
        <v>6761</v>
      </c>
      <c r="B6342">
        <v>53.17</v>
      </c>
      <c r="C6342">
        <v>97.37</v>
      </c>
      <c r="D6342">
        <v>8.2799999999999994</v>
      </c>
      <c r="E6342">
        <v>26.22</v>
      </c>
      <c r="F6342">
        <v>2.69</v>
      </c>
      <c r="G6342">
        <v>0</v>
      </c>
    </row>
    <row r="6343" spans="1:7">
      <c r="A6343" t="s">
        <v>6762</v>
      </c>
      <c r="B6343">
        <v>0</v>
      </c>
      <c r="C6343">
        <v>0</v>
      </c>
      <c r="D6343">
        <v>0</v>
      </c>
      <c r="E6343">
        <v>24.91</v>
      </c>
      <c r="F6343">
        <v>2.34</v>
      </c>
      <c r="G6343">
        <v>0</v>
      </c>
    </row>
    <row r="6344" spans="1:7">
      <c r="A6344" t="s">
        <v>6763</v>
      </c>
      <c r="B6344">
        <v>0</v>
      </c>
      <c r="C6344">
        <v>0</v>
      </c>
      <c r="D6344">
        <v>0</v>
      </c>
      <c r="E6344">
        <v>24.14</v>
      </c>
      <c r="F6344">
        <v>2.0699999999999998</v>
      </c>
      <c r="G6344">
        <v>0</v>
      </c>
    </row>
    <row r="6345" spans="1:7">
      <c r="A6345" t="s">
        <v>6764</v>
      </c>
      <c r="B6345">
        <v>0</v>
      </c>
      <c r="C6345">
        <v>0</v>
      </c>
      <c r="D6345">
        <v>0</v>
      </c>
      <c r="E6345">
        <v>23.27</v>
      </c>
      <c r="F6345">
        <v>2.0699999999999998</v>
      </c>
      <c r="G6345">
        <v>0</v>
      </c>
    </row>
    <row r="6346" spans="1:7">
      <c r="A6346" t="s">
        <v>6765</v>
      </c>
      <c r="B6346">
        <v>0</v>
      </c>
      <c r="C6346">
        <v>0</v>
      </c>
      <c r="D6346">
        <v>0</v>
      </c>
      <c r="E6346">
        <v>22.35</v>
      </c>
      <c r="F6346">
        <v>2.14</v>
      </c>
      <c r="G6346">
        <v>0</v>
      </c>
    </row>
    <row r="6347" spans="1:7">
      <c r="A6347" t="s">
        <v>6766</v>
      </c>
      <c r="B6347">
        <v>0</v>
      </c>
      <c r="C6347">
        <v>0</v>
      </c>
      <c r="D6347">
        <v>0</v>
      </c>
      <c r="E6347">
        <v>21.19</v>
      </c>
      <c r="F6347">
        <v>2.0699999999999998</v>
      </c>
      <c r="G6347">
        <v>0</v>
      </c>
    </row>
    <row r="6348" spans="1:7">
      <c r="A6348" t="s">
        <v>6767</v>
      </c>
      <c r="B6348">
        <v>0</v>
      </c>
      <c r="C6348">
        <v>0</v>
      </c>
      <c r="D6348">
        <v>0</v>
      </c>
      <c r="E6348">
        <v>20.149999999999999</v>
      </c>
      <c r="F6348">
        <v>1.86</v>
      </c>
      <c r="G6348">
        <v>0</v>
      </c>
    </row>
    <row r="6349" spans="1:7">
      <c r="A6349" t="s">
        <v>6768</v>
      </c>
      <c r="B6349">
        <v>0</v>
      </c>
      <c r="C6349">
        <v>0</v>
      </c>
      <c r="D6349">
        <v>0</v>
      </c>
      <c r="E6349">
        <v>19.37</v>
      </c>
      <c r="F6349">
        <v>1.79</v>
      </c>
      <c r="G6349">
        <v>0</v>
      </c>
    </row>
    <row r="6350" spans="1:7">
      <c r="A6350" t="s">
        <v>6769</v>
      </c>
      <c r="B6350">
        <v>0</v>
      </c>
      <c r="C6350">
        <v>0</v>
      </c>
      <c r="D6350">
        <v>0</v>
      </c>
      <c r="E6350">
        <v>18.600000000000001</v>
      </c>
      <c r="F6350">
        <v>1.72</v>
      </c>
      <c r="G6350">
        <v>0</v>
      </c>
    </row>
    <row r="6351" spans="1:7">
      <c r="A6351" t="s">
        <v>6770</v>
      </c>
      <c r="B6351">
        <v>0</v>
      </c>
      <c r="C6351">
        <v>0</v>
      </c>
      <c r="D6351">
        <v>0</v>
      </c>
      <c r="E6351">
        <v>18.079999999999998</v>
      </c>
      <c r="F6351">
        <v>1.59</v>
      </c>
      <c r="G6351">
        <v>0</v>
      </c>
    </row>
    <row r="6352" spans="1:7">
      <c r="A6352" t="s">
        <v>6771</v>
      </c>
      <c r="B6352">
        <v>0</v>
      </c>
      <c r="C6352">
        <v>0</v>
      </c>
      <c r="D6352">
        <v>0</v>
      </c>
      <c r="E6352">
        <v>17.649999999999999</v>
      </c>
      <c r="F6352">
        <v>1.59</v>
      </c>
      <c r="G6352">
        <v>0</v>
      </c>
    </row>
    <row r="6353" spans="1:7">
      <c r="A6353" t="s">
        <v>6772</v>
      </c>
      <c r="B6353">
        <v>0</v>
      </c>
      <c r="C6353">
        <v>0</v>
      </c>
      <c r="D6353">
        <v>0</v>
      </c>
      <c r="E6353">
        <v>17.36</v>
      </c>
      <c r="F6353">
        <v>1.52</v>
      </c>
      <c r="G6353">
        <v>0</v>
      </c>
    </row>
    <row r="6354" spans="1:7">
      <c r="A6354" t="s">
        <v>6773</v>
      </c>
      <c r="B6354">
        <v>0</v>
      </c>
      <c r="C6354">
        <v>0</v>
      </c>
      <c r="D6354">
        <v>0</v>
      </c>
      <c r="E6354">
        <v>16.95</v>
      </c>
      <c r="F6354">
        <v>1.45</v>
      </c>
      <c r="G6354">
        <v>0</v>
      </c>
    </row>
    <row r="6355" spans="1:7">
      <c r="A6355" t="s">
        <v>6774</v>
      </c>
      <c r="B6355">
        <v>5.64</v>
      </c>
      <c r="C6355">
        <v>17.63</v>
      </c>
      <c r="D6355">
        <v>4.3</v>
      </c>
      <c r="E6355">
        <v>16.690000000000001</v>
      </c>
      <c r="F6355">
        <v>1.38</v>
      </c>
      <c r="G6355">
        <v>0</v>
      </c>
    </row>
    <row r="6356" spans="1:7">
      <c r="A6356" t="s">
        <v>6775</v>
      </c>
      <c r="B6356">
        <v>162.31</v>
      </c>
      <c r="C6356">
        <v>223.75</v>
      </c>
      <c r="D6356">
        <v>15.39</v>
      </c>
      <c r="E6356">
        <v>18.350000000000001</v>
      </c>
      <c r="F6356">
        <v>1.03</v>
      </c>
      <c r="G6356">
        <v>0</v>
      </c>
    </row>
    <row r="6357" spans="1:7">
      <c r="A6357" t="s">
        <v>6776</v>
      </c>
      <c r="B6357">
        <v>312.25</v>
      </c>
      <c r="C6357">
        <v>398.63</v>
      </c>
      <c r="D6357">
        <v>26</v>
      </c>
      <c r="E6357">
        <v>20.65</v>
      </c>
      <c r="F6357">
        <v>1.45</v>
      </c>
      <c r="G6357">
        <v>0</v>
      </c>
    </row>
    <row r="6358" spans="1:7">
      <c r="A6358" t="s">
        <v>6777</v>
      </c>
      <c r="B6358">
        <v>365.76</v>
      </c>
      <c r="C6358">
        <v>466.81</v>
      </c>
      <c r="D6358">
        <v>35.6</v>
      </c>
      <c r="E6358">
        <v>22.11</v>
      </c>
      <c r="F6358">
        <v>1.59</v>
      </c>
      <c r="G6358">
        <v>0</v>
      </c>
    </row>
    <row r="6359" spans="1:7">
      <c r="A6359" t="s">
        <v>6778</v>
      </c>
      <c r="B6359">
        <v>348.52</v>
      </c>
      <c r="C6359">
        <v>448.9</v>
      </c>
      <c r="D6359">
        <v>43.38</v>
      </c>
      <c r="E6359">
        <v>23.51</v>
      </c>
      <c r="F6359">
        <v>1.72</v>
      </c>
      <c r="G6359">
        <v>0</v>
      </c>
    </row>
    <row r="6360" spans="1:7">
      <c r="A6360" t="s">
        <v>6779</v>
      </c>
      <c r="B6360">
        <v>595.42999999999995</v>
      </c>
      <c r="C6360">
        <v>780.43</v>
      </c>
      <c r="D6360">
        <v>48.19</v>
      </c>
      <c r="E6360">
        <v>24.9</v>
      </c>
      <c r="F6360">
        <v>2.0699999999999998</v>
      </c>
      <c r="G6360">
        <v>0</v>
      </c>
    </row>
    <row r="6361" spans="1:7">
      <c r="A6361" t="s">
        <v>6780</v>
      </c>
      <c r="B6361">
        <v>673.92</v>
      </c>
      <c r="C6361">
        <v>891.39</v>
      </c>
      <c r="D6361">
        <v>48.91</v>
      </c>
      <c r="E6361">
        <v>25.96</v>
      </c>
      <c r="F6361">
        <v>2.48</v>
      </c>
      <c r="G6361">
        <v>0</v>
      </c>
    </row>
    <row r="6362" spans="1:7">
      <c r="A6362" t="s">
        <v>6781</v>
      </c>
      <c r="B6362">
        <v>582.42999999999995</v>
      </c>
      <c r="C6362">
        <v>761.55</v>
      </c>
      <c r="D6362">
        <v>45.34</v>
      </c>
      <c r="E6362">
        <v>26.79</v>
      </c>
      <c r="F6362">
        <v>2.83</v>
      </c>
      <c r="G6362">
        <v>0</v>
      </c>
    </row>
    <row r="6363" spans="1:7">
      <c r="A6363" t="s">
        <v>6782</v>
      </c>
      <c r="B6363">
        <v>383.98</v>
      </c>
      <c r="C6363">
        <v>496.76</v>
      </c>
      <c r="D6363">
        <v>38.39</v>
      </c>
      <c r="E6363">
        <v>27.02</v>
      </c>
      <c r="F6363">
        <v>3.03</v>
      </c>
      <c r="G6363">
        <v>0</v>
      </c>
    </row>
    <row r="6364" spans="1:7">
      <c r="A6364" t="s">
        <v>6783</v>
      </c>
      <c r="B6364">
        <v>356.26</v>
      </c>
      <c r="C6364">
        <v>461.15</v>
      </c>
      <c r="D6364">
        <v>29.28</v>
      </c>
      <c r="E6364">
        <v>26.86</v>
      </c>
      <c r="F6364">
        <v>2.97</v>
      </c>
      <c r="G6364">
        <v>0</v>
      </c>
    </row>
    <row r="6365" spans="1:7">
      <c r="A6365" t="s">
        <v>6784</v>
      </c>
      <c r="B6365">
        <v>187.81</v>
      </c>
      <c r="C6365">
        <v>255.78</v>
      </c>
      <c r="D6365">
        <v>18.93</v>
      </c>
      <c r="E6365">
        <v>26.57</v>
      </c>
      <c r="F6365">
        <v>2.9</v>
      </c>
      <c r="G6365">
        <v>0</v>
      </c>
    </row>
    <row r="6366" spans="1:7">
      <c r="A6366" t="s">
        <v>6785</v>
      </c>
      <c r="B6366">
        <v>20.92</v>
      </c>
      <c r="C6366">
        <v>41.56</v>
      </c>
      <c r="D6366">
        <v>7.95</v>
      </c>
      <c r="E6366">
        <v>25.98</v>
      </c>
      <c r="F6366">
        <v>2.2799999999999998</v>
      </c>
      <c r="G6366">
        <v>0</v>
      </c>
    </row>
    <row r="6367" spans="1:7">
      <c r="A6367" t="s">
        <v>6786</v>
      </c>
      <c r="B6367">
        <v>0</v>
      </c>
      <c r="C6367">
        <v>0</v>
      </c>
      <c r="D6367">
        <v>0</v>
      </c>
      <c r="E6367">
        <v>24.73</v>
      </c>
      <c r="F6367">
        <v>1.31</v>
      </c>
      <c r="G6367">
        <v>0</v>
      </c>
    </row>
    <row r="6368" spans="1:7">
      <c r="A6368" t="s">
        <v>6787</v>
      </c>
      <c r="B6368">
        <v>0</v>
      </c>
      <c r="C6368">
        <v>0</v>
      </c>
      <c r="D6368">
        <v>0</v>
      </c>
      <c r="E6368">
        <v>22.77</v>
      </c>
      <c r="F6368">
        <v>1.24</v>
      </c>
      <c r="G6368">
        <v>0</v>
      </c>
    </row>
    <row r="6369" spans="1:7">
      <c r="A6369" t="s">
        <v>6788</v>
      </c>
      <c r="B6369">
        <v>0</v>
      </c>
      <c r="C6369">
        <v>0</v>
      </c>
      <c r="D6369">
        <v>0</v>
      </c>
      <c r="E6369">
        <v>21.34</v>
      </c>
      <c r="F6369">
        <v>1.03</v>
      </c>
      <c r="G6369">
        <v>0</v>
      </c>
    </row>
    <row r="6370" spans="1:7">
      <c r="A6370" t="s">
        <v>6789</v>
      </c>
      <c r="B6370">
        <v>0</v>
      </c>
      <c r="C6370">
        <v>0</v>
      </c>
      <c r="D6370">
        <v>0</v>
      </c>
      <c r="E6370">
        <v>21.4</v>
      </c>
      <c r="F6370">
        <v>0.62</v>
      </c>
      <c r="G6370">
        <v>0</v>
      </c>
    </row>
    <row r="6371" spans="1:7">
      <c r="A6371" t="s">
        <v>6790</v>
      </c>
      <c r="B6371">
        <v>0</v>
      </c>
      <c r="C6371">
        <v>0</v>
      </c>
      <c r="D6371">
        <v>0</v>
      </c>
      <c r="E6371">
        <v>20.78</v>
      </c>
      <c r="F6371">
        <v>0.34</v>
      </c>
      <c r="G6371">
        <v>0</v>
      </c>
    </row>
    <row r="6372" spans="1:7">
      <c r="A6372" t="s">
        <v>6791</v>
      </c>
      <c r="B6372">
        <v>0</v>
      </c>
      <c r="C6372">
        <v>0</v>
      </c>
      <c r="D6372">
        <v>0</v>
      </c>
      <c r="E6372">
        <v>20.13</v>
      </c>
      <c r="F6372">
        <v>0.28000000000000003</v>
      </c>
      <c r="G6372">
        <v>0</v>
      </c>
    </row>
    <row r="6373" spans="1:7">
      <c r="A6373" t="s">
        <v>6792</v>
      </c>
      <c r="B6373">
        <v>0</v>
      </c>
      <c r="C6373">
        <v>0</v>
      </c>
      <c r="D6373">
        <v>0</v>
      </c>
      <c r="E6373">
        <v>19.399999999999999</v>
      </c>
      <c r="F6373">
        <v>0.14000000000000001</v>
      </c>
      <c r="G6373">
        <v>0</v>
      </c>
    </row>
    <row r="6374" spans="1:7">
      <c r="A6374" t="s">
        <v>6793</v>
      </c>
      <c r="B6374">
        <v>0</v>
      </c>
      <c r="C6374">
        <v>0</v>
      </c>
      <c r="D6374">
        <v>0</v>
      </c>
      <c r="E6374">
        <v>18.7</v>
      </c>
      <c r="F6374">
        <v>0.21</v>
      </c>
      <c r="G6374">
        <v>0</v>
      </c>
    </row>
    <row r="6375" spans="1:7">
      <c r="A6375" t="s">
        <v>6794</v>
      </c>
      <c r="B6375">
        <v>0</v>
      </c>
      <c r="C6375">
        <v>0</v>
      </c>
      <c r="D6375">
        <v>0</v>
      </c>
      <c r="E6375">
        <v>18.03</v>
      </c>
      <c r="F6375">
        <v>0.28000000000000003</v>
      </c>
      <c r="G6375">
        <v>0</v>
      </c>
    </row>
    <row r="6376" spans="1:7">
      <c r="A6376" t="s">
        <v>6795</v>
      </c>
      <c r="B6376">
        <v>0</v>
      </c>
      <c r="C6376">
        <v>0</v>
      </c>
      <c r="D6376">
        <v>0</v>
      </c>
      <c r="E6376">
        <v>17.510000000000002</v>
      </c>
      <c r="F6376">
        <v>0.34</v>
      </c>
      <c r="G6376">
        <v>0</v>
      </c>
    </row>
    <row r="6377" spans="1:7">
      <c r="A6377" t="s">
        <v>6796</v>
      </c>
      <c r="B6377">
        <v>0</v>
      </c>
      <c r="C6377">
        <v>0</v>
      </c>
      <c r="D6377">
        <v>0</v>
      </c>
      <c r="E6377">
        <v>17.07</v>
      </c>
      <c r="F6377">
        <v>0.34</v>
      </c>
      <c r="G6377">
        <v>0</v>
      </c>
    </row>
    <row r="6378" spans="1:7">
      <c r="A6378" t="s">
        <v>6797</v>
      </c>
      <c r="B6378">
        <v>0</v>
      </c>
      <c r="C6378">
        <v>0</v>
      </c>
      <c r="D6378">
        <v>0</v>
      </c>
      <c r="E6378">
        <v>16.600000000000001</v>
      </c>
      <c r="F6378">
        <v>0.21</v>
      </c>
      <c r="G6378">
        <v>0</v>
      </c>
    </row>
    <row r="6379" spans="1:7">
      <c r="A6379" t="s">
        <v>6798</v>
      </c>
      <c r="B6379">
        <v>11.25</v>
      </c>
      <c r="C6379">
        <v>31.74</v>
      </c>
      <c r="D6379">
        <v>4.1100000000000003</v>
      </c>
      <c r="E6379">
        <v>16.23</v>
      </c>
      <c r="F6379">
        <v>7.0000000000000007E-2</v>
      </c>
      <c r="G6379">
        <v>0</v>
      </c>
    </row>
    <row r="6380" spans="1:7">
      <c r="A6380" t="s">
        <v>6799</v>
      </c>
      <c r="B6380">
        <v>175.36</v>
      </c>
      <c r="C6380">
        <v>239.74</v>
      </c>
      <c r="D6380">
        <v>15.19</v>
      </c>
      <c r="E6380">
        <v>16.23</v>
      </c>
      <c r="F6380">
        <v>0.97</v>
      </c>
      <c r="G6380">
        <v>0</v>
      </c>
    </row>
    <row r="6381" spans="1:7">
      <c r="A6381" t="s">
        <v>6800</v>
      </c>
      <c r="B6381">
        <v>370.39</v>
      </c>
      <c r="C6381">
        <v>467.37</v>
      </c>
      <c r="D6381">
        <v>25.78</v>
      </c>
      <c r="E6381">
        <v>18.57</v>
      </c>
      <c r="F6381">
        <v>1.52</v>
      </c>
      <c r="G6381">
        <v>0</v>
      </c>
    </row>
    <row r="6382" spans="1:7">
      <c r="A6382" t="s">
        <v>6801</v>
      </c>
      <c r="B6382">
        <v>527.91999999999996</v>
      </c>
      <c r="C6382">
        <v>671.4</v>
      </c>
      <c r="D6382">
        <v>35.340000000000003</v>
      </c>
      <c r="E6382">
        <v>20.32</v>
      </c>
      <c r="F6382">
        <v>1.59</v>
      </c>
      <c r="G6382">
        <v>0</v>
      </c>
    </row>
    <row r="6383" spans="1:7">
      <c r="A6383" t="s">
        <v>6802</v>
      </c>
      <c r="B6383">
        <v>629.38</v>
      </c>
      <c r="C6383">
        <v>817.68</v>
      </c>
      <c r="D6383">
        <v>43.07</v>
      </c>
      <c r="E6383">
        <v>22.3</v>
      </c>
      <c r="F6383">
        <v>1.79</v>
      </c>
      <c r="G6383">
        <v>0</v>
      </c>
    </row>
    <row r="6384" spans="1:7">
      <c r="A6384" t="s">
        <v>6803</v>
      </c>
      <c r="B6384">
        <v>680.51</v>
      </c>
      <c r="C6384">
        <v>896.66</v>
      </c>
      <c r="D6384">
        <v>47.82</v>
      </c>
      <c r="E6384">
        <v>23.96</v>
      </c>
      <c r="F6384">
        <v>2.0699999999999998</v>
      </c>
      <c r="G6384">
        <v>0</v>
      </c>
    </row>
    <row r="6385" spans="1:7">
      <c r="A6385" t="s">
        <v>6804</v>
      </c>
      <c r="B6385">
        <v>691.82</v>
      </c>
      <c r="C6385">
        <v>915.3</v>
      </c>
      <c r="D6385">
        <v>48.51</v>
      </c>
      <c r="E6385">
        <v>25.17</v>
      </c>
      <c r="F6385">
        <v>2.34</v>
      </c>
      <c r="G6385">
        <v>0</v>
      </c>
    </row>
    <row r="6386" spans="1:7">
      <c r="A6386" t="s">
        <v>6805</v>
      </c>
      <c r="B6386">
        <v>647.04</v>
      </c>
      <c r="C6386">
        <v>852.81</v>
      </c>
      <c r="D6386">
        <v>44.94</v>
      </c>
      <c r="E6386">
        <v>26.11</v>
      </c>
      <c r="F6386">
        <v>2.41</v>
      </c>
      <c r="G6386">
        <v>0</v>
      </c>
    </row>
    <row r="6387" spans="1:7">
      <c r="A6387" t="s">
        <v>6806</v>
      </c>
      <c r="B6387">
        <v>554.72</v>
      </c>
      <c r="C6387">
        <v>722.88</v>
      </c>
      <c r="D6387">
        <v>38.020000000000003</v>
      </c>
      <c r="E6387">
        <v>26.39</v>
      </c>
      <c r="F6387">
        <v>2.41</v>
      </c>
      <c r="G6387">
        <v>0</v>
      </c>
    </row>
    <row r="6388" spans="1:7">
      <c r="A6388" t="s">
        <v>6807</v>
      </c>
      <c r="B6388">
        <v>416.44</v>
      </c>
      <c r="C6388">
        <v>540.46</v>
      </c>
      <c r="D6388">
        <v>28.93</v>
      </c>
      <c r="E6388">
        <v>26.72</v>
      </c>
      <c r="F6388">
        <v>2.41</v>
      </c>
      <c r="G6388">
        <v>0</v>
      </c>
    </row>
    <row r="6389" spans="1:7">
      <c r="A6389" t="s">
        <v>6808</v>
      </c>
      <c r="B6389">
        <v>231.47</v>
      </c>
      <c r="C6389">
        <v>314.64999999999998</v>
      </c>
      <c r="D6389">
        <v>18.600000000000001</v>
      </c>
      <c r="E6389">
        <v>26.54</v>
      </c>
      <c r="F6389">
        <v>2.41</v>
      </c>
      <c r="G6389">
        <v>0</v>
      </c>
    </row>
    <row r="6390" spans="1:7">
      <c r="A6390" t="s">
        <v>6809</v>
      </c>
      <c r="B6390">
        <v>48.44</v>
      </c>
      <c r="C6390">
        <v>91.8</v>
      </c>
      <c r="D6390">
        <v>7.62</v>
      </c>
      <c r="E6390">
        <v>25.93</v>
      </c>
      <c r="F6390">
        <v>1.93</v>
      </c>
      <c r="G6390">
        <v>0</v>
      </c>
    </row>
    <row r="6391" spans="1:7">
      <c r="A6391" t="s">
        <v>6810</v>
      </c>
      <c r="B6391">
        <v>0</v>
      </c>
      <c r="C6391">
        <v>0</v>
      </c>
      <c r="D6391">
        <v>0</v>
      </c>
      <c r="E6391">
        <v>24.86</v>
      </c>
      <c r="F6391">
        <v>1.45</v>
      </c>
      <c r="G6391">
        <v>0</v>
      </c>
    </row>
    <row r="6392" spans="1:7">
      <c r="A6392" t="s">
        <v>6811</v>
      </c>
      <c r="B6392">
        <v>0</v>
      </c>
      <c r="C6392">
        <v>0</v>
      </c>
      <c r="D6392">
        <v>0</v>
      </c>
      <c r="E6392">
        <v>23.06</v>
      </c>
      <c r="F6392">
        <v>1.79</v>
      </c>
      <c r="G6392">
        <v>0</v>
      </c>
    </row>
    <row r="6393" spans="1:7">
      <c r="A6393" t="s">
        <v>6812</v>
      </c>
      <c r="B6393">
        <v>0</v>
      </c>
      <c r="C6393">
        <v>0</v>
      </c>
      <c r="D6393">
        <v>0</v>
      </c>
      <c r="E6393">
        <v>21.65</v>
      </c>
      <c r="F6393">
        <v>2</v>
      </c>
      <c r="G6393">
        <v>0</v>
      </c>
    </row>
    <row r="6394" spans="1:7">
      <c r="A6394" t="s">
        <v>6813</v>
      </c>
      <c r="B6394">
        <v>0</v>
      </c>
      <c r="C6394">
        <v>0</v>
      </c>
      <c r="D6394">
        <v>0</v>
      </c>
      <c r="E6394">
        <v>20.66</v>
      </c>
      <c r="F6394">
        <v>1.86</v>
      </c>
      <c r="G6394">
        <v>0</v>
      </c>
    </row>
    <row r="6395" spans="1:7">
      <c r="A6395" t="s">
        <v>6814</v>
      </c>
      <c r="B6395">
        <v>0</v>
      </c>
      <c r="C6395">
        <v>0</v>
      </c>
      <c r="D6395">
        <v>0</v>
      </c>
      <c r="E6395">
        <v>19.68</v>
      </c>
      <c r="F6395">
        <v>1.59</v>
      </c>
      <c r="G6395">
        <v>0</v>
      </c>
    </row>
    <row r="6396" spans="1:7">
      <c r="A6396" t="s">
        <v>6815</v>
      </c>
      <c r="B6396">
        <v>0</v>
      </c>
      <c r="C6396">
        <v>0</v>
      </c>
      <c r="D6396">
        <v>0</v>
      </c>
      <c r="E6396">
        <v>19.25</v>
      </c>
      <c r="F6396">
        <v>1.24</v>
      </c>
      <c r="G6396">
        <v>0</v>
      </c>
    </row>
    <row r="6397" spans="1:7">
      <c r="A6397" t="s">
        <v>6816</v>
      </c>
      <c r="B6397">
        <v>0</v>
      </c>
      <c r="C6397">
        <v>0</v>
      </c>
      <c r="D6397">
        <v>0</v>
      </c>
      <c r="E6397">
        <v>19.59</v>
      </c>
      <c r="F6397">
        <v>0.9</v>
      </c>
      <c r="G6397">
        <v>0</v>
      </c>
    </row>
    <row r="6398" spans="1:7">
      <c r="A6398" t="s">
        <v>6817</v>
      </c>
      <c r="B6398">
        <v>0</v>
      </c>
      <c r="C6398">
        <v>0</v>
      </c>
      <c r="D6398">
        <v>0</v>
      </c>
      <c r="E6398">
        <v>18.329999999999998</v>
      </c>
      <c r="F6398">
        <v>1.17</v>
      </c>
      <c r="G6398">
        <v>0</v>
      </c>
    </row>
    <row r="6399" spans="1:7">
      <c r="A6399" t="s">
        <v>6818</v>
      </c>
      <c r="B6399">
        <v>0</v>
      </c>
      <c r="C6399">
        <v>0</v>
      </c>
      <c r="D6399">
        <v>0</v>
      </c>
      <c r="E6399">
        <v>17.149999999999999</v>
      </c>
      <c r="F6399">
        <v>1.38</v>
      </c>
      <c r="G6399">
        <v>0</v>
      </c>
    </row>
    <row r="6400" spans="1:7">
      <c r="A6400" t="s">
        <v>6819</v>
      </c>
      <c r="B6400">
        <v>0</v>
      </c>
      <c r="C6400">
        <v>0</v>
      </c>
      <c r="D6400">
        <v>0</v>
      </c>
      <c r="E6400">
        <v>16.72</v>
      </c>
      <c r="F6400">
        <v>1.24</v>
      </c>
      <c r="G6400">
        <v>0</v>
      </c>
    </row>
    <row r="6401" spans="1:7">
      <c r="A6401" t="s">
        <v>6820</v>
      </c>
      <c r="B6401">
        <v>0</v>
      </c>
      <c r="C6401">
        <v>0</v>
      </c>
      <c r="D6401">
        <v>0</v>
      </c>
      <c r="E6401">
        <v>16.23</v>
      </c>
      <c r="F6401">
        <v>1.17</v>
      </c>
      <c r="G6401">
        <v>0</v>
      </c>
    </row>
    <row r="6402" spans="1:7">
      <c r="A6402" t="s">
        <v>6821</v>
      </c>
      <c r="B6402">
        <v>0</v>
      </c>
      <c r="C6402">
        <v>0</v>
      </c>
      <c r="D6402">
        <v>0</v>
      </c>
      <c r="E6402">
        <v>15.84</v>
      </c>
      <c r="F6402">
        <v>1.1000000000000001</v>
      </c>
      <c r="G6402">
        <v>0</v>
      </c>
    </row>
    <row r="6403" spans="1:7">
      <c r="A6403" t="s">
        <v>6822</v>
      </c>
      <c r="B6403">
        <v>9.1300000000000008</v>
      </c>
      <c r="C6403">
        <v>25.93</v>
      </c>
      <c r="D6403">
        <v>3.92</v>
      </c>
      <c r="E6403">
        <v>15.31</v>
      </c>
      <c r="F6403">
        <v>1.1000000000000001</v>
      </c>
      <c r="G6403">
        <v>0</v>
      </c>
    </row>
    <row r="6404" spans="1:7">
      <c r="A6404" t="s">
        <v>6823</v>
      </c>
      <c r="B6404">
        <v>168.39</v>
      </c>
      <c r="C6404">
        <v>232.14</v>
      </c>
      <c r="D6404">
        <v>14.99</v>
      </c>
      <c r="E6404">
        <v>17.46</v>
      </c>
      <c r="F6404">
        <v>0.83</v>
      </c>
      <c r="G6404">
        <v>0</v>
      </c>
    </row>
    <row r="6405" spans="1:7">
      <c r="A6405" t="s">
        <v>6824</v>
      </c>
      <c r="B6405">
        <v>361.62</v>
      </c>
      <c r="C6405">
        <v>462.7</v>
      </c>
      <c r="D6405">
        <v>25.55</v>
      </c>
      <c r="E6405">
        <v>19.48</v>
      </c>
      <c r="F6405">
        <v>0.55000000000000004</v>
      </c>
      <c r="G6405">
        <v>0</v>
      </c>
    </row>
    <row r="6406" spans="1:7">
      <c r="A6406" t="s">
        <v>6825</v>
      </c>
      <c r="B6406">
        <v>508.03</v>
      </c>
      <c r="C6406">
        <v>662.46</v>
      </c>
      <c r="D6406">
        <v>35.08</v>
      </c>
      <c r="E6406">
        <v>21.79</v>
      </c>
      <c r="F6406">
        <v>0.34</v>
      </c>
      <c r="G6406">
        <v>0</v>
      </c>
    </row>
    <row r="6407" spans="1:7">
      <c r="A6407" t="s">
        <v>6826</v>
      </c>
      <c r="B6407">
        <v>608.84</v>
      </c>
      <c r="C6407">
        <v>807.58</v>
      </c>
      <c r="D6407">
        <v>42.75</v>
      </c>
      <c r="E6407">
        <v>23.98</v>
      </c>
      <c r="F6407">
        <v>0.97</v>
      </c>
      <c r="G6407">
        <v>0</v>
      </c>
    </row>
    <row r="6408" spans="1:7">
      <c r="A6408" t="s">
        <v>6827</v>
      </c>
      <c r="B6408">
        <v>665.91</v>
      </c>
      <c r="C6408">
        <v>891.5</v>
      </c>
      <c r="D6408">
        <v>47.46</v>
      </c>
      <c r="E6408">
        <v>25.76</v>
      </c>
      <c r="F6408">
        <v>1.59</v>
      </c>
      <c r="G6408">
        <v>0</v>
      </c>
    </row>
    <row r="6409" spans="1:7">
      <c r="A6409" t="s">
        <v>6828</v>
      </c>
      <c r="B6409">
        <v>662.45</v>
      </c>
      <c r="C6409">
        <v>884.2</v>
      </c>
      <c r="D6409">
        <v>48.11</v>
      </c>
      <c r="E6409">
        <v>26.96</v>
      </c>
      <c r="F6409">
        <v>2.14</v>
      </c>
      <c r="G6409">
        <v>0</v>
      </c>
    </row>
    <row r="6410" spans="1:7">
      <c r="A6410" t="s">
        <v>6829</v>
      </c>
      <c r="B6410">
        <v>563</v>
      </c>
      <c r="C6410">
        <v>742.42</v>
      </c>
      <c r="D6410">
        <v>44.55</v>
      </c>
      <c r="E6410">
        <v>27.71</v>
      </c>
      <c r="F6410">
        <v>2.34</v>
      </c>
      <c r="G6410">
        <v>0</v>
      </c>
    </row>
    <row r="6411" spans="1:7">
      <c r="A6411" t="s">
        <v>6830</v>
      </c>
      <c r="B6411">
        <v>265.32</v>
      </c>
      <c r="C6411">
        <v>350.58</v>
      </c>
      <c r="D6411">
        <v>37.64</v>
      </c>
      <c r="E6411">
        <v>28.16</v>
      </c>
      <c r="F6411">
        <v>2.21</v>
      </c>
      <c r="G6411">
        <v>0</v>
      </c>
    </row>
    <row r="6412" spans="1:7">
      <c r="A6412" t="s">
        <v>6831</v>
      </c>
      <c r="B6412">
        <v>401.25</v>
      </c>
      <c r="C6412">
        <v>526.76</v>
      </c>
      <c r="D6412">
        <v>28.57</v>
      </c>
      <c r="E6412">
        <v>28.35</v>
      </c>
      <c r="F6412">
        <v>2</v>
      </c>
      <c r="G6412">
        <v>0</v>
      </c>
    </row>
    <row r="6413" spans="1:7">
      <c r="A6413" t="s">
        <v>6832</v>
      </c>
      <c r="B6413">
        <v>160.30000000000001</v>
      </c>
      <c r="C6413">
        <v>222.42</v>
      </c>
      <c r="D6413">
        <v>18.260000000000002</v>
      </c>
      <c r="E6413">
        <v>28.09</v>
      </c>
      <c r="F6413">
        <v>2.5499999999999998</v>
      </c>
      <c r="G6413">
        <v>0</v>
      </c>
    </row>
    <row r="6414" spans="1:7">
      <c r="A6414" t="s">
        <v>6833</v>
      </c>
      <c r="B6414">
        <v>41.53</v>
      </c>
      <c r="C6414">
        <v>79.319999999999993</v>
      </c>
      <c r="D6414">
        <v>7.3</v>
      </c>
      <c r="E6414">
        <v>27.22</v>
      </c>
      <c r="F6414">
        <v>2.0699999999999998</v>
      </c>
      <c r="G6414">
        <v>0</v>
      </c>
    </row>
    <row r="6415" spans="1:7">
      <c r="A6415" t="s">
        <v>6834</v>
      </c>
      <c r="B6415">
        <v>0</v>
      </c>
      <c r="C6415">
        <v>0</v>
      </c>
      <c r="D6415">
        <v>0</v>
      </c>
      <c r="E6415">
        <v>26.02</v>
      </c>
      <c r="F6415">
        <v>2.0699999999999998</v>
      </c>
      <c r="G6415">
        <v>0</v>
      </c>
    </row>
    <row r="6416" spans="1:7">
      <c r="A6416" t="s">
        <v>6835</v>
      </c>
      <c r="B6416">
        <v>0</v>
      </c>
      <c r="C6416">
        <v>0</v>
      </c>
      <c r="D6416">
        <v>0</v>
      </c>
      <c r="E6416">
        <v>23.91</v>
      </c>
      <c r="F6416">
        <v>1.72</v>
      </c>
      <c r="G6416">
        <v>0</v>
      </c>
    </row>
    <row r="6417" spans="1:7">
      <c r="A6417" t="s">
        <v>6836</v>
      </c>
      <c r="B6417">
        <v>0</v>
      </c>
      <c r="C6417">
        <v>0</v>
      </c>
      <c r="D6417">
        <v>0</v>
      </c>
      <c r="E6417">
        <v>22.58</v>
      </c>
      <c r="F6417">
        <v>1.45</v>
      </c>
      <c r="G6417">
        <v>0</v>
      </c>
    </row>
    <row r="6418" spans="1:7">
      <c r="A6418" t="s">
        <v>6837</v>
      </c>
      <c r="B6418">
        <v>0</v>
      </c>
      <c r="C6418">
        <v>0</v>
      </c>
      <c r="D6418">
        <v>0</v>
      </c>
      <c r="E6418">
        <v>21.5</v>
      </c>
      <c r="F6418">
        <v>1.38</v>
      </c>
      <c r="G6418">
        <v>0</v>
      </c>
    </row>
    <row r="6419" spans="1:7">
      <c r="A6419" t="s">
        <v>6838</v>
      </c>
      <c r="B6419">
        <v>0</v>
      </c>
      <c r="C6419">
        <v>0</v>
      </c>
      <c r="D6419">
        <v>0</v>
      </c>
      <c r="E6419">
        <v>20.53</v>
      </c>
      <c r="F6419">
        <v>1.59</v>
      </c>
      <c r="G6419">
        <v>0</v>
      </c>
    </row>
    <row r="6420" spans="1:7">
      <c r="A6420" t="s">
        <v>6839</v>
      </c>
      <c r="B6420">
        <v>0</v>
      </c>
      <c r="C6420">
        <v>0</v>
      </c>
      <c r="D6420">
        <v>0</v>
      </c>
      <c r="E6420">
        <v>19.809999999999999</v>
      </c>
      <c r="F6420">
        <v>1.72</v>
      </c>
      <c r="G6420">
        <v>0</v>
      </c>
    </row>
    <row r="6421" spans="1:7">
      <c r="A6421" t="s">
        <v>6840</v>
      </c>
      <c r="B6421">
        <v>0</v>
      </c>
      <c r="C6421">
        <v>0</v>
      </c>
      <c r="D6421">
        <v>0</v>
      </c>
      <c r="E6421">
        <v>19.190000000000001</v>
      </c>
      <c r="F6421">
        <v>1.79</v>
      </c>
      <c r="G6421">
        <v>0</v>
      </c>
    </row>
    <row r="6422" spans="1:7">
      <c r="A6422" t="s">
        <v>6841</v>
      </c>
      <c r="B6422">
        <v>0</v>
      </c>
      <c r="C6422">
        <v>0</v>
      </c>
      <c r="D6422">
        <v>0</v>
      </c>
      <c r="E6422">
        <v>18.77</v>
      </c>
      <c r="F6422">
        <v>1.72</v>
      </c>
      <c r="G6422">
        <v>0</v>
      </c>
    </row>
    <row r="6423" spans="1:7">
      <c r="A6423" t="s">
        <v>6842</v>
      </c>
      <c r="B6423">
        <v>0</v>
      </c>
      <c r="C6423">
        <v>0</v>
      </c>
      <c r="D6423">
        <v>0</v>
      </c>
      <c r="E6423">
        <v>18.170000000000002</v>
      </c>
      <c r="F6423">
        <v>1.72</v>
      </c>
      <c r="G6423">
        <v>0</v>
      </c>
    </row>
    <row r="6424" spans="1:7">
      <c r="A6424" t="s">
        <v>6843</v>
      </c>
      <c r="B6424">
        <v>0</v>
      </c>
      <c r="C6424">
        <v>0</v>
      </c>
      <c r="D6424">
        <v>0</v>
      </c>
      <c r="E6424">
        <v>17.64</v>
      </c>
      <c r="F6424">
        <v>1.72</v>
      </c>
      <c r="G6424">
        <v>0</v>
      </c>
    </row>
    <row r="6425" spans="1:7">
      <c r="A6425" t="s">
        <v>6844</v>
      </c>
      <c r="B6425">
        <v>0</v>
      </c>
      <c r="C6425">
        <v>0</v>
      </c>
      <c r="D6425">
        <v>0</v>
      </c>
      <c r="E6425">
        <v>17.16</v>
      </c>
      <c r="F6425">
        <v>1.72</v>
      </c>
      <c r="G6425">
        <v>0</v>
      </c>
    </row>
    <row r="6426" spans="1:7">
      <c r="A6426" t="s">
        <v>6845</v>
      </c>
      <c r="B6426">
        <v>0</v>
      </c>
      <c r="C6426">
        <v>0</v>
      </c>
      <c r="D6426">
        <v>0</v>
      </c>
      <c r="E6426">
        <v>16.77</v>
      </c>
      <c r="F6426">
        <v>1.66</v>
      </c>
      <c r="G6426">
        <v>0</v>
      </c>
    </row>
    <row r="6427" spans="1:7">
      <c r="A6427" t="s">
        <v>6846</v>
      </c>
      <c r="B6427">
        <v>5.09</v>
      </c>
      <c r="C6427">
        <v>16.78</v>
      </c>
      <c r="D6427">
        <v>3.72</v>
      </c>
      <c r="E6427">
        <v>16.43</v>
      </c>
      <c r="F6427">
        <v>1.72</v>
      </c>
      <c r="G6427">
        <v>0</v>
      </c>
    </row>
    <row r="6428" spans="1:7">
      <c r="A6428" t="s">
        <v>6847</v>
      </c>
      <c r="B6428">
        <v>139.22</v>
      </c>
      <c r="C6428">
        <v>192.74</v>
      </c>
      <c r="D6428">
        <v>14.79</v>
      </c>
      <c r="E6428">
        <v>18.09</v>
      </c>
      <c r="F6428">
        <v>1.24</v>
      </c>
      <c r="G6428">
        <v>0</v>
      </c>
    </row>
    <row r="6429" spans="1:7">
      <c r="A6429" t="s">
        <v>6848</v>
      </c>
      <c r="B6429">
        <v>183.96</v>
      </c>
      <c r="C6429">
        <v>240.69</v>
      </c>
      <c r="D6429">
        <v>25.33</v>
      </c>
      <c r="E6429">
        <v>21.14</v>
      </c>
      <c r="F6429">
        <v>2.21</v>
      </c>
      <c r="G6429">
        <v>0</v>
      </c>
    </row>
    <row r="6430" spans="1:7">
      <c r="A6430" t="s">
        <v>6849</v>
      </c>
      <c r="B6430">
        <v>177.22</v>
      </c>
      <c r="C6430">
        <v>234.03</v>
      </c>
      <c r="D6430">
        <v>34.81</v>
      </c>
      <c r="E6430">
        <v>22.93</v>
      </c>
      <c r="F6430">
        <v>2.9</v>
      </c>
      <c r="G6430">
        <v>0</v>
      </c>
    </row>
    <row r="6431" spans="1:7">
      <c r="A6431" t="s">
        <v>6850</v>
      </c>
      <c r="B6431">
        <v>598.37</v>
      </c>
      <c r="C6431">
        <v>769.76</v>
      </c>
      <c r="D6431">
        <v>42.44</v>
      </c>
      <c r="E6431">
        <v>24.18</v>
      </c>
      <c r="F6431">
        <v>3.03</v>
      </c>
      <c r="G6431">
        <v>0</v>
      </c>
    </row>
    <row r="6432" spans="1:7">
      <c r="A6432" t="s">
        <v>6851</v>
      </c>
      <c r="B6432">
        <v>255.51</v>
      </c>
      <c r="C6432">
        <v>333.17</v>
      </c>
      <c r="D6432">
        <v>47.09</v>
      </c>
      <c r="E6432">
        <v>25.46</v>
      </c>
      <c r="F6432">
        <v>3.38</v>
      </c>
      <c r="G6432">
        <v>0</v>
      </c>
    </row>
    <row r="6433" spans="1:7">
      <c r="A6433" t="s">
        <v>6852</v>
      </c>
      <c r="B6433">
        <v>102.41</v>
      </c>
      <c r="C6433">
        <v>145.37</v>
      </c>
      <c r="D6433">
        <v>47.72</v>
      </c>
      <c r="E6433">
        <v>26.47</v>
      </c>
      <c r="F6433">
        <v>3.93</v>
      </c>
      <c r="G6433">
        <v>0</v>
      </c>
    </row>
    <row r="6434" spans="1:7">
      <c r="A6434" t="s">
        <v>6853</v>
      </c>
      <c r="B6434">
        <v>143.9</v>
      </c>
      <c r="C6434">
        <v>197.08</v>
      </c>
      <c r="D6434">
        <v>44.15</v>
      </c>
      <c r="E6434">
        <v>27.18</v>
      </c>
      <c r="F6434">
        <v>4.1399999999999997</v>
      </c>
      <c r="G6434">
        <v>0</v>
      </c>
    </row>
    <row r="6435" spans="1:7">
      <c r="A6435" t="s">
        <v>6854</v>
      </c>
      <c r="B6435">
        <v>389.06</v>
      </c>
      <c r="C6435">
        <v>498.55</v>
      </c>
      <c r="D6435">
        <v>37.26</v>
      </c>
      <c r="E6435">
        <v>27.04</v>
      </c>
      <c r="F6435">
        <v>4.6900000000000004</v>
      </c>
      <c r="G6435">
        <v>0</v>
      </c>
    </row>
    <row r="6436" spans="1:7">
      <c r="A6436" t="s">
        <v>6855</v>
      </c>
      <c r="B6436">
        <v>411.69</v>
      </c>
      <c r="C6436">
        <v>523.72</v>
      </c>
      <c r="D6436">
        <v>28.22</v>
      </c>
      <c r="E6436">
        <v>25.27</v>
      </c>
      <c r="F6436">
        <v>4.41</v>
      </c>
      <c r="G6436">
        <v>0</v>
      </c>
    </row>
    <row r="6437" spans="1:7">
      <c r="A6437" t="s">
        <v>6856</v>
      </c>
      <c r="B6437">
        <v>87.15</v>
      </c>
      <c r="C6437">
        <v>126.35</v>
      </c>
      <c r="D6437">
        <v>17.920000000000002</v>
      </c>
      <c r="E6437">
        <v>25.42</v>
      </c>
      <c r="F6437">
        <v>4.07</v>
      </c>
      <c r="G6437">
        <v>0</v>
      </c>
    </row>
    <row r="6438" spans="1:7">
      <c r="A6438" t="s">
        <v>6857</v>
      </c>
      <c r="B6438">
        <v>29.36</v>
      </c>
      <c r="C6438">
        <v>56.62</v>
      </c>
      <c r="D6438">
        <v>6.97</v>
      </c>
      <c r="E6438">
        <v>25.4</v>
      </c>
      <c r="F6438">
        <v>4.07</v>
      </c>
      <c r="G6438">
        <v>0</v>
      </c>
    </row>
    <row r="6439" spans="1:7">
      <c r="A6439" t="s">
        <v>6858</v>
      </c>
      <c r="B6439">
        <v>0</v>
      </c>
      <c r="C6439">
        <v>0</v>
      </c>
      <c r="D6439">
        <v>0</v>
      </c>
      <c r="E6439">
        <v>24.62</v>
      </c>
      <c r="F6439">
        <v>3.38</v>
      </c>
      <c r="G6439">
        <v>0</v>
      </c>
    </row>
    <row r="6440" spans="1:7">
      <c r="A6440" t="s">
        <v>6859</v>
      </c>
      <c r="B6440">
        <v>0</v>
      </c>
      <c r="C6440">
        <v>0</v>
      </c>
      <c r="D6440">
        <v>0</v>
      </c>
      <c r="E6440">
        <v>22.91</v>
      </c>
      <c r="F6440">
        <v>2.69</v>
      </c>
      <c r="G6440">
        <v>0</v>
      </c>
    </row>
    <row r="6441" spans="1:7">
      <c r="A6441" t="s">
        <v>6860</v>
      </c>
      <c r="B6441">
        <v>0</v>
      </c>
      <c r="C6441">
        <v>0</v>
      </c>
      <c r="D6441">
        <v>0</v>
      </c>
      <c r="E6441">
        <v>21.98</v>
      </c>
      <c r="F6441">
        <v>3.45</v>
      </c>
      <c r="G6441">
        <v>0</v>
      </c>
    </row>
    <row r="6442" spans="1:7">
      <c r="A6442" t="s">
        <v>6861</v>
      </c>
      <c r="B6442">
        <v>0</v>
      </c>
      <c r="C6442">
        <v>0</v>
      </c>
      <c r="D6442">
        <v>0</v>
      </c>
      <c r="E6442">
        <v>21.59</v>
      </c>
      <c r="F6442">
        <v>4.6900000000000004</v>
      </c>
      <c r="G6442">
        <v>0</v>
      </c>
    </row>
    <row r="6443" spans="1:7">
      <c r="A6443" t="s">
        <v>6862</v>
      </c>
      <c r="B6443">
        <v>0</v>
      </c>
      <c r="C6443">
        <v>0</v>
      </c>
      <c r="D6443">
        <v>0</v>
      </c>
      <c r="E6443">
        <v>21.1</v>
      </c>
      <c r="F6443">
        <v>5.52</v>
      </c>
      <c r="G6443">
        <v>0</v>
      </c>
    </row>
    <row r="6444" spans="1:7">
      <c r="A6444" t="s">
        <v>6863</v>
      </c>
      <c r="B6444">
        <v>0</v>
      </c>
      <c r="C6444">
        <v>0</v>
      </c>
      <c r="D6444">
        <v>0</v>
      </c>
      <c r="E6444">
        <v>20.39</v>
      </c>
      <c r="F6444">
        <v>5.52</v>
      </c>
      <c r="G6444">
        <v>0</v>
      </c>
    </row>
    <row r="6445" spans="1:7">
      <c r="A6445" t="s">
        <v>6864</v>
      </c>
      <c r="B6445">
        <v>0</v>
      </c>
      <c r="C6445">
        <v>0</v>
      </c>
      <c r="D6445">
        <v>0</v>
      </c>
      <c r="E6445">
        <v>19.8</v>
      </c>
      <c r="F6445">
        <v>5.24</v>
      </c>
      <c r="G6445">
        <v>0</v>
      </c>
    </row>
    <row r="6446" spans="1:7">
      <c r="A6446" t="s">
        <v>6865</v>
      </c>
      <c r="B6446">
        <v>0</v>
      </c>
      <c r="C6446">
        <v>0</v>
      </c>
      <c r="D6446">
        <v>0</v>
      </c>
      <c r="E6446">
        <v>19.440000000000001</v>
      </c>
      <c r="F6446">
        <v>5.31</v>
      </c>
      <c r="G6446">
        <v>0</v>
      </c>
    </row>
    <row r="6447" spans="1:7">
      <c r="A6447" t="s">
        <v>6866</v>
      </c>
      <c r="B6447">
        <v>0</v>
      </c>
      <c r="C6447">
        <v>0</v>
      </c>
      <c r="D6447">
        <v>0</v>
      </c>
      <c r="E6447">
        <v>18.649999999999999</v>
      </c>
      <c r="F6447">
        <v>5.86</v>
      </c>
      <c r="G6447">
        <v>0</v>
      </c>
    </row>
    <row r="6448" spans="1:7">
      <c r="A6448" t="s">
        <v>6867</v>
      </c>
      <c r="B6448">
        <v>0</v>
      </c>
      <c r="C6448">
        <v>0</v>
      </c>
      <c r="D6448">
        <v>0</v>
      </c>
      <c r="E6448">
        <v>17.21</v>
      </c>
      <c r="F6448">
        <v>6.55</v>
      </c>
      <c r="G6448">
        <v>0</v>
      </c>
    </row>
    <row r="6449" spans="1:7">
      <c r="A6449" t="s">
        <v>6868</v>
      </c>
      <c r="B6449">
        <v>0</v>
      </c>
      <c r="C6449">
        <v>0</v>
      </c>
      <c r="D6449">
        <v>0</v>
      </c>
      <c r="E6449">
        <v>15.6</v>
      </c>
      <c r="F6449">
        <v>6.34</v>
      </c>
      <c r="G6449">
        <v>0</v>
      </c>
    </row>
    <row r="6450" spans="1:7">
      <c r="A6450" t="s">
        <v>6869</v>
      </c>
      <c r="B6450">
        <v>0</v>
      </c>
      <c r="C6450">
        <v>0</v>
      </c>
      <c r="D6450">
        <v>0</v>
      </c>
      <c r="E6450">
        <v>14.6</v>
      </c>
      <c r="F6450">
        <v>6.41</v>
      </c>
      <c r="G6450">
        <v>0</v>
      </c>
    </row>
    <row r="6451" spans="1:7">
      <c r="A6451" t="s">
        <v>6870</v>
      </c>
      <c r="B6451">
        <v>8.36</v>
      </c>
      <c r="C6451">
        <v>25.73</v>
      </c>
      <c r="D6451">
        <v>3.53</v>
      </c>
      <c r="E6451">
        <v>14.07</v>
      </c>
      <c r="F6451">
        <v>6.83</v>
      </c>
      <c r="G6451">
        <v>0</v>
      </c>
    </row>
    <row r="6452" spans="1:7">
      <c r="A6452" t="s">
        <v>6871</v>
      </c>
      <c r="B6452">
        <v>183.58</v>
      </c>
      <c r="C6452">
        <v>245.25</v>
      </c>
      <c r="D6452">
        <v>14.58</v>
      </c>
      <c r="E6452">
        <v>14.15</v>
      </c>
      <c r="F6452">
        <v>6.69</v>
      </c>
      <c r="G6452">
        <v>0</v>
      </c>
    </row>
    <row r="6453" spans="1:7">
      <c r="A6453" t="s">
        <v>6872</v>
      </c>
      <c r="B6453">
        <v>395.38</v>
      </c>
      <c r="C6453">
        <v>476.35</v>
      </c>
      <c r="D6453">
        <v>25.1</v>
      </c>
      <c r="E6453">
        <v>15.09</v>
      </c>
      <c r="F6453">
        <v>8.07</v>
      </c>
      <c r="G6453">
        <v>0</v>
      </c>
    </row>
    <row r="6454" spans="1:7">
      <c r="A6454" t="s">
        <v>6873</v>
      </c>
      <c r="B6454">
        <v>573.07000000000005</v>
      </c>
      <c r="C6454">
        <v>683.37</v>
      </c>
      <c r="D6454">
        <v>34.549999999999997</v>
      </c>
      <c r="E6454">
        <v>16.100000000000001</v>
      </c>
      <c r="F6454">
        <v>8.5500000000000007</v>
      </c>
      <c r="G6454">
        <v>0</v>
      </c>
    </row>
    <row r="6455" spans="1:7">
      <c r="A6455" t="s">
        <v>6874</v>
      </c>
      <c r="B6455">
        <v>681.98</v>
      </c>
      <c r="C6455">
        <v>818.96</v>
      </c>
      <c r="D6455">
        <v>42.12</v>
      </c>
      <c r="E6455">
        <v>16.96</v>
      </c>
      <c r="F6455">
        <v>8.9</v>
      </c>
      <c r="G6455">
        <v>0</v>
      </c>
    </row>
    <row r="6456" spans="1:7">
      <c r="A6456" t="s">
        <v>6875</v>
      </c>
      <c r="B6456">
        <v>741.25</v>
      </c>
      <c r="C6456">
        <v>897.49</v>
      </c>
      <c r="D6456">
        <v>46.72</v>
      </c>
      <c r="E6456">
        <v>17.7</v>
      </c>
      <c r="F6456">
        <v>8.9</v>
      </c>
      <c r="G6456">
        <v>0</v>
      </c>
    </row>
    <row r="6457" spans="1:7">
      <c r="A6457" t="s">
        <v>6876</v>
      </c>
      <c r="B6457">
        <v>733.37</v>
      </c>
      <c r="C6457">
        <v>890.03</v>
      </c>
      <c r="D6457">
        <v>47.32</v>
      </c>
      <c r="E6457">
        <v>18.38</v>
      </c>
      <c r="F6457">
        <v>9.17</v>
      </c>
      <c r="G6457">
        <v>0</v>
      </c>
    </row>
    <row r="6458" spans="1:7">
      <c r="A6458" t="s">
        <v>6877</v>
      </c>
      <c r="B6458">
        <v>703.92</v>
      </c>
      <c r="C6458">
        <v>851.44</v>
      </c>
      <c r="D6458">
        <v>43.75</v>
      </c>
      <c r="E6458">
        <v>18.399999999999999</v>
      </c>
      <c r="F6458">
        <v>9.24</v>
      </c>
      <c r="G6458">
        <v>0</v>
      </c>
    </row>
    <row r="6459" spans="1:7">
      <c r="A6459" t="s">
        <v>6878</v>
      </c>
      <c r="B6459">
        <v>606.55999999999995</v>
      </c>
      <c r="C6459">
        <v>729.89</v>
      </c>
      <c r="D6459">
        <v>36.89</v>
      </c>
      <c r="E6459">
        <v>18.329999999999998</v>
      </c>
      <c r="F6459">
        <v>9.24</v>
      </c>
      <c r="G6459">
        <v>0</v>
      </c>
    </row>
    <row r="6460" spans="1:7">
      <c r="A6460" t="s">
        <v>6879</v>
      </c>
      <c r="B6460">
        <v>450.11</v>
      </c>
      <c r="C6460">
        <v>543.36</v>
      </c>
      <c r="D6460">
        <v>27.87</v>
      </c>
      <c r="E6460">
        <v>17.809999999999999</v>
      </c>
      <c r="F6460">
        <v>9.24</v>
      </c>
      <c r="G6460">
        <v>0</v>
      </c>
    </row>
    <row r="6461" spans="1:7">
      <c r="A6461" t="s">
        <v>6880</v>
      </c>
      <c r="B6461">
        <v>242.76</v>
      </c>
      <c r="C6461">
        <v>311.70999999999998</v>
      </c>
      <c r="D6461">
        <v>17.579999999999998</v>
      </c>
      <c r="E6461">
        <v>17.11</v>
      </c>
      <c r="F6461">
        <v>9.1</v>
      </c>
      <c r="G6461">
        <v>0</v>
      </c>
    </row>
    <row r="6462" spans="1:7">
      <c r="A6462" t="s">
        <v>6881</v>
      </c>
      <c r="B6462">
        <v>44.36</v>
      </c>
      <c r="C6462">
        <v>83.47</v>
      </c>
      <c r="D6462">
        <v>6.64</v>
      </c>
      <c r="E6462">
        <v>16.3</v>
      </c>
      <c r="F6462">
        <v>8.34</v>
      </c>
      <c r="G6462">
        <v>0</v>
      </c>
    </row>
    <row r="6463" spans="1:7">
      <c r="A6463" t="s">
        <v>6882</v>
      </c>
      <c r="B6463">
        <v>0</v>
      </c>
      <c r="C6463">
        <v>0</v>
      </c>
      <c r="D6463">
        <v>0</v>
      </c>
      <c r="E6463">
        <v>15.18</v>
      </c>
      <c r="F6463">
        <v>7.72</v>
      </c>
      <c r="G6463">
        <v>0</v>
      </c>
    </row>
    <row r="6464" spans="1:7">
      <c r="A6464" t="s">
        <v>6883</v>
      </c>
      <c r="B6464">
        <v>0</v>
      </c>
      <c r="C6464">
        <v>0</v>
      </c>
      <c r="D6464">
        <v>0</v>
      </c>
      <c r="E6464">
        <v>15.06</v>
      </c>
      <c r="F6464">
        <v>7.17</v>
      </c>
      <c r="G6464">
        <v>0</v>
      </c>
    </row>
    <row r="6465" spans="1:7">
      <c r="A6465" t="s">
        <v>6884</v>
      </c>
      <c r="B6465">
        <v>0</v>
      </c>
      <c r="C6465">
        <v>0</v>
      </c>
      <c r="D6465">
        <v>0</v>
      </c>
      <c r="E6465">
        <v>14.39</v>
      </c>
      <c r="F6465">
        <v>6.97</v>
      </c>
      <c r="G6465">
        <v>0</v>
      </c>
    </row>
    <row r="6466" spans="1:7">
      <c r="A6466" t="s">
        <v>6885</v>
      </c>
      <c r="B6466">
        <v>0</v>
      </c>
      <c r="C6466">
        <v>0</v>
      </c>
      <c r="D6466">
        <v>0</v>
      </c>
      <c r="E6466">
        <v>13.94</v>
      </c>
      <c r="F6466">
        <v>6.97</v>
      </c>
      <c r="G6466">
        <v>0</v>
      </c>
    </row>
    <row r="6467" spans="1:7">
      <c r="A6467" t="s">
        <v>6886</v>
      </c>
      <c r="B6467">
        <v>0</v>
      </c>
      <c r="C6467">
        <v>0</v>
      </c>
      <c r="D6467">
        <v>0</v>
      </c>
      <c r="E6467">
        <v>13.57</v>
      </c>
      <c r="F6467">
        <v>6.69</v>
      </c>
      <c r="G6467">
        <v>0</v>
      </c>
    </row>
    <row r="6468" spans="1:7">
      <c r="A6468" t="s">
        <v>6887</v>
      </c>
      <c r="B6468">
        <v>0</v>
      </c>
      <c r="C6468">
        <v>0</v>
      </c>
      <c r="D6468">
        <v>0</v>
      </c>
      <c r="E6468">
        <v>13.23</v>
      </c>
      <c r="F6468">
        <v>6.9</v>
      </c>
      <c r="G6468">
        <v>0</v>
      </c>
    </row>
    <row r="6469" spans="1:7">
      <c r="A6469" t="s">
        <v>6888</v>
      </c>
      <c r="B6469">
        <v>0</v>
      </c>
      <c r="C6469">
        <v>0</v>
      </c>
      <c r="D6469">
        <v>0</v>
      </c>
      <c r="E6469">
        <v>13.05</v>
      </c>
      <c r="F6469">
        <v>6.76</v>
      </c>
      <c r="G6469">
        <v>0</v>
      </c>
    </row>
    <row r="6470" spans="1:7">
      <c r="A6470" t="s">
        <v>6889</v>
      </c>
      <c r="B6470">
        <v>0</v>
      </c>
      <c r="C6470">
        <v>0</v>
      </c>
      <c r="D6470">
        <v>0</v>
      </c>
      <c r="E6470">
        <v>12.73</v>
      </c>
      <c r="F6470">
        <v>6.69</v>
      </c>
      <c r="G6470">
        <v>0</v>
      </c>
    </row>
    <row r="6471" spans="1:7">
      <c r="A6471" t="s">
        <v>6890</v>
      </c>
      <c r="B6471">
        <v>0</v>
      </c>
      <c r="C6471">
        <v>0</v>
      </c>
      <c r="D6471">
        <v>0</v>
      </c>
      <c r="E6471">
        <v>12.56</v>
      </c>
      <c r="F6471">
        <v>6.55</v>
      </c>
      <c r="G6471">
        <v>0</v>
      </c>
    </row>
    <row r="6472" spans="1:7">
      <c r="A6472" t="s">
        <v>6891</v>
      </c>
      <c r="B6472">
        <v>0</v>
      </c>
      <c r="C6472">
        <v>0</v>
      </c>
      <c r="D6472">
        <v>0</v>
      </c>
      <c r="E6472">
        <v>12.35</v>
      </c>
      <c r="F6472">
        <v>6.41</v>
      </c>
      <c r="G6472">
        <v>0</v>
      </c>
    </row>
    <row r="6473" spans="1:7">
      <c r="A6473" t="s">
        <v>6892</v>
      </c>
      <c r="B6473">
        <v>0</v>
      </c>
      <c r="C6473">
        <v>0</v>
      </c>
      <c r="D6473">
        <v>0</v>
      </c>
      <c r="E6473">
        <v>12.27</v>
      </c>
      <c r="F6473">
        <v>6.21</v>
      </c>
      <c r="G6473">
        <v>0</v>
      </c>
    </row>
    <row r="6474" spans="1:7">
      <c r="A6474" t="s">
        <v>6893</v>
      </c>
      <c r="B6474">
        <v>0</v>
      </c>
      <c r="C6474">
        <v>0</v>
      </c>
      <c r="D6474">
        <v>0</v>
      </c>
      <c r="E6474">
        <v>12.2</v>
      </c>
      <c r="F6474">
        <v>5.93</v>
      </c>
      <c r="G6474">
        <v>0</v>
      </c>
    </row>
    <row r="6475" spans="1:7">
      <c r="A6475" t="s">
        <v>6894</v>
      </c>
      <c r="B6475">
        <v>6.72</v>
      </c>
      <c r="C6475">
        <v>21.67</v>
      </c>
      <c r="D6475">
        <v>3.34</v>
      </c>
      <c r="E6475">
        <v>12.05</v>
      </c>
      <c r="F6475">
        <v>5.86</v>
      </c>
      <c r="G6475">
        <v>0</v>
      </c>
    </row>
    <row r="6476" spans="1:7">
      <c r="A6476" t="s">
        <v>6895</v>
      </c>
      <c r="B6476">
        <v>171.85</v>
      </c>
      <c r="C6476">
        <v>229.57</v>
      </c>
      <c r="D6476">
        <v>14.38</v>
      </c>
      <c r="E6476">
        <v>13.07</v>
      </c>
      <c r="F6476">
        <v>5.03</v>
      </c>
      <c r="G6476">
        <v>0</v>
      </c>
    </row>
    <row r="6477" spans="1:7">
      <c r="A6477" t="s">
        <v>6896</v>
      </c>
      <c r="B6477">
        <v>386.15</v>
      </c>
      <c r="C6477">
        <v>466.19</v>
      </c>
      <c r="D6477">
        <v>24.87</v>
      </c>
      <c r="E6477">
        <v>14.61</v>
      </c>
      <c r="F6477">
        <v>6.62</v>
      </c>
      <c r="G6477">
        <v>0</v>
      </c>
    </row>
    <row r="6478" spans="1:7">
      <c r="A6478" t="s">
        <v>6897</v>
      </c>
      <c r="B6478">
        <v>556.29</v>
      </c>
      <c r="C6478">
        <v>667.61</v>
      </c>
      <c r="D6478">
        <v>34.28</v>
      </c>
      <c r="E6478">
        <v>16.37</v>
      </c>
      <c r="F6478">
        <v>7.03</v>
      </c>
      <c r="G6478">
        <v>0</v>
      </c>
    </row>
    <row r="6479" spans="1:7">
      <c r="A6479" t="s">
        <v>6898</v>
      </c>
      <c r="B6479">
        <v>667.94</v>
      </c>
      <c r="C6479">
        <v>813.13</v>
      </c>
      <c r="D6479">
        <v>41.81</v>
      </c>
      <c r="E6479">
        <v>18.350000000000001</v>
      </c>
      <c r="F6479">
        <v>7.1</v>
      </c>
      <c r="G6479">
        <v>0</v>
      </c>
    </row>
    <row r="6480" spans="1:7">
      <c r="A6480" t="s">
        <v>6899</v>
      </c>
      <c r="B6480">
        <v>717.32</v>
      </c>
      <c r="C6480">
        <v>884.48</v>
      </c>
      <c r="D6480">
        <v>46.36</v>
      </c>
      <c r="E6480">
        <v>19.95</v>
      </c>
      <c r="F6480">
        <v>7.1</v>
      </c>
      <c r="G6480">
        <v>0</v>
      </c>
    </row>
    <row r="6481" spans="1:7">
      <c r="A6481" t="s">
        <v>6900</v>
      </c>
      <c r="B6481">
        <v>710.9</v>
      </c>
      <c r="C6481">
        <v>881.79</v>
      </c>
      <c r="D6481">
        <v>46.92</v>
      </c>
      <c r="E6481">
        <v>20.63</v>
      </c>
      <c r="F6481">
        <v>6.69</v>
      </c>
      <c r="G6481">
        <v>0</v>
      </c>
    </row>
    <row r="6482" spans="1:7">
      <c r="A6482" t="s">
        <v>6901</v>
      </c>
      <c r="B6482">
        <v>671.49</v>
      </c>
      <c r="C6482">
        <v>832.05</v>
      </c>
      <c r="D6482">
        <v>43.36</v>
      </c>
      <c r="E6482">
        <v>21.39</v>
      </c>
      <c r="F6482">
        <v>6.83</v>
      </c>
      <c r="G6482">
        <v>0</v>
      </c>
    </row>
    <row r="6483" spans="1:7">
      <c r="A6483" t="s">
        <v>6902</v>
      </c>
      <c r="B6483">
        <v>399.5</v>
      </c>
      <c r="C6483">
        <v>495.02</v>
      </c>
      <c r="D6483">
        <v>36.51</v>
      </c>
      <c r="E6483">
        <v>21.91</v>
      </c>
      <c r="F6483">
        <v>7.1</v>
      </c>
      <c r="G6483">
        <v>0</v>
      </c>
    </row>
    <row r="6484" spans="1:7">
      <c r="A6484" t="s">
        <v>6903</v>
      </c>
      <c r="B6484">
        <v>160.04</v>
      </c>
      <c r="C6484">
        <v>209.95</v>
      </c>
      <c r="D6484">
        <v>27.51</v>
      </c>
      <c r="E6484">
        <v>21.25</v>
      </c>
      <c r="F6484">
        <v>7.31</v>
      </c>
      <c r="G6484">
        <v>0</v>
      </c>
    </row>
    <row r="6485" spans="1:7">
      <c r="A6485" t="s">
        <v>6904</v>
      </c>
      <c r="B6485">
        <v>66.83</v>
      </c>
      <c r="C6485">
        <v>98.35</v>
      </c>
      <c r="D6485">
        <v>17.25</v>
      </c>
      <c r="E6485">
        <v>20.32</v>
      </c>
      <c r="F6485">
        <v>7.52</v>
      </c>
      <c r="G6485">
        <v>0</v>
      </c>
    </row>
    <row r="6486" spans="1:7">
      <c r="A6486" t="s">
        <v>6905</v>
      </c>
      <c r="B6486">
        <v>18.940000000000001</v>
      </c>
      <c r="C6486">
        <v>38.44</v>
      </c>
      <c r="D6486">
        <v>6.31</v>
      </c>
      <c r="E6486">
        <v>19.37</v>
      </c>
      <c r="F6486">
        <v>7.24</v>
      </c>
      <c r="G6486">
        <v>0</v>
      </c>
    </row>
    <row r="6487" spans="1:7">
      <c r="A6487" t="s">
        <v>6906</v>
      </c>
      <c r="B6487">
        <v>0</v>
      </c>
      <c r="C6487">
        <v>0</v>
      </c>
      <c r="D6487">
        <v>0</v>
      </c>
      <c r="E6487">
        <v>18.02</v>
      </c>
      <c r="F6487">
        <v>6.48</v>
      </c>
      <c r="G6487">
        <v>0</v>
      </c>
    </row>
    <row r="6488" spans="1:7">
      <c r="A6488" t="s">
        <v>6907</v>
      </c>
      <c r="B6488">
        <v>0</v>
      </c>
      <c r="C6488">
        <v>0</v>
      </c>
      <c r="D6488">
        <v>0</v>
      </c>
      <c r="E6488">
        <v>18.34</v>
      </c>
      <c r="F6488">
        <v>4.76</v>
      </c>
      <c r="G6488">
        <v>0</v>
      </c>
    </row>
    <row r="6489" spans="1:7">
      <c r="A6489" t="s">
        <v>6908</v>
      </c>
      <c r="B6489">
        <v>0</v>
      </c>
      <c r="C6489">
        <v>0</v>
      </c>
      <c r="D6489">
        <v>0</v>
      </c>
      <c r="E6489">
        <v>18.57</v>
      </c>
      <c r="F6489">
        <v>4.6900000000000004</v>
      </c>
      <c r="G6489">
        <v>0</v>
      </c>
    </row>
    <row r="6490" spans="1:7">
      <c r="A6490" t="s">
        <v>6909</v>
      </c>
      <c r="B6490">
        <v>0</v>
      </c>
      <c r="C6490">
        <v>0</v>
      </c>
      <c r="D6490">
        <v>0</v>
      </c>
      <c r="E6490">
        <v>19</v>
      </c>
      <c r="F6490">
        <v>5.17</v>
      </c>
      <c r="G6490">
        <v>0</v>
      </c>
    </row>
    <row r="6491" spans="1:7">
      <c r="A6491" t="s">
        <v>6910</v>
      </c>
      <c r="B6491">
        <v>0</v>
      </c>
      <c r="C6491">
        <v>0</v>
      </c>
      <c r="D6491">
        <v>0</v>
      </c>
      <c r="E6491">
        <v>18.920000000000002</v>
      </c>
      <c r="F6491">
        <v>6.07</v>
      </c>
      <c r="G6491">
        <v>0</v>
      </c>
    </row>
    <row r="6492" spans="1:7">
      <c r="A6492" t="s">
        <v>6911</v>
      </c>
      <c r="B6492">
        <v>0</v>
      </c>
      <c r="C6492">
        <v>0</v>
      </c>
      <c r="D6492">
        <v>0</v>
      </c>
      <c r="E6492">
        <v>17.95</v>
      </c>
      <c r="F6492">
        <v>6.48</v>
      </c>
      <c r="G6492">
        <v>0</v>
      </c>
    </row>
    <row r="6493" spans="1:7">
      <c r="A6493" t="s">
        <v>6912</v>
      </c>
      <c r="B6493">
        <v>0</v>
      </c>
      <c r="C6493">
        <v>0</v>
      </c>
      <c r="D6493">
        <v>0</v>
      </c>
      <c r="E6493">
        <v>16.989999999999998</v>
      </c>
      <c r="F6493">
        <v>5.59</v>
      </c>
      <c r="G6493">
        <v>0</v>
      </c>
    </row>
    <row r="6494" spans="1:7">
      <c r="A6494" t="s">
        <v>6913</v>
      </c>
      <c r="B6494">
        <v>0</v>
      </c>
      <c r="C6494">
        <v>0</v>
      </c>
      <c r="D6494">
        <v>0</v>
      </c>
      <c r="E6494">
        <v>16.489999999999998</v>
      </c>
      <c r="F6494">
        <v>5.17</v>
      </c>
      <c r="G6494">
        <v>0</v>
      </c>
    </row>
    <row r="6495" spans="1:7">
      <c r="A6495" t="s">
        <v>6914</v>
      </c>
      <c r="B6495">
        <v>0</v>
      </c>
      <c r="C6495">
        <v>0</v>
      </c>
      <c r="D6495">
        <v>0</v>
      </c>
      <c r="E6495">
        <v>15.81</v>
      </c>
      <c r="F6495">
        <v>5.03</v>
      </c>
      <c r="G6495">
        <v>0</v>
      </c>
    </row>
    <row r="6496" spans="1:7">
      <c r="A6496" t="s">
        <v>6915</v>
      </c>
      <c r="B6496">
        <v>0</v>
      </c>
      <c r="C6496">
        <v>0</v>
      </c>
      <c r="D6496">
        <v>0</v>
      </c>
      <c r="E6496">
        <v>14.63</v>
      </c>
      <c r="F6496">
        <v>4.97</v>
      </c>
      <c r="G6496">
        <v>0</v>
      </c>
    </row>
    <row r="6497" spans="1:7">
      <c r="A6497" t="s">
        <v>6916</v>
      </c>
      <c r="B6497">
        <v>0</v>
      </c>
      <c r="C6497">
        <v>0</v>
      </c>
      <c r="D6497">
        <v>0</v>
      </c>
      <c r="E6497">
        <v>13.34</v>
      </c>
      <c r="F6497">
        <v>4.41</v>
      </c>
      <c r="G6497">
        <v>0</v>
      </c>
    </row>
    <row r="6498" spans="1:7">
      <c r="A6498" t="s">
        <v>6917</v>
      </c>
      <c r="B6498">
        <v>0</v>
      </c>
      <c r="C6498">
        <v>0</v>
      </c>
      <c r="D6498">
        <v>0</v>
      </c>
      <c r="E6498">
        <v>12.18</v>
      </c>
      <c r="F6498">
        <v>4.28</v>
      </c>
      <c r="G6498">
        <v>0</v>
      </c>
    </row>
    <row r="6499" spans="1:7">
      <c r="A6499" t="s">
        <v>6918</v>
      </c>
      <c r="B6499">
        <v>5.93</v>
      </c>
      <c r="C6499">
        <v>21.38</v>
      </c>
      <c r="D6499">
        <v>3.14</v>
      </c>
      <c r="E6499">
        <v>11.28</v>
      </c>
      <c r="F6499">
        <v>4</v>
      </c>
      <c r="G6499">
        <v>0</v>
      </c>
    </row>
    <row r="6500" spans="1:7">
      <c r="A6500" t="s">
        <v>6919</v>
      </c>
      <c r="B6500">
        <v>178.8</v>
      </c>
      <c r="C6500">
        <v>238.18</v>
      </c>
      <c r="D6500">
        <v>14.17</v>
      </c>
      <c r="E6500">
        <v>11.89</v>
      </c>
      <c r="F6500">
        <v>3.79</v>
      </c>
      <c r="G6500">
        <v>0</v>
      </c>
    </row>
    <row r="6501" spans="1:7">
      <c r="A6501" t="s">
        <v>6920</v>
      </c>
      <c r="B6501">
        <v>390.54</v>
      </c>
      <c r="C6501">
        <v>472.39</v>
      </c>
      <c r="D6501">
        <v>24.64</v>
      </c>
      <c r="E6501">
        <v>13.41</v>
      </c>
      <c r="F6501">
        <v>4.55</v>
      </c>
      <c r="G6501">
        <v>0</v>
      </c>
    </row>
    <row r="6502" spans="1:7">
      <c r="A6502" t="s">
        <v>6921</v>
      </c>
      <c r="B6502">
        <v>554.52</v>
      </c>
      <c r="C6502">
        <v>670.36</v>
      </c>
      <c r="D6502">
        <v>34.01</v>
      </c>
      <c r="E6502">
        <v>15.3</v>
      </c>
      <c r="F6502">
        <v>4.6900000000000004</v>
      </c>
      <c r="G6502">
        <v>0</v>
      </c>
    </row>
    <row r="6503" spans="1:7">
      <c r="A6503" t="s">
        <v>6922</v>
      </c>
      <c r="B6503">
        <v>663.45</v>
      </c>
      <c r="C6503">
        <v>814.44</v>
      </c>
      <c r="D6503">
        <v>41.49</v>
      </c>
      <c r="E6503">
        <v>16.760000000000002</v>
      </c>
      <c r="F6503">
        <v>4.62</v>
      </c>
      <c r="G6503">
        <v>0</v>
      </c>
    </row>
    <row r="6504" spans="1:7">
      <c r="A6504" t="s">
        <v>6923</v>
      </c>
      <c r="B6504">
        <v>702.07</v>
      </c>
      <c r="C6504">
        <v>874.19</v>
      </c>
      <c r="D6504">
        <v>45.99</v>
      </c>
      <c r="E6504">
        <v>18.71</v>
      </c>
      <c r="F6504">
        <v>4.76</v>
      </c>
      <c r="G6504">
        <v>0</v>
      </c>
    </row>
    <row r="6505" spans="1:7">
      <c r="A6505" t="s">
        <v>6924</v>
      </c>
      <c r="B6505">
        <v>711.31</v>
      </c>
      <c r="C6505">
        <v>890.46</v>
      </c>
      <c r="D6505">
        <v>46.53</v>
      </c>
      <c r="E6505">
        <v>20.12</v>
      </c>
      <c r="F6505">
        <v>5.0999999999999996</v>
      </c>
      <c r="G6505">
        <v>0</v>
      </c>
    </row>
    <row r="6506" spans="1:7">
      <c r="A6506" t="s">
        <v>6925</v>
      </c>
      <c r="B6506">
        <v>628.46</v>
      </c>
      <c r="C6506">
        <v>783.68</v>
      </c>
      <c r="D6506">
        <v>42.96</v>
      </c>
      <c r="E6506">
        <v>20.96</v>
      </c>
      <c r="F6506">
        <v>5.24</v>
      </c>
      <c r="G6506">
        <v>0</v>
      </c>
    </row>
    <row r="6507" spans="1:7">
      <c r="A6507" t="s">
        <v>6926</v>
      </c>
      <c r="B6507">
        <v>583.08000000000004</v>
      </c>
      <c r="C6507">
        <v>721.68</v>
      </c>
      <c r="D6507">
        <v>36.14</v>
      </c>
      <c r="E6507">
        <v>21.11</v>
      </c>
      <c r="F6507">
        <v>5.72</v>
      </c>
      <c r="G6507">
        <v>0</v>
      </c>
    </row>
    <row r="6508" spans="1:7">
      <c r="A6508" t="s">
        <v>6927</v>
      </c>
      <c r="B6508">
        <v>428.74</v>
      </c>
      <c r="C6508">
        <v>529.99</v>
      </c>
      <c r="D6508">
        <v>27.16</v>
      </c>
      <c r="E6508">
        <v>20.68</v>
      </c>
      <c r="F6508">
        <v>6.21</v>
      </c>
      <c r="G6508">
        <v>0</v>
      </c>
    </row>
    <row r="6509" spans="1:7">
      <c r="A6509" t="s">
        <v>6928</v>
      </c>
      <c r="B6509">
        <v>229.95</v>
      </c>
      <c r="C6509">
        <v>302.05</v>
      </c>
      <c r="D6509">
        <v>16.91</v>
      </c>
      <c r="E6509">
        <v>19.93</v>
      </c>
      <c r="F6509">
        <v>6.55</v>
      </c>
      <c r="G6509">
        <v>0</v>
      </c>
    </row>
    <row r="6510" spans="1:7">
      <c r="A6510" t="s">
        <v>6929</v>
      </c>
      <c r="B6510">
        <v>35.99</v>
      </c>
      <c r="C6510">
        <v>72.16</v>
      </c>
      <c r="D6510">
        <v>5.99</v>
      </c>
      <c r="E6510">
        <v>18.77</v>
      </c>
      <c r="F6510">
        <v>6.34</v>
      </c>
      <c r="G6510">
        <v>0</v>
      </c>
    </row>
    <row r="6511" spans="1:7">
      <c r="A6511" t="s">
        <v>6930</v>
      </c>
      <c r="B6511">
        <v>0</v>
      </c>
      <c r="C6511">
        <v>0</v>
      </c>
      <c r="D6511">
        <v>0</v>
      </c>
      <c r="E6511">
        <v>17.28</v>
      </c>
      <c r="F6511">
        <v>6.28</v>
      </c>
      <c r="G6511">
        <v>0</v>
      </c>
    </row>
    <row r="6512" spans="1:7">
      <c r="A6512" t="s">
        <v>6931</v>
      </c>
      <c r="B6512">
        <v>0</v>
      </c>
      <c r="C6512">
        <v>0</v>
      </c>
      <c r="D6512">
        <v>0</v>
      </c>
      <c r="E6512">
        <v>16.3</v>
      </c>
      <c r="F6512">
        <v>6.14</v>
      </c>
      <c r="G6512">
        <v>0</v>
      </c>
    </row>
    <row r="6513" spans="1:7">
      <c r="A6513" t="s">
        <v>6932</v>
      </c>
      <c r="B6513">
        <v>0</v>
      </c>
      <c r="C6513">
        <v>0</v>
      </c>
      <c r="D6513">
        <v>0</v>
      </c>
      <c r="E6513">
        <v>15.62</v>
      </c>
      <c r="F6513">
        <v>5.66</v>
      </c>
      <c r="G6513">
        <v>0</v>
      </c>
    </row>
    <row r="6514" spans="1:7">
      <c r="A6514" t="s">
        <v>6933</v>
      </c>
      <c r="B6514">
        <v>0</v>
      </c>
      <c r="C6514">
        <v>0</v>
      </c>
      <c r="D6514">
        <v>0</v>
      </c>
      <c r="E6514">
        <v>14.89</v>
      </c>
      <c r="F6514">
        <v>5.03</v>
      </c>
      <c r="G6514">
        <v>0</v>
      </c>
    </row>
    <row r="6515" spans="1:7">
      <c r="A6515" t="s">
        <v>6934</v>
      </c>
      <c r="B6515">
        <v>0</v>
      </c>
      <c r="C6515">
        <v>0</v>
      </c>
      <c r="D6515">
        <v>0</v>
      </c>
      <c r="E6515">
        <v>14.22</v>
      </c>
      <c r="F6515">
        <v>4.4800000000000004</v>
      </c>
      <c r="G6515">
        <v>0</v>
      </c>
    </row>
    <row r="6516" spans="1:7">
      <c r="A6516" t="s">
        <v>6935</v>
      </c>
      <c r="B6516">
        <v>0</v>
      </c>
      <c r="C6516">
        <v>0</v>
      </c>
      <c r="D6516">
        <v>0</v>
      </c>
      <c r="E6516">
        <v>13.69</v>
      </c>
      <c r="F6516">
        <v>4.21</v>
      </c>
      <c r="G6516">
        <v>0</v>
      </c>
    </row>
    <row r="6517" spans="1:7">
      <c r="A6517" t="s">
        <v>6936</v>
      </c>
      <c r="B6517">
        <v>0</v>
      </c>
      <c r="C6517">
        <v>0</v>
      </c>
      <c r="D6517">
        <v>0</v>
      </c>
      <c r="E6517">
        <v>13.27</v>
      </c>
      <c r="F6517">
        <v>3.79</v>
      </c>
      <c r="G6517">
        <v>0</v>
      </c>
    </row>
    <row r="6518" spans="1:7">
      <c r="A6518" t="s">
        <v>6937</v>
      </c>
      <c r="B6518">
        <v>0</v>
      </c>
      <c r="C6518">
        <v>0</v>
      </c>
      <c r="D6518">
        <v>0</v>
      </c>
      <c r="E6518">
        <v>12.84</v>
      </c>
      <c r="F6518">
        <v>3.45</v>
      </c>
      <c r="G6518">
        <v>0</v>
      </c>
    </row>
    <row r="6519" spans="1:7">
      <c r="A6519" t="s">
        <v>6938</v>
      </c>
      <c r="B6519">
        <v>0</v>
      </c>
      <c r="C6519">
        <v>0</v>
      </c>
      <c r="D6519">
        <v>0</v>
      </c>
      <c r="E6519">
        <v>12.44</v>
      </c>
      <c r="F6519">
        <v>3.31</v>
      </c>
      <c r="G6519">
        <v>0</v>
      </c>
    </row>
    <row r="6520" spans="1:7">
      <c r="A6520" t="s">
        <v>6939</v>
      </c>
      <c r="B6520">
        <v>0</v>
      </c>
      <c r="C6520">
        <v>0</v>
      </c>
      <c r="D6520">
        <v>0</v>
      </c>
      <c r="E6520">
        <v>12.15</v>
      </c>
      <c r="F6520">
        <v>3.38</v>
      </c>
      <c r="G6520">
        <v>0</v>
      </c>
    </row>
    <row r="6521" spans="1:7">
      <c r="A6521" t="s">
        <v>6940</v>
      </c>
      <c r="B6521">
        <v>0</v>
      </c>
      <c r="C6521">
        <v>0</v>
      </c>
      <c r="D6521">
        <v>0</v>
      </c>
      <c r="E6521">
        <v>11.91</v>
      </c>
      <c r="F6521">
        <v>3.45</v>
      </c>
      <c r="G6521">
        <v>0</v>
      </c>
    </row>
    <row r="6522" spans="1:7">
      <c r="A6522" t="s">
        <v>6941</v>
      </c>
      <c r="B6522">
        <v>0</v>
      </c>
      <c r="C6522">
        <v>0</v>
      </c>
      <c r="D6522">
        <v>0</v>
      </c>
      <c r="E6522">
        <v>11.68</v>
      </c>
      <c r="F6522">
        <v>3.38</v>
      </c>
      <c r="G6522">
        <v>0</v>
      </c>
    </row>
    <row r="6523" spans="1:7">
      <c r="A6523" t="s">
        <v>6942</v>
      </c>
      <c r="B6523">
        <v>4.78</v>
      </c>
      <c r="C6523">
        <v>17.95</v>
      </c>
      <c r="D6523">
        <v>2.95</v>
      </c>
      <c r="E6523">
        <v>11.52</v>
      </c>
      <c r="F6523">
        <v>3.31</v>
      </c>
      <c r="G6523">
        <v>0</v>
      </c>
    </row>
    <row r="6524" spans="1:7">
      <c r="A6524" t="s">
        <v>6943</v>
      </c>
      <c r="B6524">
        <v>171.82</v>
      </c>
      <c r="C6524">
        <v>230.75</v>
      </c>
      <c r="D6524">
        <v>13.96</v>
      </c>
      <c r="E6524">
        <v>12.65</v>
      </c>
      <c r="F6524">
        <v>3.17</v>
      </c>
      <c r="G6524">
        <v>0</v>
      </c>
    </row>
    <row r="6525" spans="1:7">
      <c r="A6525" t="s">
        <v>6944</v>
      </c>
      <c r="B6525">
        <v>380.45</v>
      </c>
      <c r="C6525">
        <v>463.48</v>
      </c>
      <c r="D6525">
        <v>24.41</v>
      </c>
      <c r="E6525">
        <v>14.47</v>
      </c>
      <c r="F6525">
        <v>4.1399999999999997</v>
      </c>
      <c r="G6525">
        <v>0</v>
      </c>
    </row>
    <row r="6526" spans="1:7">
      <c r="A6526" t="s">
        <v>6945</v>
      </c>
      <c r="B6526">
        <v>533.74</v>
      </c>
      <c r="C6526">
        <v>649.71</v>
      </c>
      <c r="D6526">
        <v>33.74</v>
      </c>
      <c r="E6526">
        <v>16.399999999999999</v>
      </c>
      <c r="F6526">
        <v>4.28</v>
      </c>
      <c r="G6526">
        <v>0</v>
      </c>
    </row>
    <row r="6527" spans="1:7">
      <c r="A6527" t="s">
        <v>6946</v>
      </c>
      <c r="B6527">
        <v>647.61</v>
      </c>
      <c r="C6527">
        <v>803.64</v>
      </c>
      <c r="D6527">
        <v>41.17</v>
      </c>
      <c r="E6527">
        <v>18.32</v>
      </c>
      <c r="F6527">
        <v>4.07</v>
      </c>
      <c r="G6527">
        <v>0</v>
      </c>
    </row>
    <row r="6528" spans="1:7">
      <c r="A6528" t="s">
        <v>6947</v>
      </c>
      <c r="B6528">
        <v>687.1</v>
      </c>
      <c r="C6528">
        <v>867.28</v>
      </c>
      <c r="D6528">
        <v>45.62</v>
      </c>
      <c r="E6528">
        <v>20.13</v>
      </c>
      <c r="F6528">
        <v>3.86</v>
      </c>
      <c r="G6528">
        <v>0</v>
      </c>
    </row>
    <row r="6529" spans="1:7">
      <c r="A6529" t="s">
        <v>6948</v>
      </c>
      <c r="B6529">
        <v>692.47</v>
      </c>
      <c r="C6529">
        <v>883.56</v>
      </c>
      <c r="D6529">
        <v>46.13</v>
      </c>
      <c r="E6529">
        <v>21.62</v>
      </c>
      <c r="F6529">
        <v>3.66</v>
      </c>
      <c r="G6529">
        <v>0</v>
      </c>
    </row>
    <row r="6530" spans="1:7">
      <c r="A6530" t="s">
        <v>6949</v>
      </c>
      <c r="B6530">
        <v>646.53</v>
      </c>
      <c r="C6530">
        <v>825.07</v>
      </c>
      <c r="D6530">
        <v>42.57</v>
      </c>
      <c r="E6530">
        <v>22.73</v>
      </c>
      <c r="F6530">
        <v>3.59</v>
      </c>
      <c r="G6530">
        <v>0</v>
      </c>
    </row>
    <row r="6531" spans="1:7">
      <c r="A6531" t="s">
        <v>6950</v>
      </c>
      <c r="B6531">
        <v>558.41</v>
      </c>
      <c r="C6531">
        <v>708.27</v>
      </c>
      <c r="D6531">
        <v>35.76</v>
      </c>
      <c r="E6531">
        <v>23.37</v>
      </c>
      <c r="F6531">
        <v>3.59</v>
      </c>
      <c r="G6531">
        <v>0</v>
      </c>
    </row>
    <row r="6532" spans="1:7">
      <c r="A6532" t="s">
        <v>6951</v>
      </c>
      <c r="B6532">
        <v>439.6</v>
      </c>
      <c r="C6532">
        <v>557.79999999999995</v>
      </c>
      <c r="D6532">
        <v>26.81</v>
      </c>
      <c r="E6532">
        <v>23.61</v>
      </c>
      <c r="F6532">
        <v>3.66</v>
      </c>
      <c r="G6532">
        <v>0</v>
      </c>
    </row>
    <row r="6533" spans="1:7">
      <c r="A6533" t="s">
        <v>6952</v>
      </c>
      <c r="B6533">
        <v>214.54</v>
      </c>
      <c r="C6533">
        <v>289.52999999999997</v>
      </c>
      <c r="D6533">
        <v>16.579999999999998</v>
      </c>
      <c r="E6533">
        <v>23.24</v>
      </c>
      <c r="F6533">
        <v>3.66</v>
      </c>
      <c r="G6533">
        <v>0</v>
      </c>
    </row>
    <row r="6534" spans="1:7">
      <c r="A6534" t="s">
        <v>6953</v>
      </c>
      <c r="B6534">
        <v>26.93</v>
      </c>
      <c r="C6534">
        <v>58.62</v>
      </c>
      <c r="D6534">
        <v>5.66</v>
      </c>
      <c r="E6534">
        <v>22.27</v>
      </c>
      <c r="F6534">
        <v>3.24</v>
      </c>
      <c r="G6534">
        <v>0</v>
      </c>
    </row>
    <row r="6535" spans="1:7">
      <c r="A6535" t="s">
        <v>6954</v>
      </c>
      <c r="B6535">
        <v>0</v>
      </c>
      <c r="C6535">
        <v>0</v>
      </c>
      <c r="D6535">
        <v>0</v>
      </c>
      <c r="E6535">
        <v>20.37</v>
      </c>
      <c r="F6535">
        <v>3.03</v>
      </c>
      <c r="G6535">
        <v>0</v>
      </c>
    </row>
    <row r="6536" spans="1:7">
      <c r="A6536" t="s">
        <v>6955</v>
      </c>
      <c r="B6536">
        <v>0</v>
      </c>
      <c r="C6536">
        <v>0</v>
      </c>
      <c r="D6536">
        <v>0</v>
      </c>
      <c r="E6536">
        <v>19.18</v>
      </c>
      <c r="F6536">
        <v>2.9</v>
      </c>
      <c r="G6536">
        <v>0</v>
      </c>
    </row>
    <row r="6537" spans="1:7">
      <c r="A6537" t="s">
        <v>6956</v>
      </c>
      <c r="B6537">
        <v>0</v>
      </c>
      <c r="C6537">
        <v>0</v>
      </c>
      <c r="D6537">
        <v>0</v>
      </c>
      <c r="E6537">
        <v>17.88</v>
      </c>
      <c r="F6537">
        <v>2.76</v>
      </c>
      <c r="G6537">
        <v>0</v>
      </c>
    </row>
    <row r="6538" spans="1:7">
      <c r="A6538" t="s">
        <v>6957</v>
      </c>
      <c r="B6538">
        <v>0</v>
      </c>
      <c r="C6538">
        <v>0</v>
      </c>
      <c r="D6538">
        <v>0</v>
      </c>
      <c r="E6538">
        <v>16.71</v>
      </c>
      <c r="F6538">
        <v>2.48</v>
      </c>
      <c r="G6538">
        <v>0</v>
      </c>
    </row>
    <row r="6539" spans="1:7">
      <c r="A6539" t="s">
        <v>6958</v>
      </c>
      <c r="B6539">
        <v>0</v>
      </c>
      <c r="C6539">
        <v>0</v>
      </c>
      <c r="D6539">
        <v>0</v>
      </c>
      <c r="E6539">
        <v>15.54</v>
      </c>
      <c r="F6539">
        <v>2.14</v>
      </c>
      <c r="G6539">
        <v>0</v>
      </c>
    </row>
    <row r="6540" spans="1:7">
      <c r="A6540" t="s">
        <v>6959</v>
      </c>
      <c r="B6540">
        <v>0</v>
      </c>
      <c r="C6540">
        <v>0</v>
      </c>
      <c r="D6540">
        <v>0</v>
      </c>
      <c r="E6540">
        <v>14.25</v>
      </c>
      <c r="F6540">
        <v>1.79</v>
      </c>
      <c r="G6540">
        <v>0</v>
      </c>
    </row>
    <row r="6541" spans="1:7">
      <c r="A6541" t="s">
        <v>6960</v>
      </c>
      <c r="B6541">
        <v>0</v>
      </c>
      <c r="C6541">
        <v>0</v>
      </c>
      <c r="D6541">
        <v>0</v>
      </c>
      <c r="E6541">
        <v>13.15</v>
      </c>
      <c r="F6541">
        <v>1.79</v>
      </c>
      <c r="G6541">
        <v>0</v>
      </c>
    </row>
    <row r="6542" spans="1:7">
      <c r="A6542" t="s">
        <v>6961</v>
      </c>
      <c r="B6542">
        <v>0</v>
      </c>
      <c r="C6542">
        <v>0</v>
      </c>
      <c r="D6542">
        <v>0</v>
      </c>
      <c r="E6542">
        <v>12.23</v>
      </c>
      <c r="F6542">
        <v>1.66</v>
      </c>
      <c r="G6542">
        <v>0</v>
      </c>
    </row>
    <row r="6543" spans="1:7">
      <c r="A6543" t="s">
        <v>6962</v>
      </c>
      <c r="B6543">
        <v>0</v>
      </c>
      <c r="C6543">
        <v>0</v>
      </c>
      <c r="D6543">
        <v>0</v>
      </c>
      <c r="E6543">
        <v>12.13</v>
      </c>
      <c r="F6543">
        <v>1.17</v>
      </c>
      <c r="G6543">
        <v>0</v>
      </c>
    </row>
    <row r="6544" spans="1:7">
      <c r="A6544" t="s">
        <v>6963</v>
      </c>
      <c r="B6544">
        <v>0</v>
      </c>
      <c r="C6544">
        <v>0</v>
      </c>
      <c r="D6544">
        <v>0</v>
      </c>
      <c r="E6544">
        <v>13.17</v>
      </c>
      <c r="F6544">
        <v>0.55000000000000004</v>
      </c>
      <c r="G6544">
        <v>0</v>
      </c>
    </row>
    <row r="6545" spans="1:7">
      <c r="A6545" t="s">
        <v>6964</v>
      </c>
      <c r="B6545">
        <v>0</v>
      </c>
      <c r="C6545">
        <v>0</v>
      </c>
      <c r="D6545">
        <v>0</v>
      </c>
      <c r="E6545">
        <v>12.87</v>
      </c>
      <c r="F6545">
        <v>0.41</v>
      </c>
      <c r="G6545">
        <v>0</v>
      </c>
    </row>
    <row r="6546" spans="1:7">
      <c r="A6546" t="s">
        <v>6965</v>
      </c>
      <c r="B6546">
        <v>0</v>
      </c>
      <c r="C6546">
        <v>0</v>
      </c>
      <c r="D6546">
        <v>0</v>
      </c>
      <c r="E6546">
        <v>12.47</v>
      </c>
      <c r="F6546">
        <v>0.55000000000000004</v>
      </c>
      <c r="G6546">
        <v>0</v>
      </c>
    </row>
    <row r="6547" spans="1:7">
      <c r="A6547" t="s">
        <v>6966</v>
      </c>
      <c r="B6547">
        <v>1.75</v>
      </c>
      <c r="C6547">
        <v>9.76</v>
      </c>
      <c r="D6547">
        <v>2.75</v>
      </c>
      <c r="E6547">
        <v>12.21</v>
      </c>
      <c r="F6547">
        <v>0.41</v>
      </c>
      <c r="G6547">
        <v>0</v>
      </c>
    </row>
    <row r="6548" spans="1:7">
      <c r="A6548" t="s">
        <v>6967</v>
      </c>
      <c r="B6548">
        <v>97.24</v>
      </c>
      <c r="C6548">
        <v>134.91999999999999</v>
      </c>
      <c r="D6548">
        <v>13.75</v>
      </c>
      <c r="E6548">
        <v>12.44</v>
      </c>
      <c r="F6548">
        <v>0.21</v>
      </c>
      <c r="G6548">
        <v>0</v>
      </c>
    </row>
    <row r="6549" spans="1:7">
      <c r="A6549" t="s">
        <v>6968</v>
      </c>
      <c r="B6549">
        <v>385.2</v>
      </c>
      <c r="C6549">
        <v>484.51</v>
      </c>
      <c r="D6549">
        <v>24.17</v>
      </c>
      <c r="E6549">
        <v>14.07</v>
      </c>
      <c r="F6549">
        <v>0</v>
      </c>
      <c r="G6549">
        <v>0</v>
      </c>
    </row>
    <row r="6550" spans="1:7">
      <c r="A6550" t="s">
        <v>6969</v>
      </c>
      <c r="B6550">
        <v>469.42</v>
      </c>
      <c r="C6550">
        <v>592.82000000000005</v>
      </c>
      <c r="D6550">
        <v>33.47</v>
      </c>
      <c r="E6550">
        <v>16.25</v>
      </c>
      <c r="F6550">
        <v>0.34</v>
      </c>
      <c r="G6550">
        <v>0</v>
      </c>
    </row>
    <row r="6551" spans="1:7">
      <c r="A6551" t="s">
        <v>6970</v>
      </c>
      <c r="B6551">
        <v>574.22</v>
      </c>
      <c r="C6551">
        <v>740.73</v>
      </c>
      <c r="D6551">
        <v>40.85</v>
      </c>
      <c r="E6551">
        <v>18.34</v>
      </c>
      <c r="F6551">
        <v>0.62</v>
      </c>
      <c r="G6551">
        <v>0</v>
      </c>
    </row>
    <row r="6552" spans="1:7">
      <c r="A6552" t="s">
        <v>6971</v>
      </c>
      <c r="B6552">
        <v>658.81</v>
      </c>
      <c r="C6552">
        <v>874.22</v>
      </c>
      <c r="D6552">
        <v>45.25</v>
      </c>
      <c r="E6552">
        <v>20.190000000000001</v>
      </c>
      <c r="F6552">
        <v>0.55000000000000004</v>
      </c>
      <c r="G6552">
        <v>0</v>
      </c>
    </row>
    <row r="6553" spans="1:7">
      <c r="A6553" t="s">
        <v>6972</v>
      </c>
      <c r="B6553">
        <v>664.14</v>
      </c>
      <c r="C6553">
        <v>889.57</v>
      </c>
      <c r="D6553">
        <v>45.73</v>
      </c>
      <c r="E6553">
        <v>21.92</v>
      </c>
      <c r="F6553">
        <v>0.62</v>
      </c>
      <c r="G6553">
        <v>0</v>
      </c>
    </row>
    <row r="6554" spans="1:7">
      <c r="A6554" t="s">
        <v>6973</v>
      </c>
      <c r="B6554">
        <v>622.01</v>
      </c>
      <c r="C6554">
        <v>830.92</v>
      </c>
      <c r="D6554">
        <v>42.18</v>
      </c>
      <c r="E6554">
        <v>23.22</v>
      </c>
      <c r="F6554">
        <v>0.62</v>
      </c>
      <c r="G6554">
        <v>0</v>
      </c>
    </row>
    <row r="6555" spans="1:7">
      <c r="A6555" t="s">
        <v>6974</v>
      </c>
      <c r="B6555">
        <v>536.80999999999995</v>
      </c>
      <c r="C6555">
        <v>707.9</v>
      </c>
      <c r="D6555">
        <v>35.39</v>
      </c>
      <c r="E6555">
        <v>24.13</v>
      </c>
      <c r="F6555">
        <v>0.69</v>
      </c>
      <c r="G6555">
        <v>0</v>
      </c>
    </row>
    <row r="6556" spans="1:7">
      <c r="A6556" t="s">
        <v>6975</v>
      </c>
      <c r="B6556">
        <v>392.08</v>
      </c>
      <c r="C6556">
        <v>512.48</v>
      </c>
      <c r="D6556">
        <v>26.45</v>
      </c>
      <c r="E6556">
        <v>24.58</v>
      </c>
      <c r="F6556">
        <v>0.76</v>
      </c>
      <c r="G6556">
        <v>0</v>
      </c>
    </row>
    <row r="6557" spans="1:7">
      <c r="A6557" t="s">
        <v>6976</v>
      </c>
      <c r="B6557">
        <v>82.64</v>
      </c>
      <c r="C6557">
        <v>121.19</v>
      </c>
      <c r="D6557">
        <v>16.239999999999998</v>
      </c>
      <c r="E6557">
        <v>24.53</v>
      </c>
      <c r="F6557">
        <v>0.48</v>
      </c>
      <c r="G6557">
        <v>0</v>
      </c>
    </row>
    <row r="6558" spans="1:7">
      <c r="A6558" t="s">
        <v>6977</v>
      </c>
      <c r="B6558">
        <v>23.15</v>
      </c>
      <c r="C6558">
        <v>52.22</v>
      </c>
      <c r="D6558">
        <v>5.34</v>
      </c>
      <c r="E6558">
        <v>24.09</v>
      </c>
      <c r="F6558">
        <v>0.41</v>
      </c>
      <c r="G6558">
        <v>0</v>
      </c>
    </row>
    <row r="6559" spans="1:7">
      <c r="A6559" t="s">
        <v>6978</v>
      </c>
      <c r="B6559">
        <v>0</v>
      </c>
      <c r="C6559">
        <v>0</v>
      </c>
      <c r="D6559">
        <v>0</v>
      </c>
      <c r="E6559">
        <v>22.67</v>
      </c>
      <c r="F6559">
        <v>1.31</v>
      </c>
      <c r="G6559">
        <v>0</v>
      </c>
    </row>
    <row r="6560" spans="1:7">
      <c r="A6560" t="s">
        <v>6979</v>
      </c>
      <c r="B6560">
        <v>0</v>
      </c>
      <c r="C6560">
        <v>0</v>
      </c>
      <c r="D6560">
        <v>0</v>
      </c>
      <c r="E6560">
        <v>19.86</v>
      </c>
      <c r="F6560">
        <v>1.31</v>
      </c>
      <c r="G6560">
        <v>0</v>
      </c>
    </row>
    <row r="6561" spans="1:7">
      <c r="A6561" t="s">
        <v>6980</v>
      </c>
      <c r="B6561">
        <v>0</v>
      </c>
      <c r="C6561">
        <v>0</v>
      </c>
      <c r="D6561">
        <v>0</v>
      </c>
      <c r="E6561">
        <v>17.600000000000001</v>
      </c>
      <c r="F6561">
        <v>1.52</v>
      </c>
      <c r="G6561">
        <v>0</v>
      </c>
    </row>
    <row r="6562" spans="1:7">
      <c r="A6562" t="s">
        <v>6981</v>
      </c>
      <c r="B6562">
        <v>0</v>
      </c>
      <c r="C6562">
        <v>0</v>
      </c>
      <c r="D6562">
        <v>0</v>
      </c>
      <c r="E6562">
        <v>15.93</v>
      </c>
      <c r="F6562">
        <v>1.66</v>
      </c>
      <c r="G6562">
        <v>0</v>
      </c>
    </row>
    <row r="6563" spans="1:7">
      <c r="A6563" t="s">
        <v>6982</v>
      </c>
      <c r="B6563">
        <v>0</v>
      </c>
      <c r="C6563">
        <v>0</v>
      </c>
      <c r="D6563">
        <v>0</v>
      </c>
      <c r="E6563">
        <v>14.72</v>
      </c>
      <c r="F6563">
        <v>1.72</v>
      </c>
      <c r="G6563">
        <v>0</v>
      </c>
    </row>
    <row r="6564" spans="1:7">
      <c r="A6564" t="s">
        <v>6983</v>
      </c>
      <c r="B6564">
        <v>0</v>
      </c>
      <c r="C6564">
        <v>0</v>
      </c>
      <c r="D6564">
        <v>0</v>
      </c>
      <c r="E6564">
        <v>13.94</v>
      </c>
      <c r="F6564">
        <v>1.59</v>
      </c>
      <c r="G6564">
        <v>0</v>
      </c>
    </row>
    <row r="6565" spans="1:7">
      <c r="A6565" t="s">
        <v>6984</v>
      </c>
      <c r="B6565">
        <v>0</v>
      </c>
      <c r="C6565">
        <v>0</v>
      </c>
      <c r="D6565">
        <v>0</v>
      </c>
      <c r="E6565">
        <v>13.14</v>
      </c>
      <c r="F6565">
        <v>1.59</v>
      </c>
      <c r="G6565">
        <v>0</v>
      </c>
    </row>
    <row r="6566" spans="1:7">
      <c r="A6566" t="s">
        <v>6985</v>
      </c>
      <c r="B6566">
        <v>0</v>
      </c>
      <c r="C6566">
        <v>0</v>
      </c>
      <c r="D6566">
        <v>0</v>
      </c>
      <c r="E6566">
        <v>12.6</v>
      </c>
      <c r="F6566">
        <v>1.52</v>
      </c>
      <c r="G6566">
        <v>0</v>
      </c>
    </row>
    <row r="6567" spans="1:7">
      <c r="A6567" t="s">
        <v>6986</v>
      </c>
      <c r="B6567">
        <v>0</v>
      </c>
      <c r="C6567">
        <v>0</v>
      </c>
      <c r="D6567">
        <v>0</v>
      </c>
      <c r="E6567">
        <v>12.28</v>
      </c>
      <c r="F6567">
        <v>1.45</v>
      </c>
      <c r="G6567">
        <v>0</v>
      </c>
    </row>
    <row r="6568" spans="1:7">
      <c r="A6568" t="s">
        <v>6987</v>
      </c>
      <c r="B6568">
        <v>0</v>
      </c>
      <c r="C6568">
        <v>0</v>
      </c>
      <c r="D6568">
        <v>0</v>
      </c>
      <c r="E6568">
        <v>12.33</v>
      </c>
      <c r="F6568">
        <v>1.24</v>
      </c>
      <c r="G6568">
        <v>0</v>
      </c>
    </row>
    <row r="6569" spans="1:7">
      <c r="A6569" t="s">
        <v>6988</v>
      </c>
      <c r="B6569">
        <v>0</v>
      </c>
      <c r="C6569">
        <v>0</v>
      </c>
      <c r="D6569">
        <v>0</v>
      </c>
      <c r="E6569">
        <v>12.55</v>
      </c>
      <c r="F6569">
        <v>1.03</v>
      </c>
      <c r="G6569">
        <v>0</v>
      </c>
    </row>
    <row r="6570" spans="1:7">
      <c r="A6570" t="s">
        <v>6989</v>
      </c>
      <c r="B6570">
        <v>0</v>
      </c>
      <c r="C6570">
        <v>0</v>
      </c>
      <c r="D6570">
        <v>0</v>
      </c>
      <c r="E6570">
        <v>12.64</v>
      </c>
      <c r="F6570">
        <v>0.83</v>
      </c>
      <c r="G6570">
        <v>0</v>
      </c>
    </row>
    <row r="6571" spans="1:7">
      <c r="A6571" t="s">
        <v>6990</v>
      </c>
      <c r="B6571">
        <v>2.06</v>
      </c>
      <c r="C6571">
        <v>11.4</v>
      </c>
      <c r="D6571">
        <v>2.5499999999999998</v>
      </c>
      <c r="E6571">
        <v>12.28</v>
      </c>
      <c r="F6571">
        <v>0.76</v>
      </c>
      <c r="G6571">
        <v>0</v>
      </c>
    </row>
    <row r="6572" spans="1:7">
      <c r="A6572" t="s">
        <v>6991</v>
      </c>
      <c r="B6572">
        <v>143.66</v>
      </c>
      <c r="C6572">
        <v>195.51</v>
      </c>
      <c r="D6572">
        <v>13.54</v>
      </c>
      <c r="E6572">
        <v>12.5</v>
      </c>
      <c r="F6572">
        <v>0.41</v>
      </c>
      <c r="G6572">
        <v>0</v>
      </c>
    </row>
    <row r="6573" spans="1:7">
      <c r="A6573" t="s">
        <v>6992</v>
      </c>
      <c r="B6573">
        <v>346.29</v>
      </c>
      <c r="C6573">
        <v>436.55</v>
      </c>
      <c r="D6573">
        <v>23.94</v>
      </c>
      <c r="E6573">
        <v>15.44</v>
      </c>
      <c r="F6573">
        <v>0.21</v>
      </c>
      <c r="G6573">
        <v>0</v>
      </c>
    </row>
    <row r="6574" spans="1:7">
      <c r="A6574" t="s">
        <v>6993</v>
      </c>
      <c r="B6574">
        <v>499.01</v>
      </c>
      <c r="C6574">
        <v>638.05999999999995</v>
      </c>
      <c r="D6574">
        <v>33.19</v>
      </c>
      <c r="E6574">
        <v>18.079999999999998</v>
      </c>
      <c r="F6574">
        <v>0.34</v>
      </c>
      <c r="G6574">
        <v>0</v>
      </c>
    </row>
    <row r="6575" spans="1:7">
      <c r="A6575" t="s">
        <v>6994</v>
      </c>
      <c r="B6575">
        <v>603.53</v>
      </c>
      <c r="C6575">
        <v>788.02</v>
      </c>
      <c r="D6575">
        <v>40.520000000000003</v>
      </c>
      <c r="E6575">
        <v>20.61</v>
      </c>
      <c r="F6575">
        <v>0.83</v>
      </c>
      <c r="G6575">
        <v>0</v>
      </c>
    </row>
    <row r="6576" spans="1:7">
      <c r="A6576" t="s">
        <v>6995</v>
      </c>
      <c r="B6576">
        <v>655.75</v>
      </c>
      <c r="C6576">
        <v>869.34</v>
      </c>
      <c r="D6576">
        <v>44.88</v>
      </c>
      <c r="E6576">
        <v>22.69</v>
      </c>
      <c r="F6576">
        <v>1.17</v>
      </c>
      <c r="G6576">
        <v>0</v>
      </c>
    </row>
    <row r="6577" spans="1:7">
      <c r="A6577" t="s">
        <v>6996</v>
      </c>
      <c r="B6577">
        <v>657.43</v>
      </c>
      <c r="C6577">
        <v>878.15</v>
      </c>
      <c r="D6577">
        <v>45.34</v>
      </c>
      <c r="E6577">
        <v>24.44</v>
      </c>
      <c r="F6577">
        <v>1.31</v>
      </c>
      <c r="G6577">
        <v>0</v>
      </c>
    </row>
    <row r="6578" spans="1:7">
      <c r="A6578" t="s">
        <v>6997</v>
      </c>
      <c r="B6578">
        <v>615.91999999999996</v>
      </c>
      <c r="C6578">
        <v>819.49</v>
      </c>
      <c r="D6578">
        <v>41.78</v>
      </c>
      <c r="E6578">
        <v>25.74</v>
      </c>
      <c r="F6578">
        <v>1.45</v>
      </c>
      <c r="G6578">
        <v>0</v>
      </c>
    </row>
    <row r="6579" spans="1:7">
      <c r="A6579" t="s">
        <v>6998</v>
      </c>
      <c r="B6579">
        <v>544.12</v>
      </c>
      <c r="C6579">
        <v>717.61</v>
      </c>
      <c r="D6579">
        <v>35.01</v>
      </c>
      <c r="E6579">
        <v>26.59</v>
      </c>
      <c r="F6579">
        <v>1.52</v>
      </c>
      <c r="G6579">
        <v>0</v>
      </c>
    </row>
    <row r="6580" spans="1:7">
      <c r="A6580" t="s">
        <v>6999</v>
      </c>
      <c r="B6580">
        <v>357.16</v>
      </c>
      <c r="C6580">
        <v>468.99</v>
      </c>
      <c r="D6580">
        <v>26.1</v>
      </c>
      <c r="E6580">
        <v>26.99</v>
      </c>
      <c r="F6580">
        <v>1.38</v>
      </c>
      <c r="G6580">
        <v>0</v>
      </c>
    </row>
    <row r="6581" spans="1:7">
      <c r="A6581" t="s">
        <v>7000</v>
      </c>
      <c r="B6581">
        <v>186.03</v>
      </c>
      <c r="C6581">
        <v>259.95</v>
      </c>
      <c r="D6581">
        <v>15.91</v>
      </c>
      <c r="E6581">
        <v>26.83</v>
      </c>
      <c r="F6581">
        <v>0.97</v>
      </c>
      <c r="G6581">
        <v>0</v>
      </c>
    </row>
    <row r="6582" spans="1:7">
      <c r="A6582" t="s">
        <v>7001</v>
      </c>
      <c r="B6582">
        <v>21.12</v>
      </c>
      <c r="C6582">
        <v>49.66</v>
      </c>
      <c r="D6582">
        <v>5.01</v>
      </c>
      <c r="E6582">
        <v>26.23</v>
      </c>
      <c r="F6582">
        <v>0.76</v>
      </c>
      <c r="G6582">
        <v>0</v>
      </c>
    </row>
    <row r="6583" spans="1:7">
      <c r="A6583" t="s">
        <v>7002</v>
      </c>
      <c r="B6583">
        <v>0</v>
      </c>
      <c r="C6583">
        <v>0</v>
      </c>
      <c r="D6583">
        <v>0</v>
      </c>
      <c r="E6583">
        <v>24.17</v>
      </c>
      <c r="F6583">
        <v>1.93</v>
      </c>
      <c r="G6583">
        <v>0</v>
      </c>
    </row>
    <row r="6584" spans="1:7">
      <c r="A6584" t="s">
        <v>7003</v>
      </c>
      <c r="B6584">
        <v>0</v>
      </c>
      <c r="C6584">
        <v>0</v>
      </c>
      <c r="D6584">
        <v>0</v>
      </c>
      <c r="E6584">
        <v>21.64</v>
      </c>
      <c r="F6584">
        <v>2.76</v>
      </c>
      <c r="G6584">
        <v>0</v>
      </c>
    </row>
    <row r="6585" spans="1:7">
      <c r="A6585" t="s">
        <v>7004</v>
      </c>
      <c r="B6585">
        <v>0</v>
      </c>
      <c r="C6585">
        <v>0</v>
      </c>
      <c r="D6585">
        <v>0</v>
      </c>
      <c r="E6585">
        <v>19.82</v>
      </c>
      <c r="F6585">
        <v>2.83</v>
      </c>
      <c r="G6585">
        <v>0</v>
      </c>
    </row>
    <row r="6586" spans="1:7">
      <c r="A6586" t="s">
        <v>7005</v>
      </c>
      <c r="B6586">
        <v>0</v>
      </c>
      <c r="C6586">
        <v>0</v>
      </c>
      <c r="D6586">
        <v>0</v>
      </c>
      <c r="E6586">
        <v>18.489999999999998</v>
      </c>
      <c r="F6586">
        <v>2.41</v>
      </c>
      <c r="G6586">
        <v>0</v>
      </c>
    </row>
    <row r="6587" spans="1:7">
      <c r="A6587" t="s">
        <v>7006</v>
      </c>
      <c r="B6587">
        <v>0</v>
      </c>
      <c r="C6587">
        <v>0</v>
      </c>
      <c r="D6587">
        <v>0</v>
      </c>
      <c r="E6587">
        <v>17.41</v>
      </c>
      <c r="F6587">
        <v>2</v>
      </c>
      <c r="G6587">
        <v>0</v>
      </c>
    </row>
    <row r="6588" spans="1:7">
      <c r="A6588" t="s">
        <v>7007</v>
      </c>
      <c r="B6588">
        <v>0</v>
      </c>
      <c r="C6588">
        <v>0</v>
      </c>
      <c r="D6588">
        <v>0</v>
      </c>
      <c r="E6588">
        <v>16.55</v>
      </c>
      <c r="F6588">
        <v>1.86</v>
      </c>
      <c r="G6588">
        <v>0</v>
      </c>
    </row>
    <row r="6589" spans="1:7">
      <c r="A6589" t="s">
        <v>7008</v>
      </c>
      <c r="B6589">
        <v>0</v>
      </c>
      <c r="C6589">
        <v>0</v>
      </c>
      <c r="D6589">
        <v>0</v>
      </c>
      <c r="E6589">
        <v>15.81</v>
      </c>
      <c r="F6589">
        <v>2.0699999999999998</v>
      </c>
      <c r="G6589">
        <v>0</v>
      </c>
    </row>
    <row r="6590" spans="1:7">
      <c r="A6590" t="s">
        <v>7009</v>
      </c>
      <c r="B6590">
        <v>0</v>
      </c>
      <c r="C6590">
        <v>0</v>
      </c>
      <c r="D6590">
        <v>0</v>
      </c>
      <c r="E6590">
        <v>15.53</v>
      </c>
      <c r="F6590">
        <v>2.14</v>
      </c>
      <c r="G6590">
        <v>0</v>
      </c>
    </row>
    <row r="6591" spans="1:7">
      <c r="A6591" t="s">
        <v>7010</v>
      </c>
      <c r="B6591">
        <v>0</v>
      </c>
      <c r="C6591">
        <v>0</v>
      </c>
      <c r="D6591">
        <v>0</v>
      </c>
      <c r="E6591">
        <v>15.43</v>
      </c>
      <c r="F6591">
        <v>2.0699999999999998</v>
      </c>
      <c r="G6591">
        <v>0</v>
      </c>
    </row>
    <row r="6592" spans="1:7">
      <c r="A6592" t="s">
        <v>7011</v>
      </c>
      <c r="B6592">
        <v>0</v>
      </c>
      <c r="C6592">
        <v>0</v>
      </c>
      <c r="D6592">
        <v>0</v>
      </c>
      <c r="E6592">
        <v>15.41</v>
      </c>
      <c r="F6592">
        <v>1.86</v>
      </c>
      <c r="G6592">
        <v>0</v>
      </c>
    </row>
    <row r="6593" spans="1:7">
      <c r="A6593" t="s">
        <v>7012</v>
      </c>
      <c r="B6593">
        <v>0</v>
      </c>
      <c r="C6593">
        <v>0</v>
      </c>
      <c r="D6593">
        <v>0</v>
      </c>
      <c r="E6593">
        <v>15.11</v>
      </c>
      <c r="F6593">
        <v>1.66</v>
      </c>
      <c r="G6593">
        <v>0</v>
      </c>
    </row>
    <row r="6594" spans="1:7">
      <c r="A6594" t="s">
        <v>7013</v>
      </c>
      <c r="B6594">
        <v>0</v>
      </c>
      <c r="C6594">
        <v>0</v>
      </c>
      <c r="D6594">
        <v>0</v>
      </c>
      <c r="E6594">
        <v>14.71</v>
      </c>
      <c r="F6594">
        <v>1.24</v>
      </c>
      <c r="G6594">
        <v>0</v>
      </c>
    </row>
    <row r="6595" spans="1:7">
      <c r="A6595" t="s">
        <v>7014</v>
      </c>
      <c r="B6595">
        <v>0</v>
      </c>
      <c r="C6595">
        <v>0</v>
      </c>
      <c r="D6595">
        <v>0</v>
      </c>
      <c r="E6595">
        <v>14.5</v>
      </c>
      <c r="F6595">
        <v>0.9</v>
      </c>
      <c r="G6595">
        <v>0</v>
      </c>
    </row>
    <row r="6596" spans="1:7">
      <c r="A6596" t="s">
        <v>7015</v>
      </c>
      <c r="B6596">
        <v>164.36</v>
      </c>
      <c r="C6596">
        <v>228.13</v>
      </c>
      <c r="D6596">
        <v>13.33</v>
      </c>
      <c r="E6596">
        <v>16.03</v>
      </c>
      <c r="F6596">
        <v>0.48</v>
      </c>
      <c r="G6596">
        <v>0</v>
      </c>
    </row>
    <row r="6597" spans="1:7">
      <c r="A6597" t="s">
        <v>7016</v>
      </c>
      <c r="B6597">
        <v>335.98</v>
      </c>
      <c r="C6597">
        <v>427.74</v>
      </c>
      <c r="D6597">
        <v>23.7</v>
      </c>
      <c r="E6597">
        <v>17.82</v>
      </c>
      <c r="F6597">
        <v>0.34</v>
      </c>
      <c r="G6597">
        <v>0</v>
      </c>
    </row>
    <row r="6598" spans="1:7">
      <c r="A6598" t="s">
        <v>7017</v>
      </c>
      <c r="B6598">
        <v>501.75</v>
      </c>
      <c r="C6598">
        <v>630.47</v>
      </c>
      <c r="D6598">
        <v>32.92</v>
      </c>
      <c r="E6598">
        <v>19.72</v>
      </c>
      <c r="F6598">
        <v>2.21</v>
      </c>
      <c r="G6598">
        <v>0</v>
      </c>
    </row>
    <row r="6599" spans="1:7">
      <c r="A6599" t="s">
        <v>7018</v>
      </c>
      <c r="B6599">
        <v>619.28</v>
      </c>
      <c r="C6599">
        <v>789.67</v>
      </c>
      <c r="D6599">
        <v>40.200000000000003</v>
      </c>
      <c r="E6599">
        <v>21.6</v>
      </c>
      <c r="F6599">
        <v>2.76</v>
      </c>
      <c r="G6599">
        <v>0</v>
      </c>
    </row>
    <row r="6600" spans="1:7">
      <c r="A6600" t="s">
        <v>7019</v>
      </c>
      <c r="B6600">
        <v>669.65</v>
      </c>
      <c r="C6600">
        <v>864.67</v>
      </c>
      <c r="D6600">
        <v>44.51</v>
      </c>
      <c r="E6600">
        <v>23.48</v>
      </c>
      <c r="F6600">
        <v>3.17</v>
      </c>
      <c r="G6600">
        <v>0</v>
      </c>
    </row>
    <row r="6601" spans="1:7">
      <c r="A6601" t="s">
        <v>7020</v>
      </c>
      <c r="B6601">
        <v>672.88</v>
      </c>
      <c r="C6601">
        <v>872.33</v>
      </c>
      <c r="D6601">
        <v>44.94</v>
      </c>
      <c r="E6601">
        <v>24.89</v>
      </c>
      <c r="F6601">
        <v>3.52</v>
      </c>
      <c r="G6601">
        <v>0</v>
      </c>
    </row>
    <row r="6602" spans="1:7">
      <c r="A6602" t="s">
        <v>7021</v>
      </c>
      <c r="B6602">
        <v>551.41999999999996</v>
      </c>
      <c r="C6602">
        <v>707.18</v>
      </c>
      <c r="D6602">
        <v>41.39</v>
      </c>
      <c r="E6602">
        <v>25.88</v>
      </c>
      <c r="F6602">
        <v>4.07</v>
      </c>
      <c r="G6602">
        <v>0</v>
      </c>
    </row>
    <row r="6603" spans="1:7">
      <c r="A6603" t="s">
        <v>7022</v>
      </c>
      <c r="B6603">
        <v>413.08</v>
      </c>
      <c r="C6603">
        <v>526.41999999999996</v>
      </c>
      <c r="D6603">
        <v>34.64</v>
      </c>
      <c r="E6603">
        <v>26.03</v>
      </c>
      <c r="F6603">
        <v>4.4800000000000004</v>
      </c>
      <c r="G6603">
        <v>0</v>
      </c>
    </row>
    <row r="6604" spans="1:7">
      <c r="A6604" t="s">
        <v>7023</v>
      </c>
      <c r="B6604">
        <v>226.8</v>
      </c>
      <c r="C6604">
        <v>295.94</v>
      </c>
      <c r="D6604">
        <v>25.75</v>
      </c>
      <c r="E6604">
        <v>25.57</v>
      </c>
      <c r="F6604">
        <v>4.41</v>
      </c>
      <c r="G6604">
        <v>0</v>
      </c>
    </row>
    <row r="6605" spans="1:7">
      <c r="A6605" t="s">
        <v>7024</v>
      </c>
      <c r="B6605">
        <v>198.9</v>
      </c>
      <c r="C6605">
        <v>273.10000000000002</v>
      </c>
      <c r="D6605">
        <v>15.58</v>
      </c>
      <c r="E6605">
        <v>24.81</v>
      </c>
      <c r="F6605">
        <v>3.59</v>
      </c>
      <c r="G6605">
        <v>0</v>
      </c>
    </row>
    <row r="6606" spans="1:7">
      <c r="A6606" t="s">
        <v>7025</v>
      </c>
      <c r="B6606">
        <v>12.7</v>
      </c>
      <c r="C6606">
        <v>31.19</v>
      </c>
      <c r="D6606">
        <v>4.6900000000000004</v>
      </c>
      <c r="E6606">
        <v>23.74</v>
      </c>
      <c r="F6606">
        <v>2.5499999999999998</v>
      </c>
      <c r="G6606">
        <v>0</v>
      </c>
    </row>
    <row r="6607" spans="1:7">
      <c r="A6607" t="s">
        <v>7026</v>
      </c>
      <c r="B6607">
        <v>0</v>
      </c>
      <c r="C6607">
        <v>0</v>
      </c>
      <c r="D6607">
        <v>0</v>
      </c>
      <c r="E6607">
        <v>22.26</v>
      </c>
      <c r="F6607">
        <v>1.31</v>
      </c>
      <c r="G6607">
        <v>0</v>
      </c>
    </row>
    <row r="6608" spans="1:7">
      <c r="A6608" t="s">
        <v>7027</v>
      </c>
      <c r="B6608">
        <v>0</v>
      </c>
      <c r="C6608">
        <v>0</v>
      </c>
      <c r="D6608">
        <v>0</v>
      </c>
      <c r="E6608">
        <v>20.47</v>
      </c>
      <c r="F6608">
        <v>1.38</v>
      </c>
      <c r="G6608">
        <v>0</v>
      </c>
    </row>
    <row r="6609" spans="1:7">
      <c r="A6609" t="s">
        <v>7028</v>
      </c>
      <c r="B6609">
        <v>0</v>
      </c>
      <c r="C6609">
        <v>0</v>
      </c>
      <c r="D6609">
        <v>0</v>
      </c>
      <c r="E6609">
        <v>18.829999999999998</v>
      </c>
      <c r="F6609">
        <v>1.72</v>
      </c>
      <c r="G6609">
        <v>0</v>
      </c>
    </row>
    <row r="6610" spans="1:7">
      <c r="A6610" t="s">
        <v>7029</v>
      </c>
      <c r="B6610">
        <v>0</v>
      </c>
      <c r="C6610">
        <v>0</v>
      </c>
      <c r="D6610">
        <v>0</v>
      </c>
      <c r="E6610">
        <v>17.5</v>
      </c>
      <c r="F6610">
        <v>1.52</v>
      </c>
      <c r="G6610">
        <v>0</v>
      </c>
    </row>
    <row r="6611" spans="1:7">
      <c r="A6611" t="s">
        <v>7030</v>
      </c>
      <c r="B6611">
        <v>0</v>
      </c>
      <c r="C6611">
        <v>0</v>
      </c>
      <c r="D6611">
        <v>0</v>
      </c>
      <c r="E6611">
        <v>18.149999999999999</v>
      </c>
      <c r="F6611">
        <v>1.03</v>
      </c>
      <c r="G6611">
        <v>0</v>
      </c>
    </row>
    <row r="6612" spans="1:7">
      <c r="A6612" t="s">
        <v>7031</v>
      </c>
      <c r="B6612">
        <v>0</v>
      </c>
      <c r="C6612">
        <v>0</v>
      </c>
      <c r="D6612">
        <v>0</v>
      </c>
      <c r="E6612">
        <v>16.670000000000002</v>
      </c>
      <c r="F6612">
        <v>1.31</v>
      </c>
      <c r="G6612">
        <v>0</v>
      </c>
    </row>
    <row r="6613" spans="1:7">
      <c r="A6613" t="s">
        <v>7032</v>
      </c>
      <c r="B6613">
        <v>0</v>
      </c>
      <c r="C6613">
        <v>0</v>
      </c>
      <c r="D6613">
        <v>0</v>
      </c>
      <c r="E6613">
        <v>15.69</v>
      </c>
      <c r="F6613">
        <v>1.45</v>
      </c>
      <c r="G6613">
        <v>0</v>
      </c>
    </row>
    <row r="6614" spans="1:7">
      <c r="A6614" t="s">
        <v>7033</v>
      </c>
      <c r="B6614">
        <v>0</v>
      </c>
      <c r="C6614">
        <v>0</v>
      </c>
      <c r="D6614">
        <v>0</v>
      </c>
      <c r="E6614">
        <v>15.56</v>
      </c>
      <c r="F6614">
        <v>1.38</v>
      </c>
      <c r="G6614">
        <v>0</v>
      </c>
    </row>
    <row r="6615" spans="1:7">
      <c r="A6615" t="s">
        <v>7034</v>
      </c>
      <c r="B6615">
        <v>0</v>
      </c>
      <c r="C6615">
        <v>0</v>
      </c>
      <c r="D6615">
        <v>0</v>
      </c>
      <c r="E6615">
        <v>15.8</v>
      </c>
      <c r="F6615">
        <v>1.24</v>
      </c>
      <c r="G6615">
        <v>0</v>
      </c>
    </row>
    <row r="6616" spans="1:7">
      <c r="A6616" t="s">
        <v>7035</v>
      </c>
      <c r="B6616">
        <v>0</v>
      </c>
      <c r="C6616">
        <v>0</v>
      </c>
      <c r="D6616">
        <v>0</v>
      </c>
      <c r="E6616">
        <v>16.2</v>
      </c>
      <c r="F6616">
        <v>0.9</v>
      </c>
      <c r="G6616">
        <v>0</v>
      </c>
    </row>
    <row r="6617" spans="1:7">
      <c r="A6617" t="s">
        <v>7036</v>
      </c>
      <c r="B6617">
        <v>0</v>
      </c>
      <c r="C6617">
        <v>0</v>
      </c>
      <c r="D6617">
        <v>0</v>
      </c>
      <c r="E6617">
        <v>17.059999999999999</v>
      </c>
      <c r="F6617">
        <v>0.48</v>
      </c>
      <c r="G6617">
        <v>0</v>
      </c>
    </row>
    <row r="6618" spans="1:7">
      <c r="A6618" t="s">
        <v>7037</v>
      </c>
      <c r="B6618">
        <v>0</v>
      </c>
      <c r="C6618">
        <v>0</v>
      </c>
      <c r="D6618">
        <v>0</v>
      </c>
      <c r="E6618">
        <v>16.190000000000001</v>
      </c>
      <c r="F6618">
        <v>1.24</v>
      </c>
      <c r="G6618">
        <v>0</v>
      </c>
    </row>
    <row r="6619" spans="1:7">
      <c r="A6619" t="s">
        <v>7038</v>
      </c>
      <c r="B6619">
        <v>0</v>
      </c>
      <c r="C6619">
        <v>0</v>
      </c>
      <c r="D6619">
        <v>0</v>
      </c>
      <c r="E6619">
        <v>16.39</v>
      </c>
      <c r="F6619">
        <v>1.72</v>
      </c>
      <c r="G6619">
        <v>0</v>
      </c>
    </row>
    <row r="6620" spans="1:7">
      <c r="A6620" t="s">
        <v>7039</v>
      </c>
      <c r="B6620">
        <v>18.600000000000001</v>
      </c>
      <c r="C6620">
        <v>36.1</v>
      </c>
      <c r="D6620">
        <v>13.12</v>
      </c>
      <c r="E6620">
        <v>16.02</v>
      </c>
      <c r="F6620">
        <v>3.03</v>
      </c>
      <c r="G6620">
        <v>0</v>
      </c>
    </row>
    <row r="6621" spans="1:7">
      <c r="A6621" t="s">
        <v>7040</v>
      </c>
      <c r="B6621">
        <v>68.930000000000007</v>
      </c>
      <c r="C6621">
        <v>99.52</v>
      </c>
      <c r="D6621">
        <v>23.46</v>
      </c>
      <c r="E6621">
        <v>16.63</v>
      </c>
      <c r="F6621">
        <v>3.72</v>
      </c>
      <c r="G6621">
        <v>0</v>
      </c>
    </row>
    <row r="6622" spans="1:7">
      <c r="A6622" t="s">
        <v>7041</v>
      </c>
      <c r="B6622">
        <v>113.73</v>
      </c>
      <c r="C6622">
        <v>154.16</v>
      </c>
      <c r="D6622">
        <v>32.64</v>
      </c>
      <c r="E6622">
        <v>18.8</v>
      </c>
      <c r="F6622">
        <v>3.86</v>
      </c>
      <c r="G6622">
        <v>0</v>
      </c>
    </row>
    <row r="6623" spans="1:7">
      <c r="A6623" t="s">
        <v>7042</v>
      </c>
      <c r="B6623">
        <v>66.989999999999995</v>
      </c>
      <c r="C6623">
        <v>97.57</v>
      </c>
      <c r="D6623">
        <v>39.880000000000003</v>
      </c>
      <c r="E6623">
        <v>17.88</v>
      </c>
      <c r="F6623">
        <v>5.17</v>
      </c>
      <c r="G6623">
        <v>0</v>
      </c>
    </row>
    <row r="6624" spans="1:7">
      <c r="A6624" t="s">
        <v>7043</v>
      </c>
      <c r="B6624">
        <v>66.3</v>
      </c>
      <c r="C6624">
        <v>95.62</v>
      </c>
      <c r="D6624">
        <v>44.14</v>
      </c>
      <c r="E6624">
        <v>15.01</v>
      </c>
      <c r="F6624">
        <v>4.97</v>
      </c>
      <c r="G6624">
        <v>0</v>
      </c>
    </row>
    <row r="6625" spans="1:7">
      <c r="A6625" t="s">
        <v>7044</v>
      </c>
      <c r="B6625">
        <v>65.97</v>
      </c>
      <c r="C6625">
        <v>94.64</v>
      </c>
      <c r="D6625">
        <v>44.55</v>
      </c>
      <c r="E6625">
        <v>13.44</v>
      </c>
      <c r="F6625">
        <v>4.55</v>
      </c>
      <c r="G6625">
        <v>0</v>
      </c>
    </row>
    <row r="6626" spans="1:7">
      <c r="A6626" t="s">
        <v>7045</v>
      </c>
      <c r="B6626">
        <v>76.89</v>
      </c>
      <c r="C6626">
        <v>107.32</v>
      </c>
      <c r="D6626">
        <v>41</v>
      </c>
      <c r="E6626">
        <v>13.04</v>
      </c>
      <c r="F6626">
        <v>5.17</v>
      </c>
      <c r="G6626">
        <v>0</v>
      </c>
    </row>
    <row r="6627" spans="1:7">
      <c r="A6627" t="s">
        <v>7046</v>
      </c>
      <c r="B6627">
        <v>45.79</v>
      </c>
      <c r="C6627">
        <v>70.25</v>
      </c>
      <c r="D6627">
        <v>34.270000000000003</v>
      </c>
      <c r="E6627">
        <v>13.26</v>
      </c>
      <c r="F6627">
        <v>6.14</v>
      </c>
      <c r="G6627">
        <v>0</v>
      </c>
    </row>
    <row r="6628" spans="1:7">
      <c r="A6628" t="s">
        <v>7047</v>
      </c>
      <c r="B6628">
        <v>127.47</v>
      </c>
      <c r="C6628">
        <v>165.62</v>
      </c>
      <c r="D6628">
        <v>25.4</v>
      </c>
      <c r="E6628">
        <v>12.8</v>
      </c>
      <c r="F6628">
        <v>5.66</v>
      </c>
      <c r="G6628">
        <v>0</v>
      </c>
    </row>
    <row r="6629" spans="1:7">
      <c r="A6629" t="s">
        <v>7048</v>
      </c>
      <c r="B6629">
        <v>210.49</v>
      </c>
      <c r="C6629">
        <v>273.14</v>
      </c>
      <c r="D6629">
        <v>15.24</v>
      </c>
      <c r="E6629">
        <v>13.52</v>
      </c>
      <c r="F6629">
        <v>5.79</v>
      </c>
      <c r="G6629">
        <v>0</v>
      </c>
    </row>
    <row r="6630" spans="1:7">
      <c r="A6630" t="s">
        <v>7049</v>
      </c>
      <c r="B6630">
        <v>15.78</v>
      </c>
      <c r="C6630">
        <v>37.49</v>
      </c>
      <c r="D6630">
        <v>4.37</v>
      </c>
      <c r="E6630">
        <v>14.28</v>
      </c>
      <c r="F6630">
        <v>6.07</v>
      </c>
      <c r="G6630">
        <v>0</v>
      </c>
    </row>
    <row r="6631" spans="1:7">
      <c r="A6631" t="s">
        <v>7050</v>
      </c>
      <c r="B6631">
        <v>0</v>
      </c>
      <c r="C6631">
        <v>0</v>
      </c>
      <c r="D6631">
        <v>0</v>
      </c>
      <c r="E6631">
        <v>13.95</v>
      </c>
      <c r="F6631">
        <v>6</v>
      </c>
      <c r="G6631">
        <v>0</v>
      </c>
    </row>
    <row r="6632" spans="1:7">
      <c r="A6632" t="s">
        <v>7051</v>
      </c>
      <c r="B6632">
        <v>0</v>
      </c>
      <c r="C6632">
        <v>0</v>
      </c>
      <c r="D6632">
        <v>0</v>
      </c>
      <c r="E6632">
        <v>12.71</v>
      </c>
      <c r="F6632">
        <v>5.38</v>
      </c>
      <c r="G6632">
        <v>0</v>
      </c>
    </row>
    <row r="6633" spans="1:7">
      <c r="A6633" t="s">
        <v>7052</v>
      </c>
      <c r="B6633">
        <v>0</v>
      </c>
      <c r="C6633">
        <v>0</v>
      </c>
      <c r="D6633">
        <v>0</v>
      </c>
      <c r="E6633">
        <v>12.16</v>
      </c>
      <c r="F6633">
        <v>4.76</v>
      </c>
      <c r="G6633">
        <v>0</v>
      </c>
    </row>
    <row r="6634" spans="1:7">
      <c r="A6634" t="s">
        <v>7053</v>
      </c>
      <c r="B6634">
        <v>0</v>
      </c>
      <c r="C6634">
        <v>0</v>
      </c>
      <c r="D6634">
        <v>0</v>
      </c>
      <c r="E6634">
        <v>11.7</v>
      </c>
      <c r="F6634">
        <v>4.1399999999999997</v>
      </c>
      <c r="G6634">
        <v>0</v>
      </c>
    </row>
    <row r="6635" spans="1:7">
      <c r="A6635" t="s">
        <v>7054</v>
      </c>
      <c r="B6635">
        <v>0</v>
      </c>
      <c r="C6635">
        <v>0</v>
      </c>
      <c r="D6635">
        <v>0</v>
      </c>
      <c r="E6635">
        <v>11.22</v>
      </c>
      <c r="F6635">
        <v>3.52</v>
      </c>
      <c r="G6635">
        <v>0</v>
      </c>
    </row>
    <row r="6636" spans="1:7">
      <c r="A6636" t="s">
        <v>7055</v>
      </c>
      <c r="B6636">
        <v>0</v>
      </c>
      <c r="C6636">
        <v>0</v>
      </c>
      <c r="D6636">
        <v>0</v>
      </c>
      <c r="E6636">
        <v>10.71</v>
      </c>
      <c r="F6636">
        <v>3.03</v>
      </c>
      <c r="G6636">
        <v>0</v>
      </c>
    </row>
    <row r="6637" spans="1:7">
      <c r="A6637" t="s">
        <v>7056</v>
      </c>
      <c r="B6637">
        <v>0</v>
      </c>
      <c r="C6637">
        <v>0</v>
      </c>
      <c r="D6637">
        <v>0</v>
      </c>
      <c r="E6637">
        <v>10.33</v>
      </c>
      <c r="F6637">
        <v>2.76</v>
      </c>
      <c r="G6637">
        <v>0</v>
      </c>
    </row>
    <row r="6638" spans="1:7">
      <c r="A6638" t="s">
        <v>7057</v>
      </c>
      <c r="B6638">
        <v>0</v>
      </c>
      <c r="C6638">
        <v>0</v>
      </c>
      <c r="D6638">
        <v>0</v>
      </c>
      <c r="E6638">
        <v>10.199999999999999</v>
      </c>
      <c r="F6638">
        <v>2.97</v>
      </c>
      <c r="G6638">
        <v>0</v>
      </c>
    </row>
    <row r="6639" spans="1:7">
      <c r="A6639" t="s">
        <v>7058</v>
      </c>
      <c r="B6639">
        <v>0</v>
      </c>
      <c r="C6639">
        <v>0</v>
      </c>
      <c r="D6639">
        <v>0</v>
      </c>
      <c r="E6639">
        <v>10.19</v>
      </c>
      <c r="F6639">
        <v>2.9</v>
      </c>
      <c r="G6639">
        <v>0</v>
      </c>
    </row>
    <row r="6640" spans="1:7">
      <c r="A6640" t="s">
        <v>7059</v>
      </c>
      <c r="B6640">
        <v>0</v>
      </c>
      <c r="C6640">
        <v>0</v>
      </c>
      <c r="D6640">
        <v>0</v>
      </c>
      <c r="E6640">
        <v>10.06</v>
      </c>
      <c r="F6640">
        <v>2.97</v>
      </c>
      <c r="G6640">
        <v>0</v>
      </c>
    </row>
    <row r="6641" spans="1:7">
      <c r="A6641" t="s">
        <v>7060</v>
      </c>
      <c r="B6641">
        <v>0</v>
      </c>
      <c r="C6641">
        <v>0</v>
      </c>
      <c r="D6641">
        <v>0</v>
      </c>
      <c r="E6641">
        <v>10.17</v>
      </c>
      <c r="F6641">
        <v>3.31</v>
      </c>
      <c r="G6641">
        <v>0</v>
      </c>
    </row>
    <row r="6642" spans="1:7">
      <c r="A6642" t="s">
        <v>7061</v>
      </c>
      <c r="B6642">
        <v>0</v>
      </c>
      <c r="C6642">
        <v>0</v>
      </c>
      <c r="D6642">
        <v>0</v>
      </c>
      <c r="E6642">
        <v>10.26</v>
      </c>
      <c r="F6642">
        <v>3.59</v>
      </c>
      <c r="G6642">
        <v>0</v>
      </c>
    </row>
    <row r="6643" spans="1:7">
      <c r="A6643" t="s">
        <v>7062</v>
      </c>
      <c r="B6643">
        <v>0</v>
      </c>
      <c r="C6643">
        <v>0</v>
      </c>
      <c r="D6643">
        <v>0</v>
      </c>
      <c r="E6643">
        <v>10.39</v>
      </c>
      <c r="F6643">
        <v>4</v>
      </c>
      <c r="G6643">
        <v>0</v>
      </c>
    </row>
    <row r="6644" spans="1:7">
      <c r="A6644" t="s">
        <v>7063</v>
      </c>
      <c r="B6644">
        <v>100.4</v>
      </c>
      <c r="C6644">
        <v>138.19999999999999</v>
      </c>
      <c r="D6644">
        <v>12.91</v>
      </c>
      <c r="E6644">
        <v>11.54</v>
      </c>
      <c r="F6644">
        <v>4.34</v>
      </c>
      <c r="G6644">
        <v>0</v>
      </c>
    </row>
    <row r="6645" spans="1:7">
      <c r="A6645" t="s">
        <v>7064</v>
      </c>
      <c r="B6645">
        <v>371.47</v>
      </c>
      <c r="C6645">
        <v>448.9</v>
      </c>
      <c r="D6645">
        <v>23.22</v>
      </c>
      <c r="E6645">
        <v>13.41</v>
      </c>
      <c r="F6645">
        <v>5.24</v>
      </c>
      <c r="G6645">
        <v>0</v>
      </c>
    </row>
    <row r="6646" spans="1:7">
      <c r="A6646" t="s">
        <v>7065</v>
      </c>
      <c r="B6646">
        <v>529.92999999999995</v>
      </c>
      <c r="C6646">
        <v>631.83000000000004</v>
      </c>
      <c r="D6646">
        <v>32.369999999999997</v>
      </c>
      <c r="E6646">
        <v>14.93</v>
      </c>
      <c r="F6646">
        <v>6.9</v>
      </c>
      <c r="G6646">
        <v>0</v>
      </c>
    </row>
    <row r="6647" spans="1:7">
      <c r="A6647" t="s">
        <v>7066</v>
      </c>
      <c r="B6647">
        <v>423.12</v>
      </c>
      <c r="C6647">
        <v>508.82</v>
      </c>
      <c r="D6647">
        <v>39.549999999999997</v>
      </c>
      <c r="E6647">
        <v>16.149999999999999</v>
      </c>
      <c r="F6647">
        <v>8.07</v>
      </c>
      <c r="G6647">
        <v>0</v>
      </c>
    </row>
    <row r="6648" spans="1:7">
      <c r="A6648" t="s">
        <v>7067</v>
      </c>
      <c r="B6648">
        <v>324.76</v>
      </c>
      <c r="C6648">
        <v>395.81</v>
      </c>
      <c r="D6648">
        <v>43.77</v>
      </c>
      <c r="E6648">
        <v>16.34</v>
      </c>
      <c r="F6648">
        <v>8.07</v>
      </c>
      <c r="G6648">
        <v>0</v>
      </c>
    </row>
    <row r="6649" spans="1:7">
      <c r="A6649" t="s">
        <v>7068</v>
      </c>
      <c r="B6649">
        <v>417.22</v>
      </c>
      <c r="C6649">
        <v>503.71</v>
      </c>
      <c r="D6649">
        <v>44.15</v>
      </c>
      <c r="E6649">
        <v>16.25</v>
      </c>
      <c r="F6649">
        <v>7.66</v>
      </c>
      <c r="G6649">
        <v>0</v>
      </c>
    </row>
    <row r="6650" spans="1:7">
      <c r="A6650" t="s">
        <v>7069</v>
      </c>
      <c r="B6650">
        <v>304.77999999999997</v>
      </c>
      <c r="C6650">
        <v>372.62</v>
      </c>
      <c r="D6650">
        <v>40.61</v>
      </c>
      <c r="E6650">
        <v>15.93</v>
      </c>
      <c r="F6650">
        <v>6.76</v>
      </c>
      <c r="G6650">
        <v>0</v>
      </c>
    </row>
    <row r="6651" spans="1:7">
      <c r="A6651" t="s">
        <v>7070</v>
      </c>
      <c r="B6651">
        <v>485.52</v>
      </c>
      <c r="C6651">
        <v>585.80999999999995</v>
      </c>
      <c r="D6651">
        <v>33.9</v>
      </c>
      <c r="E6651">
        <v>16.98</v>
      </c>
      <c r="F6651">
        <v>6.62</v>
      </c>
      <c r="G6651">
        <v>0</v>
      </c>
    </row>
    <row r="6652" spans="1:7">
      <c r="A6652" t="s">
        <v>7071</v>
      </c>
      <c r="B6652">
        <v>401.97</v>
      </c>
      <c r="C6652">
        <v>491.99</v>
      </c>
      <c r="D6652">
        <v>25.06</v>
      </c>
      <c r="E6652">
        <v>17.989999999999998</v>
      </c>
      <c r="F6652">
        <v>6.07</v>
      </c>
      <c r="G6652">
        <v>0</v>
      </c>
    </row>
    <row r="6653" spans="1:7">
      <c r="A6653" t="s">
        <v>7072</v>
      </c>
      <c r="B6653">
        <v>177.78</v>
      </c>
      <c r="C6653">
        <v>237.28</v>
      </c>
      <c r="D6653">
        <v>14.91</v>
      </c>
      <c r="E6653">
        <v>17.96</v>
      </c>
      <c r="F6653">
        <v>5.0999999999999996</v>
      </c>
      <c r="G6653">
        <v>0</v>
      </c>
    </row>
    <row r="6654" spans="1:7">
      <c r="A6654" t="s">
        <v>7073</v>
      </c>
      <c r="B6654">
        <v>15.5</v>
      </c>
      <c r="C6654">
        <v>39.340000000000003</v>
      </c>
      <c r="D6654">
        <v>4.05</v>
      </c>
      <c r="E6654">
        <v>17.059999999999999</v>
      </c>
      <c r="F6654">
        <v>3.31</v>
      </c>
      <c r="G6654">
        <v>0</v>
      </c>
    </row>
    <row r="6655" spans="1:7">
      <c r="A6655" t="s">
        <v>7074</v>
      </c>
      <c r="B6655">
        <v>0</v>
      </c>
      <c r="C6655">
        <v>0</v>
      </c>
      <c r="D6655">
        <v>0</v>
      </c>
      <c r="E6655">
        <v>15.69</v>
      </c>
      <c r="F6655">
        <v>2.21</v>
      </c>
      <c r="G6655">
        <v>0</v>
      </c>
    </row>
    <row r="6656" spans="1:7">
      <c r="A6656" t="s">
        <v>7075</v>
      </c>
      <c r="B6656">
        <v>0</v>
      </c>
      <c r="C6656">
        <v>0</v>
      </c>
      <c r="D6656">
        <v>0</v>
      </c>
      <c r="E6656">
        <v>14.61</v>
      </c>
      <c r="F6656">
        <v>1.24</v>
      </c>
      <c r="G6656">
        <v>0</v>
      </c>
    </row>
    <row r="6657" spans="1:7">
      <c r="A6657" t="s">
        <v>7076</v>
      </c>
      <c r="B6657">
        <v>0</v>
      </c>
      <c r="C6657">
        <v>0</v>
      </c>
      <c r="D6657">
        <v>0</v>
      </c>
      <c r="E6657">
        <v>13.49</v>
      </c>
      <c r="F6657">
        <v>1.24</v>
      </c>
      <c r="G6657">
        <v>0</v>
      </c>
    </row>
    <row r="6658" spans="1:7">
      <c r="A6658" t="s">
        <v>7077</v>
      </c>
      <c r="B6658">
        <v>0</v>
      </c>
      <c r="C6658">
        <v>0</v>
      </c>
      <c r="D6658">
        <v>0</v>
      </c>
      <c r="E6658">
        <v>12.61</v>
      </c>
      <c r="F6658">
        <v>1.38</v>
      </c>
      <c r="G6658">
        <v>0</v>
      </c>
    </row>
    <row r="6659" spans="1:7">
      <c r="A6659" t="s">
        <v>7078</v>
      </c>
      <c r="B6659">
        <v>0</v>
      </c>
      <c r="C6659">
        <v>0</v>
      </c>
      <c r="D6659">
        <v>0</v>
      </c>
      <c r="E6659">
        <v>11.96</v>
      </c>
      <c r="F6659">
        <v>1.45</v>
      </c>
      <c r="G6659">
        <v>0</v>
      </c>
    </row>
    <row r="6660" spans="1:7">
      <c r="A6660" t="s">
        <v>7079</v>
      </c>
      <c r="B6660">
        <v>0</v>
      </c>
      <c r="C6660">
        <v>0</v>
      </c>
      <c r="D6660">
        <v>0</v>
      </c>
      <c r="E6660">
        <v>11.49</v>
      </c>
      <c r="F6660">
        <v>1.52</v>
      </c>
      <c r="G6660">
        <v>0</v>
      </c>
    </row>
    <row r="6661" spans="1:7">
      <c r="A6661" t="s">
        <v>7080</v>
      </c>
      <c r="B6661">
        <v>0</v>
      </c>
      <c r="C6661">
        <v>0</v>
      </c>
      <c r="D6661">
        <v>0</v>
      </c>
      <c r="E6661">
        <v>10.96</v>
      </c>
      <c r="F6661">
        <v>1.59</v>
      </c>
      <c r="G6661">
        <v>0</v>
      </c>
    </row>
    <row r="6662" spans="1:7">
      <c r="A6662" t="s">
        <v>7081</v>
      </c>
      <c r="B6662">
        <v>0</v>
      </c>
      <c r="C6662">
        <v>0</v>
      </c>
      <c r="D6662">
        <v>0</v>
      </c>
      <c r="E6662">
        <v>10.32</v>
      </c>
      <c r="F6662">
        <v>1.66</v>
      </c>
      <c r="G6662">
        <v>0</v>
      </c>
    </row>
    <row r="6663" spans="1:7">
      <c r="A6663" t="s">
        <v>7082</v>
      </c>
      <c r="B6663">
        <v>0</v>
      </c>
      <c r="C6663">
        <v>0</v>
      </c>
      <c r="D6663">
        <v>0</v>
      </c>
      <c r="E6663">
        <v>9.8699999999999992</v>
      </c>
      <c r="F6663">
        <v>1.79</v>
      </c>
      <c r="G6663">
        <v>0</v>
      </c>
    </row>
    <row r="6664" spans="1:7">
      <c r="A6664" t="s">
        <v>7083</v>
      </c>
      <c r="B6664">
        <v>0</v>
      </c>
      <c r="C6664">
        <v>0</v>
      </c>
      <c r="D6664">
        <v>0</v>
      </c>
      <c r="E6664">
        <v>9.4</v>
      </c>
      <c r="F6664">
        <v>1.86</v>
      </c>
      <c r="G6664">
        <v>0</v>
      </c>
    </row>
    <row r="6665" spans="1:7">
      <c r="A6665" t="s">
        <v>7084</v>
      </c>
      <c r="B6665">
        <v>0</v>
      </c>
      <c r="C6665">
        <v>0</v>
      </c>
      <c r="D6665">
        <v>0</v>
      </c>
      <c r="E6665">
        <v>8.7200000000000006</v>
      </c>
      <c r="F6665">
        <v>2</v>
      </c>
      <c r="G6665">
        <v>0</v>
      </c>
    </row>
    <row r="6666" spans="1:7">
      <c r="A6666" t="s">
        <v>7085</v>
      </c>
      <c r="B6666">
        <v>0</v>
      </c>
      <c r="C6666">
        <v>0</v>
      </c>
      <c r="D6666">
        <v>0</v>
      </c>
      <c r="E6666">
        <v>8.51</v>
      </c>
      <c r="F6666">
        <v>2.0699999999999998</v>
      </c>
      <c r="G6666">
        <v>0</v>
      </c>
    </row>
    <row r="6667" spans="1:7">
      <c r="A6667" t="s">
        <v>7086</v>
      </c>
      <c r="B6667">
        <v>0</v>
      </c>
      <c r="C6667">
        <v>0</v>
      </c>
      <c r="D6667">
        <v>0</v>
      </c>
      <c r="E6667">
        <v>8.51</v>
      </c>
      <c r="F6667">
        <v>2</v>
      </c>
      <c r="G6667">
        <v>0</v>
      </c>
    </row>
    <row r="6668" spans="1:7">
      <c r="A6668" t="s">
        <v>7087</v>
      </c>
      <c r="B6668">
        <v>136.25</v>
      </c>
      <c r="C6668">
        <v>183.58</v>
      </c>
      <c r="D6668">
        <v>12.69</v>
      </c>
      <c r="E6668">
        <v>9.3000000000000007</v>
      </c>
      <c r="F6668">
        <v>1.79</v>
      </c>
      <c r="G6668">
        <v>0</v>
      </c>
    </row>
    <row r="6669" spans="1:7">
      <c r="A6669" t="s">
        <v>7088</v>
      </c>
      <c r="B6669">
        <v>372.71</v>
      </c>
      <c r="C6669">
        <v>457.57</v>
      </c>
      <c r="D6669">
        <v>22.98</v>
      </c>
      <c r="E6669">
        <v>13.61</v>
      </c>
      <c r="F6669">
        <v>2.2799999999999998</v>
      </c>
      <c r="G6669">
        <v>0</v>
      </c>
    </row>
    <row r="6670" spans="1:7">
      <c r="A6670" t="s">
        <v>7089</v>
      </c>
      <c r="B6670">
        <v>534.34</v>
      </c>
      <c r="C6670">
        <v>653.65</v>
      </c>
      <c r="D6670">
        <v>32.090000000000003</v>
      </c>
      <c r="E6670">
        <v>15.43</v>
      </c>
      <c r="F6670">
        <v>2.97</v>
      </c>
      <c r="G6670">
        <v>0</v>
      </c>
    </row>
    <row r="6671" spans="1:7">
      <c r="A6671" t="s">
        <v>7090</v>
      </c>
      <c r="B6671">
        <v>516.6</v>
      </c>
      <c r="C6671">
        <v>633.07000000000005</v>
      </c>
      <c r="D6671">
        <v>39.229999999999997</v>
      </c>
      <c r="E6671">
        <v>16.41</v>
      </c>
      <c r="F6671">
        <v>3.59</v>
      </c>
      <c r="G6671">
        <v>0</v>
      </c>
    </row>
    <row r="6672" spans="1:7">
      <c r="A6672" t="s">
        <v>7091</v>
      </c>
      <c r="B6672">
        <v>516.21</v>
      </c>
      <c r="C6672">
        <v>634.54</v>
      </c>
      <c r="D6672">
        <v>43.4</v>
      </c>
      <c r="E6672">
        <v>17.13</v>
      </c>
      <c r="F6672">
        <v>3.93</v>
      </c>
      <c r="G6672">
        <v>0</v>
      </c>
    </row>
    <row r="6673" spans="1:7">
      <c r="A6673" t="s">
        <v>7092</v>
      </c>
      <c r="B6673">
        <v>241.54</v>
      </c>
      <c r="C6673">
        <v>304.29000000000002</v>
      </c>
      <c r="D6673">
        <v>43.76</v>
      </c>
      <c r="E6673">
        <v>18.309999999999999</v>
      </c>
      <c r="F6673">
        <v>4.9000000000000004</v>
      </c>
      <c r="G6673">
        <v>0</v>
      </c>
    </row>
    <row r="6674" spans="1:7">
      <c r="A6674" t="s">
        <v>7093</v>
      </c>
      <c r="B6674">
        <v>615.29999999999995</v>
      </c>
      <c r="C6674">
        <v>758.76</v>
      </c>
      <c r="D6674">
        <v>40.22</v>
      </c>
      <c r="E6674">
        <v>18.690000000000001</v>
      </c>
      <c r="F6674">
        <v>4.9000000000000004</v>
      </c>
      <c r="G6674">
        <v>0</v>
      </c>
    </row>
    <row r="6675" spans="1:7">
      <c r="A6675" t="s">
        <v>7094</v>
      </c>
      <c r="B6675">
        <v>553.41</v>
      </c>
      <c r="C6675">
        <v>681.59</v>
      </c>
      <c r="D6675">
        <v>33.53</v>
      </c>
      <c r="E6675">
        <v>19.329999999999998</v>
      </c>
      <c r="F6675">
        <v>4.76</v>
      </c>
      <c r="G6675">
        <v>0</v>
      </c>
    </row>
    <row r="6676" spans="1:7">
      <c r="A6676" t="s">
        <v>7095</v>
      </c>
      <c r="B6676">
        <v>400.37</v>
      </c>
      <c r="C6676">
        <v>494.73</v>
      </c>
      <c r="D6676">
        <v>24.71</v>
      </c>
      <c r="E6676">
        <v>19.079999999999998</v>
      </c>
      <c r="F6676">
        <v>5.03</v>
      </c>
      <c r="G6676">
        <v>0</v>
      </c>
    </row>
    <row r="6677" spans="1:7">
      <c r="A6677" t="s">
        <v>7096</v>
      </c>
      <c r="B6677">
        <v>117.05</v>
      </c>
      <c r="C6677">
        <v>161</v>
      </c>
      <c r="D6677">
        <v>14.59</v>
      </c>
      <c r="E6677">
        <v>18.54</v>
      </c>
      <c r="F6677">
        <v>4.4800000000000004</v>
      </c>
      <c r="G6677">
        <v>0</v>
      </c>
    </row>
    <row r="6678" spans="1:7">
      <c r="A6678" t="s">
        <v>7097</v>
      </c>
      <c r="B6678">
        <v>8.83</v>
      </c>
      <c r="C6678">
        <v>24.58</v>
      </c>
      <c r="D6678">
        <v>3.73</v>
      </c>
      <c r="E6678">
        <v>18</v>
      </c>
      <c r="F6678">
        <v>4.28</v>
      </c>
      <c r="G6678">
        <v>0</v>
      </c>
    </row>
    <row r="6679" spans="1:7">
      <c r="A6679" t="s">
        <v>7098</v>
      </c>
      <c r="B6679">
        <v>0</v>
      </c>
      <c r="C6679">
        <v>0</v>
      </c>
      <c r="D6679">
        <v>0</v>
      </c>
      <c r="E6679">
        <v>16.07</v>
      </c>
      <c r="F6679">
        <v>4.76</v>
      </c>
      <c r="G6679">
        <v>0</v>
      </c>
    </row>
    <row r="6680" spans="1:7">
      <c r="A6680" t="s">
        <v>7099</v>
      </c>
      <c r="B6680">
        <v>0</v>
      </c>
      <c r="C6680">
        <v>0</v>
      </c>
      <c r="D6680">
        <v>0</v>
      </c>
      <c r="E6680">
        <v>14.41</v>
      </c>
      <c r="F6680">
        <v>3.72</v>
      </c>
      <c r="G6680">
        <v>0</v>
      </c>
    </row>
    <row r="6681" spans="1:7">
      <c r="A6681" t="s">
        <v>7100</v>
      </c>
      <c r="B6681">
        <v>0</v>
      </c>
      <c r="C6681">
        <v>0</v>
      </c>
      <c r="D6681">
        <v>0</v>
      </c>
      <c r="E6681">
        <v>13.49</v>
      </c>
      <c r="F6681">
        <v>3.79</v>
      </c>
      <c r="G6681">
        <v>0</v>
      </c>
    </row>
    <row r="6682" spans="1:7">
      <c r="A6682" t="s">
        <v>7101</v>
      </c>
      <c r="B6682">
        <v>0</v>
      </c>
      <c r="C6682">
        <v>0</v>
      </c>
      <c r="D6682">
        <v>0</v>
      </c>
      <c r="E6682">
        <v>12.85</v>
      </c>
      <c r="F6682">
        <v>3.38</v>
      </c>
      <c r="G6682">
        <v>0</v>
      </c>
    </row>
    <row r="6683" spans="1:7">
      <c r="A6683" t="s">
        <v>7102</v>
      </c>
      <c r="B6683">
        <v>0</v>
      </c>
      <c r="C6683">
        <v>0</v>
      </c>
      <c r="D6683">
        <v>0</v>
      </c>
      <c r="E6683">
        <v>12.18</v>
      </c>
      <c r="F6683">
        <v>2.76</v>
      </c>
      <c r="G6683">
        <v>0</v>
      </c>
    </row>
    <row r="6684" spans="1:7">
      <c r="A6684" t="s">
        <v>7103</v>
      </c>
      <c r="B6684">
        <v>0</v>
      </c>
      <c r="C6684">
        <v>0</v>
      </c>
      <c r="D6684">
        <v>0</v>
      </c>
      <c r="E6684">
        <v>11.41</v>
      </c>
      <c r="F6684">
        <v>2.2799999999999998</v>
      </c>
      <c r="G6684">
        <v>0</v>
      </c>
    </row>
    <row r="6685" spans="1:7">
      <c r="A6685" t="s">
        <v>7104</v>
      </c>
      <c r="B6685">
        <v>0</v>
      </c>
      <c r="C6685">
        <v>0</v>
      </c>
      <c r="D6685">
        <v>0</v>
      </c>
      <c r="E6685">
        <v>10.48</v>
      </c>
      <c r="F6685">
        <v>2</v>
      </c>
      <c r="G6685">
        <v>0</v>
      </c>
    </row>
    <row r="6686" spans="1:7">
      <c r="A6686" t="s">
        <v>7105</v>
      </c>
      <c r="B6686">
        <v>0</v>
      </c>
      <c r="C6686">
        <v>0</v>
      </c>
      <c r="D6686">
        <v>0</v>
      </c>
      <c r="E6686">
        <v>9.4499999999999993</v>
      </c>
      <c r="F6686">
        <v>1.79</v>
      </c>
      <c r="G6686">
        <v>0</v>
      </c>
    </row>
    <row r="6687" spans="1:7">
      <c r="A6687" t="s">
        <v>7106</v>
      </c>
      <c r="B6687">
        <v>0</v>
      </c>
      <c r="C6687">
        <v>0</v>
      </c>
      <c r="D6687">
        <v>0</v>
      </c>
      <c r="E6687">
        <v>8.66</v>
      </c>
      <c r="F6687">
        <v>1.79</v>
      </c>
      <c r="G6687">
        <v>0</v>
      </c>
    </row>
    <row r="6688" spans="1:7">
      <c r="A6688" t="s">
        <v>7107</v>
      </c>
      <c r="B6688">
        <v>0</v>
      </c>
      <c r="C6688">
        <v>0</v>
      </c>
      <c r="D6688">
        <v>0</v>
      </c>
      <c r="E6688">
        <v>8.18</v>
      </c>
      <c r="F6688">
        <v>1.93</v>
      </c>
      <c r="G6688">
        <v>0</v>
      </c>
    </row>
    <row r="6689" spans="1:7">
      <c r="A6689" t="s">
        <v>7108</v>
      </c>
      <c r="B6689">
        <v>0</v>
      </c>
      <c r="C6689">
        <v>0</v>
      </c>
      <c r="D6689">
        <v>0</v>
      </c>
      <c r="E6689">
        <v>7.88</v>
      </c>
      <c r="F6689">
        <v>2</v>
      </c>
      <c r="G6689">
        <v>0</v>
      </c>
    </row>
    <row r="6690" spans="1:7">
      <c r="A6690" t="s">
        <v>7109</v>
      </c>
      <c r="B6690">
        <v>0</v>
      </c>
      <c r="C6690">
        <v>0</v>
      </c>
      <c r="D6690">
        <v>0</v>
      </c>
      <c r="E6690">
        <v>7.69</v>
      </c>
      <c r="F6690">
        <v>2.14</v>
      </c>
      <c r="G6690">
        <v>0</v>
      </c>
    </row>
    <row r="6691" spans="1:7">
      <c r="A6691" t="s">
        <v>7110</v>
      </c>
      <c r="B6691">
        <v>0</v>
      </c>
      <c r="C6691">
        <v>0</v>
      </c>
      <c r="D6691">
        <v>0</v>
      </c>
      <c r="E6691">
        <v>7.7</v>
      </c>
      <c r="F6691">
        <v>2.34</v>
      </c>
      <c r="G6691">
        <v>0</v>
      </c>
    </row>
    <row r="6692" spans="1:7">
      <c r="A6692" t="s">
        <v>7111</v>
      </c>
      <c r="B6692">
        <v>166.92</v>
      </c>
      <c r="C6692">
        <v>224.11</v>
      </c>
      <c r="D6692">
        <v>12.48</v>
      </c>
      <c r="E6692">
        <v>9.32</v>
      </c>
      <c r="F6692">
        <v>2.5499999999999998</v>
      </c>
      <c r="G6692">
        <v>0</v>
      </c>
    </row>
    <row r="6693" spans="1:7">
      <c r="A6693" t="s">
        <v>7112</v>
      </c>
      <c r="B6693">
        <v>380.33</v>
      </c>
      <c r="C6693">
        <v>462.56</v>
      </c>
      <c r="D6693">
        <v>22.74</v>
      </c>
      <c r="E6693">
        <v>13.06</v>
      </c>
      <c r="F6693">
        <v>3.45</v>
      </c>
      <c r="G6693">
        <v>0</v>
      </c>
    </row>
    <row r="6694" spans="1:7">
      <c r="A6694" t="s">
        <v>7113</v>
      </c>
      <c r="B6694">
        <v>550.17999999999995</v>
      </c>
      <c r="C6694">
        <v>665.54</v>
      </c>
      <c r="D6694">
        <v>31.81</v>
      </c>
      <c r="E6694">
        <v>15.42</v>
      </c>
      <c r="F6694">
        <v>4.55</v>
      </c>
      <c r="G6694">
        <v>0</v>
      </c>
    </row>
    <row r="6695" spans="1:7">
      <c r="A6695" t="s">
        <v>7114</v>
      </c>
      <c r="B6695">
        <v>662.37</v>
      </c>
      <c r="C6695">
        <v>810.98</v>
      </c>
      <c r="D6695">
        <v>38.9</v>
      </c>
      <c r="E6695">
        <v>17.22</v>
      </c>
      <c r="F6695">
        <v>5.0999999999999996</v>
      </c>
      <c r="G6695">
        <v>0</v>
      </c>
    </row>
    <row r="6696" spans="1:7">
      <c r="A6696" t="s">
        <v>7115</v>
      </c>
      <c r="B6696">
        <v>677.6</v>
      </c>
      <c r="C6696">
        <v>836.4</v>
      </c>
      <c r="D6696">
        <v>43.03</v>
      </c>
      <c r="E6696">
        <v>18.62</v>
      </c>
      <c r="F6696">
        <v>5.45</v>
      </c>
      <c r="G6696">
        <v>0</v>
      </c>
    </row>
    <row r="6697" spans="1:7">
      <c r="A6697" t="s">
        <v>7116</v>
      </c>
      <c r="B6697">
        <v>699.15</v>
      </c>
      <c r="C6697">
        <v>867.7</v>
      </c>
      <c r="D6697">
        <v>43.37</v>
      </c>
      <c r="E6697">
        <v>19.8</v>
      </c>
      <c r="F6697">
        <v>5.72</v>
      </c>
      <c r="G6697">
        <v>0</v>
      </c>
    </row>
    <row r="6698" spans="1:7">
      <c r="A6698" t="s">
        <v>7117</v>
      </c>
      <c r="B6698">
        <v>646.72</v>
      </c>
      <c r="C6698">
        <v>801.28</v>
      </c>
      <c r="D6698">
        <v>39.83</v>
      </c>
      <c r="E6698">
        <v>20.71</v>
      </c>
      <c r="F6698">
        <v>5.93</v>
      </c>
      <c r="G6698">
        <v>0</v>
      </c>
    </row>
    <row r="6699" spans="1:7">
      <c r="A6699" t="s">
        <v>7118</v>
      </c>
      <c r="B6699">
        <v>553.27</v>
      </c>
      <c r="C6699">
        <v>682.18</v>
      </c>
      <c r="D6699">
        <v>33.159999999999997</v>
      </c>
      <c r="E6699">
        <v>20.96</v>
      </c>
      <c r="F6699">
        <v>6</v>
      </c>
      <c r="G6699">
        <v>0</v>
      </c>
    </row>
    <row r="6700" spans="1:7">
      <c r="A6700" t="s">
        <v>7119</v>
      </c>
      <c r="B6700">
        <v>370.84</v>
      </c>
      <c r="C6700">
        <v>461.32</v>
      </c>
      <c r="D6700">
        <v>24.37</v>
      </c>
      <c r="E6700">
        <v>20.8</v>
      </c>
      <c r="F6700">
        <v>5.93</v>
      </c>
      <c r="G6700">
        <v>0</v>
      </c>
    </row>
    <row r="6701" spans="1:7">
      <c r="A6701" t="s">
        <v>7120</v>
      </c>
      <c r="B6701">
        <v>192.44</v>
      </c>
      <c r="C6701">
        <v>260.69</v>
      </c>
      <c r="D6701">
        <v>14.26</v>
      </c>
      <c r="E6701">
        <v>20.5</v>
      </c>
      <c r="F6701">
        <v>5.38</v>
      </c>
      <c r="G6701">
        <v>0</v>
      </c>
    </row>
    <row r="6702" spans="1:7">
      <c r="A6702" t="s">
        <v>7121</v>
      </c>
      <c r="B6702">
        <v>11.18</v>
      </c>
      <c r="C6702">
        <v>32.85</v>
      </c>
      <c r="D6702">
        <v>3.42</v>
      </c>
      <c r="E6702">
        <v>19.510000000000002</v>
      </c>
      <c r="F6702">
        <v>4.28</v>
      </c>
      <c r="G6702">
        <v>0</v>
      </c>
    </row>
    <row r="6703" spans="1:7">
      <c r="A6703" t="s">
        <v>7122</v>
      </c>
      <c r="B6703">
        <v>0</v>
      </c>
      <c r="C6703">
        <v>0</v>
      </c>
      <c r="D6703">
        <v>0</v>
      </c>
      <c r="E6703">
        <v>17.670000000000002</v>
      </c>
      <c r="F6703">
        <v>3.45</v>
      </c>
      <c r="G6703">
        <v>0</v>
      </c>
    </row>
    <row r="6704" spans="1:7">
      <c r="A6704" t="s">
        <v>7123</v>
      </c>
      <c r="B6704">
        <v>0</v>
      </c>
      <c r="C6704">
        <v>0</v>
      </c>
      <c r="D6704">
        <v>0</v>
      </c>
      <c r="E6704">
        <v>16.39</v>
      </c>
      <c r="F6704">
        <v>2.76</v>
      </c>
      <c r="G6704">
        <v>0</v>
      </c>
    </row>
    <row r="6705" spans="1:7">
      <c r="A6705" t="s">
        <v>7124</v>
      </c>
      <c r="B6705">
        <v>0</v>
      </c>
      <c r="C6705">
        <v>0</v>
      </c>
      <c r="D6705">
        <v>0</v>
      </c>
      <c r="E6705">
        <v>15.15</v>
      </c>
      <c r="F6705">
        <v>2.2799999999999998</v>
      </c>
      <c r="G6705">
        <v>0</v>
      </c>
    </row>
    <row r="6706" spans="1:7">
      <c r="A6706" t="s">
        <v>7125</v>
      </c>
      <c r="B6706">
        <v>0</v>
      </c>
      <c r="C6706">
        <v>0</v>
      </c>
      <c r="D6706">
        <v>0</v>
      </c>
      <c r="E6706">
        <v>13.84</v>
      </c>
      <c r="F6706">
        <v>2.0699999999999998</v>
      </c>
      <c r="G6706">
        <v>0</v>
      </c>
    </row>
    <row r="6707" spans="1:7">
      <c r="A6707" t="s">
        <v>7126</v>
      </c>
      <c r="B6707">
        <v>0</v>
      </c>
      <c r="C6707">
        <v>0</v>
      </c>
      <c r="D6707">
        <v>0</v>
      </c>
      <c r="E6707">
        <v>12.34</v>
      </c>
      <c r="F6707">
        <v>1.93</v>
      </c>
      <c r="G6707">
        <v>0</v>
      </c>
    </row>
    <row r="6708" spans="1:7">
      <c r="A6708" t="s">
        <v>7127</v>
      </c>
      <c r="B6708">
        <v>0</v>
      </c>
      <c r="C6708">
        <v>0</v>
      </c>
      <c r="D6708">
        <v>0</v>
      </c>
      <c r="E6708">
        <v>11.37</v>
      </c>
      <c r="F6708">
        <v>1.66</v>
      </c>
      <c r="G6708">
        <v>0</v>
      </c>
    </row>
    <row r="6709" spans="1:7">
      <c r="A6709" t="s">
        <v>7128</v>
      </c>
      <c r="B6709">
        <v>0</v>
      </c>
      <c r="C6709">
        <v>0</v>
      </c>
      <c r="D6709">
        <v>0</v>
      </c>
      <c r="E6709">
        <v>12.04</v>
      </c>
      <c r="F6709">
        <v>1.17</v>
      </c>
      <c r="G6709">
        <v>0</v>
      </c>
    </row>
    <row r="6710" spans="1:7">
      <c r="A6710" t="s">
        <v>7129</v>
      </c>
      <c r="B6710">
        <v>0</v>
      </c>
      <c r="C6710">
        <v>0</v>
      </c>
      <c r="D6710">
        <v>0</v>
      </c>
      <c r="E6710">
        <v>12.91</v>
      </c>
      <c r="F6710">
        <v>0.69</v>
      </c>
      <c r="G6710">
        <v>0</v>
      </c>
    </row>
    <row r="6711" spans="1:7">
      <c r="A6711" t="s">
        <v>7130</v>
      </c>
      <c r="B6711">
        <v>0</v>
      </c>
      <c r="C6711">
        <v>0</v>
      </c>
      <c r="D6711">
        <v>0</v>
      </c>
      <c r="E6711">
        <v>12.48</v>
      </c>
      <c r="F6711">
        <v>0.41</v>
      </c>
      <c r="G6711">
        <v>0</v>
      </c>
    </row>
    <row r="6712" spans="1:7">
      <c r="A6712" t="s">
        <v>7131</v>
      </c>
      <c r="B6712">
        <v>0</v>
      </c>
      <c r="C6712">
        <v>0</v>
      </c>
      <c r="D6712">
        <v>0</v>
      </c>
      <c r="E6712">
        <v>12.01</v>
      </c>
      <c r="F6712">
        <v>0.34</v>
      </c>
      <c r="G6712">
        <v>0</v>
      </c>
    </row>
    <row r="6713" spans="1:7">
      <c r="A6713" t="s">
        <v>7132</v>
      </c>
      <c r="B6713">
        <v>0</v>
      </c>
      <c r="C6713">
        <v>0</v>
      </c>
      <c r="D6713">
        <v>0</v>
      </c>
      <c r="E6713">
        <v>11.67</v>
      </c>
      <c r="F6713">
        <v>0.14000000000000001</v>
      </c>
      <c r="G6713">
        <v>0</v>
      </c>
    </row>
    <row r="6714" spans="1:7">
      <c r="A6714" t="s">
        <v>7133</v>
      </c>
      <c r="B6714">
        <v>0</v>
      </c>
      <c r="C6714">
        <v>0</v>
      </c>
      <c r="D6714">
        <v>0</v>
      </c>
      <c r="E6714">
        <v>11.4</v>
      </c>
      <c r="F6714">
        <v>0.34</v>
      </c>
      <c r="G6714">
        <v>0</v>
      </c>
    </row>
    <row r="6715" spans="1:7">
      <c r="A6715" t="s">
        <v>7134</v>
      </c>
      <c r="B6715">
        <v>0</v>
      </c>
      <c r="C6715">
        <v>0</v>
      </c>
      <c r="D6715">
        <v>0</v>
      </c>
      <c r="E6715">
        <v>11.21</v>
      </c>
      <c r="F6715">
        <v>0.69</v>
      </c>
      <c r="G6715">
        <v>0</v>
      </c>
    </row>
    <row r="6716" spans="1:7">
      <c r="A6716" t="s">
        <v>7135</v>
      </c>
      <c r="B6716">
        <v>148.26</v>
      </c>
      <c r="C6716">
        <v>203.57</v>
      </c>
      <c r="D6716">
        <v>12.26</v>
      </c>
      <c r="E6716">
        <v>11.57</v>
      </c>
      <c r="F6716">
        <v>0.76</v>
      </c>
      <c r="G6716">
        <v>0</v>
      </c>
    </row>
    <row r="6717" spans="1:7">
      <c r="A6717" t="s">
        <v>7136</v>
      </c>
      <c r="B6717">
        <v>348.95</v>
      </c>
      <c r="C6717">
        <v>433.89</v>
      </c>
      <c r="D6717">
        <v>22.5</v>
      </c>
      <c r="E6717">
        <v>14.77</v>
      </c>
      <c r="F6717">
        <v>1.38</v>
      </c>
      <c r="G6717">
        <v>0</v>
      </c>
    </row>
    <row r="6718" spans="1:7">
      <c r="A6718" t="s">
        <v>7137</v>
      </c>
      <c r="B6718">
        <v>512.54</v>
      </c>
      <c r="C6718">
        <v>634.17999999999995</v>
      </c>
      <c r="D6718">
        <v>31.52</v>
      </c>
      <c r="E6718">
        <v>17.600000000000001</v>
      </c>
      <c r="F6718">
        <v>2.69</v>
      </c>
      <c r="G6718">
        <v>0</v>
      </c>
    </row>
    <row r="6719" spans="1:7">
      <c r="A6719" t="s">
        <v>7138</v>
      </c>
      <c r="B6719">
        <v>621.41</v>
      </c>
      <c r="C6719">
        <v>779.82</v>
      </c>
      <c r="D6719">
        <v>38.57</v>
      </c>
      <c r="E6719">
        <v>20.11</v>
      </c>
      <c r="F6719">
        <v>3.45</v>
      </c>
      <c r="G6719">
        <v>0</v>
      </c>
    </row>
    <row r="6720" spans="1:7">
      <c r="A6720" t="s">
        <v>7139</v>
      </c>
      <c r="B6720">
        <v>661.9</v>
      </c>
      <c r="C6720">
        <v>841.06</v>
      </c>
      <c r="D6720">
        <v>42.66</v>
      </c>
      <c r="E6720">
        <v>22.22</v>
      </c>
      <c r="F6720">
        <v>3.86</v>
      </c>
      <c r="G6720">
        <v>0</v>
      </c>
    </row>
    <row r="6721" spans="1:7">
      <c r="A6721" t="s">
        <v>7140</v>
      </c>
      <c r="B6721">
        <v>655.84</v>
      </c>
      <c r="C6721">
        <v>835.36</v>
      </c>
      <c r="D6721">
        <v>42.98</v>
      </c>
      <c r="E6721">
        <v>23.82</v>
      </c>
      <c r="F6721">
        <v>4.4800000000000004</v>
      </c>
      <c r="G6721">
        <v>0</v>
      </c>
    </row>
    <row r="6722" spans="1:7">
      <c r="A6722" t="s">
        <v>7141</v>
      </c>
      <c r="B6722">
        <v>610.44000000000005</v>
      </c>
      <c r="C6722">
        <v>775.33</v>
      </c>
      <c r="D6722">
        <v>39.44</v>
      </c>
      <c r="E6722">
        <v>24.78</v>
      </c>
      <c r="F6722">
        <v>4.83</v>
      </c>
      <c r="G6722">
        <v>0</v>
      </c>
    </row>
    <row r="6723" spans="1:7">
      <c r="A6723" t="s">
        <v>7142</v>
      </c>
      <c r="B6723">
        <v>524.52</v>
      </c>
      <c r="C6723">
        <v>663.45</v>
      </c>
      <c r="D6723">
        <v>32.799999999999997</v>
      </c>
      <c r="E6723">
        <v>25.23</v>
      </c>
      <c r="F6723">
        <v>4.9000000000000004</v>
      </c>
      <c r="G6723">
        <v>0</v>
      </c>
    </row>
    <row r="6724" spans="1:7">
      <c r="A6724" t="s">
        <v>7143</v>
      </c>
      <c r="B6724">
        <v>322.22000000000003</v>
      </c>
      <c r="C6724">
        <v>412.42</v>
      </c>
      <c r="D6724">
        <v>24.02</v>
      </c>
      <c r="E6724">
        <v>25.36</v>
      </c>
      <c r="F6724">
        <v>4.97</v>
      </c>
      <c r="G6724">
        <v>0</v>
      </c>
    </row>
    <row r="6725" spans="1:7">
      <c r="A6725" t="s">
        <v>7144</v>
      </c>
      <c r="B6725">
        <v>162.05000000000001</v>
      </c>
      <c r="C6725">
        <v>226.49</v>
      </c>
      <c r="D6725">
        <v>13.94</v>
      </c>
      <c r="E6725">
        <v>24.89</v>
      </c>
      <c r="F6725">
        <v>4.62</v>
      </c>
      <c r="G6725">
        <v>0</v>
      </c>
    </row>
    <row r="6726" spans="1:7">
      <c r="A6726" t="s">
        <v>7145</v>
      </c>
      <c r="B6726">
        <v>2.0499999999999998</v>
      </c>
      <c r="C6726">
        <v>10.73</v>
      </c>
      <c r="D6726">
        <v>3.11</v>
      </c>
      <c r="E6726">
        <v>23.65</v>
      </c>
      <c r="F6726">
        <v>3.45</v>
      </c>
      <c r="G6726">
        <v>0</v>
      </c>
    </row>
    <row r="6727" spans="1:7">
      <c r="A6727" t="s">
        <v>7146</v>
      </c>
      <c r="B6727">
        <v>0</v>
      </c>
      <c r="C6727">
        <v>0</v>
      </c>
      <c r="D6727">
        <v>0</v>
      </c>
      <c r="E6727">
        <v>22.01</v>
      </c>
      <c r="F6727">
        <v>3.03</v>
      </c>
      <c r="G6727">
        <v>0</v>
      </c>
    </row>
    <row r="6728" spans="1:7">
      <c r="A6728" t="s">
        <v>7147</v>
      </c>
      <c r="B6728">
        <v>0</v>
      </c>
      <c r="C6728">
        <v>0</v>
      </c>
      <c r="D6728">
        <v>0</v>
      </c>
      <c r="E6728">
        <v>20.89</v>
      </c>
      <c r="F6728">
        <v>2.97</v>
      </c>
      <c r="G6728">
        <v>0</v>
      </c>
    </row>
    <row r="6729" spans="1:7">
      <c r="A6729" t="s">
        <v>7148</v>
      </c>
      <c r="B6729">
        <v>0</v>
      </c>
      <c r="C6729">
        <v>0</v>
      </c>
      <c r="D6729">
        <v>0</v>
      </c>
      <c r="E6729">
        <v>19.82</v>
      </c>
      <c r="F6729">
        <v>2.5499999999999998</v>
      </c>
      <c r="G6729">
        <v>0</v>
      </c>
    </row>
    <row r="6730" spans="1:7">
      <c r="A6730" t="s">
        <v>7149</v>
      </c>
      <c r="B6730">
        <v>0</v>
      </c>
      <c r="C6730">
        <v>0</v>
      </c>
      <c r="D6730">
        <v>0</v>
      </c>
      <c r="E6730">
        <v>18.649999999999999</v>
      </c>
      <c r="F6730">
        <v>2.34</v>
      </c>
      <c r="G6730">
        <v>0</v>
      </c>
    </row>
    <row r="6731" spans="1:7">
      <c r="A6731" t="s">
        <v>7150</v>
      </c>
      <c r="B6731">
        <v>0</v>
      </c>
      <c r="C6731">
        <v>0</v>
      </c>
      <c r="D6731">
        <v>0</v>
      </c>
      <c r="E6731">
        <v>17.91</v>
      </c>
      <c r="F6731">
        <v>2.34</v>
      </c>
      <c r="G6731">
        <v>0</v>
      </c>
    </row>
    <row r="6732" spans="1:7">
      <c r="A6732" t="s">
        <v>7151</v>
      </c>
      <c r="B6732">
        <v>0</v>
      </c>
      <c r="C6732">
        <v>0</v>
      </c>
      <c r="D6732">
        <v>0</v>
      </c>
      <c r="E6732">
        <v>17.22</v>
      </c>
      <c r="F6732">
        <v>2.41</v>
      </c>
      <c r="G6732">
        <v>0</v>
      </c>
    </row>
    <row r="6733" spans="1:7">
      <c r="A6733" t="s">
        <v>7152</v>
      </c>
      <c r="B6733">
        <v>0</v>
      </c>
      <c r="C6733">
        <v>0</v>
      </c>
      <c r="D6733">
        <v>0</v>
      </c>
      <c r="E6733">
        <v>16.73</v>
      </c>
      <c r="F6733">
        <v>2.48</v>
      </c>
      <c r="G6733">
        <v>0</v>
      </c>
    </row>
    <row r="6734" spans="1:7">
      <c r="A6734" t="s">
        <v>7153</v>
      </c>
      <c r="B6734">
        <v>0</v>
      </c>
      <c r="C6734">
        <v>0</v>
      </c>
      <c r="D6734">
        <v>0</v>
      </c>
      <c r="E6734">
        <v>16.37</v>
      </c>
      <c r="F6734">
        <v>2.62</v>
      </c>
      <c r="G6734">
        <v>0</v>
      </c>
    </row>
    <row r="6735" spans="1:7">
      <c r="A6735" t="s">
        <v>7154</v>
      </c>
      <c r="B6735">
        <v>0</v>
      </c>
      <c r="C6735">
        <v>0</v>
      </c>
      <c r="D6735">
        <v>0</v>
      </c>
      <c r="E6735">
        <v>16.14</v>
      </c>
      <c r="F6735">
        <v>2.76</v>
      </c>
      <c r="G6735">
        <v>0</v>
      </c>
    </row>
    <row r="6736" spans="1:7">
      <c r="A6736" t="s">
        <v>7155</v>
      </c>
      <c r="B6736">
        <v>0</v>
      </c>
      <c r="C6736">
        <v>0</v>
      </c>
      <c r="D6736">
        <v>0</v>
      </c>
      <c r="E6736">
        <v>16.100000000000001</v>
      </c>
      <c r="F6736">
        <v>2.97</v>
      </c>
      <c r="G6736">
        <v>0</v>
      </c>
    </row>
    <row r="6737" spans="1:7">
      <c r="A6737" t="s">
        <v>7156</v>
      </c>
      <c r="B6737">
        <v>0</v>
      </c>
      <c r="C6737">
        <v>0</v>
      </c>
      <c r="D6737">
        <v>0</v>
      </c>
      <c r="E6737">
        <v>16.100000000000001</v>
      </c>
      <c r="F6737">
        <v>3.24</v>
      </c>
      <c r="G6737">
        <v>0</v>
      </c>
    </row>
    <row r="6738" spans="1:7">
      <c r="A6738" t="s">
        <v>7157</v>
      </c>
      <c r="B6738">
        <v>0</v>
      </c>
      <c r="C6738">
        <v>0</v>
      </c>
      <c r="D6738">
        <v>0</v>
      </c>
      <c r="E6738">
        <v>16.22</v>
      </c>
      <c r="F6738">
        <v>3.59</v>
      </c>
      <c r="G6738">
        <v>0</v>
      </c>
    </row>
    <row r="6739" spans="1:7">
      <c r="A6739" t="s">
        <v>7158</v>
      </c>
      <c r="B6739">
        <v>0</v>
      </c>
      <c r="C6739">
        <v>0</v>
      </c>
      <c r="D6739">
        <v>0</v>
      </c>
      <c r="E6739">
        <v>16.260000000000002</v>
      </c>
      <c r="F6739">
        <v>3.72</v>
      </c>
      <c r="G6739">
        <v>0</v>
      </c>
    </row>
    <row r="6740" spans="1:7">
      <c r="A6740" t="s">
        <v>7159</v>
      </c>
      <c r="B6740">
        <v>94.47</v>
      </c>
      <c r="C6740">
        <v>135.25</v>
      </c>
      <c r="D6740">
        <v>12.04</v>
      </c>
      <c r="E6740">
        <v>17.34</v>
      </c>
      <c r="F6740">
        <v>4.34</v>
      </c>
      <c r="G6740">
        <v>0</v>
      </c>
    </row>
    <row r="6741" spans="1:7">
      <c r="A6741" t="s">
        <v>7160</v>
      </c>
      <c r="B6741">
        <v>306.10000000000002</v>
      </c>
      <c r="C6741">
        <v>382.93</v>
      </c>
      <c r="D6741">
        <v>22.25</v>
      </c>
      <c r="E6741">
        <v>19.239999999999998</v>
      </c>
      <c r="F6741">
        <v>4.76</v>
      </c>
      <c r="G6741">
        <v>0</v>
      </c>
    </row>
    <row r="6742" spans="1:7">
      <c r="A6742" t="s">
        <v>7161</v>
      </c>
      <c r="B6742">
        <v>430.09</v>
      </c>
      <c r="C6742">
        <v>532.27</v>
      </c>
      <c r="D6742">
        <v>31.24</v>
      </c>
      <c r="E6742">
        <v>21.44</v>
      </c>
      <c r="F6742">
        <v>5.66</v>
      </c>
      <c r="G6742">
        <v>0</v>
      </c>
    </row>
    <row r="6743" spans="1:7">
      <c r="A6743" t="s">
        <v>7162</v>
      </c>
      <c r="B6743">
        <v>580.28</v>
      </c>
      <c r="C6743">
        <v>724.54</v>
      </c>
      <c r="D6743">
        <v>38.25</v>
      </c>
      <c r="E6743">
        <v>23.27</v>
      </c>
      <c r="F6743">
        <v>6</v>
      </c>
      <c r="G6743">
        <v>0</v>
      </c>
    </row>
    <row r="6744" spans="1:7">
      <c r="A6744" t="s">
        <v>7163</v>
      </c>
      <c r="B6744">
        <v>595.9</v>
      </c>
      <c r="C6744">
        <v>749.83</v>
      </c>
      <c r="D6744">
        <v>42.3</v>
      </c>
      <c r="E6744">
        <v>24.57</v>
      </c>
      <c r="F6744">
        <v>6.28</v>
      </c>
      <c r="G6744">
        <v>0</v>
      </c>
    </row>
    <row r="6745" spans="1:7">
      <c r="A6745" t="s">
        <v>7164</v>
      </c>
      <c r="B6745">
        <v>588.01</v>
      </c>
      <c r="C6745">
        <v>743.62</v>
      </c>
      <c r="D6745">
        <v>42.59</v>
      </c>
      <c r="E6745">
        <v>25.34</v>
      </c>
      <c r="F6745">
        <v>6.07</v>
      </c>
      <c r="G6745">
        <v>0</v>
      </c>
    </row>
    <row r="6746" spans="1:7">
      <c r="A6746" t="s">
        <v>7165</v>
      </c>
      <c r="B6746">
        <v>553.07000000000005</v>
      </c>
      <c r="C6746">
        <v>700.93</v>
      </c>
      <c r="D6746">
        <v>39.06</v>
      </c>
      <c r="E6746">
        <v>25.84</v>
      </c>
      <c r="F6746">
        <v>5.59</v>
      </c>
      <c r="G6746">
        <v>0</v>
      </c>
    </row>
    <row r="6747" spans="1:7">
      <c r="A6747" t="s">
        <v>7166</v>
      </c>
      <c r="B6747">
        <v>373.97</v>
      </c>
      <c r="C6747">
        <v>474.74</v>
      </c>
      <c r="D6747">
        <v>32.43</v>
      </c>
      <c r="E6747">
        <v>25.81</v>
      </c>
      <c r="F6747">
        <v>5.31</v>
      </c>
      <c r="G6747">
        <v>0</v>
      </c>
    </row>
    <row r="6748" spans="1:7">
      <c r="A6748" t="s">
        <v>7167</v>
      </c>
      <c r="B6748">
        <v>233.48</v>
      </c>
      <c r="C6748">
        <v>303.16000000000003</v>
      </c>
      <c r="D6748">
        <v>23.68</v>
      </c>
      <c r="E6748">
        <v>25.38</v>
      </c>
      <c r="F6748">
        <v>5.45</v>
      </c>
      <c r="G6748">
        <v>0</v>
      </c>
    </row>
    <row r="6749" spans="1:7">
      <c r="A6749" t="s">
        <v>7168</v>
      </c>
      <c r="B6749">
        <v>115.17</v>
      </c>
      <c r="C6749">
        <v>163.97</v>
      </c>
      <c r="D6749">
        <v>13.61</v>
      </c>
      <c r="E6749">
        <v>24.4</v>
      </c>
      <c r="F6749">
        <v>5.38</v>
      </c>
      <c r="G6749">
        <v>0</v>
      </c>
    </row>
    <row r="6750" spans="1:7">
      <c r="A6750" t="s">
        <v>7169</v>
      </c>
      <c r="B6750">
        <v>1.6</v>
      </c>
      <c r="C6750">
        <v>9.76</v>
      </c>
      <c r="D6750">
        <v>2.79</v>
      </c>
      <c r="E6750">
        <v>23.06</v>
      </c>
      <c r="F6750">
        <v>4.6900000000000004</v>
      </c>
      <c r="G6750">
        <v>0</v>
      </c>
    </row>
    <row r="6751" spans="1:7">
      <c r="A6751" t="s">
        <v>7170</v>
      </c>
      <c r="B6751">
        <v>0</v>
      </c>
      <c r="C6751">
        <v>0</v>
      </c>
      <c r="D6751">
        <v>0</v>
      </c>
      <c r="E6751">
        <v>21.34</v>
      </c>
      <c r="F6751">
        <v>4.1399999999999997</v>
      </c>
      <c r="G6751">
        <v>0</v>
      </c>
    </row>
    <row r="6752" spans="1:7">
      <c r="A6752" t="s">
        <v>7171</v>
      </c>
      <c r="B6752">
        <v>0</v>
      </c>
      <c r="C6752">
        <v>0</v>
      </c>
      <c r="D6752">
        <v>0</v>
      </c>
      <c r="E6752">
        <v>20.68</v>
      </c>
      <c r="F6752">
        <v>3.17</v>
      </c>
      <c r="G6752">
        <v>0</v>
      </c>
    </row>
    <row r="6753" spans="1:7">
      <c r="A6753" t="s">
        <v>7172</v>
      </c>
      <c r="B6753">
        <v>0</v>
      </c>
      <c r="C6753">
        <v>0</v>
      </c>
      <c r="D6753">
        <v>0</v>
      </c>
      <c r="E6753">
        <v>19.47</v>
      </c>
      <c r="F6753">
        <v>2.41</v>
      </c>
      <c r="G6753">
        <v>0</v>
      </c>
    </row>
    <row r="6754" spans="1:7">
      <c r="A6754" t="s">
        <v>7173</v>
      </c>
      <c r="B6754">
        <v>0</v>
      </c>
      <c r="C6754">
        <v>0</v>
      </c>
      <c r="D6754">
        <v>0</v>
      </c>
      <c r="E6754">
        <v>18.239999999999998</v>
      </c>
      <c r="F6754">
        <v>1.93</v>
      </c>
      <c r="G6754">
        <v>0</v>
      </c>
    </row>
    <row r="6755" spans="1:7">
      <c r="A6755" t="s">
        <v>7174</v>
      </c>
      <c r="B6755">
        <v>0</v>
      </c>
      <c r="C6755">
        <v>0</v>
      </c>
      <c r="D6755">
        <v>0</v>
      </c>
      <c r="E6755">
        <v>17.02</v>
      </c>
      <c r="F6755">
        <v>1.86</v>
      </c>
      <c r="G6755">
        <v>0</v>
      </c>
    </row>
    <row r="6756" spans="1:7">
      <c r="A6756" t="s">
        <v>7175</v>
      </c>
      <c r="B6756">
        <v>0</v>
      </c>
      <c r="C6756">
        <v>0</v>
      </c>
      <c r="D6756">
        <v>0</v>
      </c>
      <c r="E6756">
        <v>16.059999999999999</v>
      </c>
      <c r="F6756">
        <v>1.66</v>
      </c>
      <c r="G6756">
        <v>0</v>
      </c>
    </row>
    <row r="6757" spans="1:7">
      <c r="A6757" t="s">
        <v>7176</v>
      </c>
      <c r="B6757">
        <v>0</v>
      </c>
      <c r="C6757">
        <v>0</v>
      </c>
      <c r="D6757">
        <v>0</v>
      </c>
      <c r="E6757">
        <v>15.53</v>
      </c>
      <c r="F6757">
        <v>1.38</v>
      </c>
      <c r="G6757">
        <v>0</v>
      </c>
    </row>
    <row r="6758" spans="1:7">
      <c r="A6758" t="s">
        <v>7177</v>
      </c>
      <c r="B6758">
        <v>0</v>
      </c>
      <c r="C6758">
        <v>0</v>
      </c>
      <c r="D6758">
        <v>0</v>
      </c>
      <c r="E6758">
        <v>15.43</v>
      </c>
      <c r="F6758">
        <v>1.1000000000000001</v>
      </c>
      <c r="G6758">
        <v>0</v>
      </c>
    </row>
    <row r="6759" spans="1:7">
      <c r="A6759" t="s">
        <v>7178</v>
      </c>
      <c r="B6759">
        <v>0</v>
      </c>
      <c r="C6759">
        <v>0</v>
      </c>
      <c r="D6759">
        <v>0</v>
      </c>
      <c r="E6759">
        <v>15.86</v>
      </c>
      <c r="F6759">
        <v>0.76</v>
      </c>
      <c r="G6759">
        <v>0</v>
      </c>
    </row>
    <row r="6760" spans="1:7">
      <c r="A6760" t="s">
        <v>7179</v>
      </c>
      <c r="B6760">
        <v>0</v>
      </c>
      <c r="C6760">
        <v>0</v>
      </c>
      <c r="D6760">
        <v>0</v>
      </c>
      <c r="E6760">
        <v>15.76</v>
      </c>
      <c r="F6760">
        <v>0.48</v>
      </c>
      <c r="G6760">
        <v>0</v>
      </c>
    </row>
    <row r="6761" spans="1:7">
      <c r="A6761" t="s">
        <v>7180</v>
      </c>
      <c r="B6761">
        <v>0</v>
      </c>
      <c r="C6761">
        <v>0</v>
      </c>
      <c r="D6761">
        <v>0</v>
      </c>
      <c r="E6761">
        <v>15.32</v>
      </c>
      <c r="F6761">
        <v>0.21</v>
      </c>
      <c r="G6761">
        <v>0</v>
      </c>
    </row>
    <row r="6762" spans="1:7">
      <c r="A6762" t="s">
        <v>7181</v>
      </c>
      <c r="B6762">
        <v>0</v>
      </c>
      <c r="C6762">
        <v>0</v>
      </c>
      <c r="D6762">
        <v>0</v>
      </c>
      <c r="E6762">
        <v>14.99</v>
      </c>
      <c r="F6762">
        <v>0.41</v>
      </c>
      <c r="G6762">
        <v>0</v>
      </c>
    </row>
    <row r="6763" spans="1:7">
      <c r="A6763" t="s">
        <v>7182</v>
      </c>
      <c r="B6763">
        <v>0</v>
      </c>
      <c r="C6763">
        <v>0</v>
      </c>
      <c r="D6763">
        <v>0</v>
      </c>
      <c r="E6763">
        <v>14.68</v>
      </c>
      <c r="F6763">
        <v>0.55000000000000004</v>
      </c>
      <c r="G6763">
        <v>0</v>
      </c>
    </row>
    <row r="6764" spans="1:7">
      <c r="A6764" t="s">
        <v>7183</v>
      </c>
      <c r="B6764">
        <v>140.18</v>
      </c>
      <c r="C6764">
        <v>195.26</v>
      </c>
      <c r="D6764">
        <v>11.82</v>
      </c>
      <c r="E6764">
        <v>13.97</v>
      </c>
      <c r="F6764">
        <v>0.69</v>
      </c>
      <c r="G6764">
        <v>0</v>
      </c>
    </row>
    <row r="6765" spans="1:7">
      <c r="A6765" t="s">
        <v>7184</v>
      </c>
      <c r="B6765">
        <v>359.67</v>
      </c>
      <c r="C6765">
        <v>452.54</v>
      </c>
      <c r="D6765">
        <v>22</v>
      </c>
      <c r="E6765">
        <v>15.85</v>
      </c>
      <c r="F6765">
        <v>0.76</v>
      </c>
      <c r="G6765">
        <v>0</v>
      </c>
    </row>
    <row r="6766" spans="1:7">
      <c r="A6766" t="s">
        <v>7185</v>
      </c>
      <c r="B6766">
        <v>506.6</v>
      </c>
      <c r="C6766">
        <v>642.58000000000004</v>
      </c>
      <c r="D6766">
        <v>30.96</v>
      </c>
      <c r="E6766">
        <v>17.850000000000001</v>
      </c>
      <c r="F6766">
        <v>0.76</v>
      </c>
      <c r="G6766">
        <v>0</v>
      </c>
    </row>
    <row r="6767" spans="1:7">
      <c r="A6767" t="s">
        <v>7186</v>
      </c>
      <c r="B6767">
        <v>595.78</v>
      </c>
      <c r="C6767">
        <v>777.6</v>
      </c>
      <c r="D6767">
        <v>37.92</v>
      </c>
      <c r="E6767">
        <v>19.64</v>
      </c>
      <c r="F6767">
        <v>0.48</v>
      </c>
      <c r="G6767">
        <v>0</v>
      </c>
    </row>
    <row r="6768" spans="1:7">
      <c r="A6768" t="s">
        <v>7187</v>
      </c>
      <c r="B6768">
        <v>629.89</v>
      </c>
      <c r="C6768">
        <v>838.68</v>
      </c>
      <c r="D6768">
        <v>41.93</v>
      </c>
      <c r="E6768">
        <v>21.42</v>
      </c>
      <c r="F6768">
        <v>0.41</v>
      </c>
      <c r="G6768">
        <v>0</v>
      </c>
    </row>
    <row r="6769" spans="1:7">
      <c r="A6769" t="s">
        <v>7188</v>
      </c>
      <c r="B6769">
        <v>619.67999999999995</v>
      </c>
      <c r="C6769">
        <v>831.53</v>
      </c>
      <c r="D6769">
        <v>42.2</v>
      </c>
      <c r="E6769">
        <v>23.1</v>
      </c>
      <c r="F6769">
        <v>0.41</v>
      </c>
      <c r="G6769">
        <v>0</v>
      </c>
    </row>
    <row r="6770" spans="1:7">
      <c r="A6770" t="s">
        <v>7189</v>
      </c>
      <c r="B6770">
        <v>590.92999999999995</v>
      </c>
      <c r="C6770">
        <v>788.89</v>
      </c>
      <c r="D6770">
        <v>38.68</v>
      </c>
      <c r="E6770">
        <v>24.34</v>
      </c>
      <c r="F6770">
        <v>0.62</v>
      </c>
      <c r="G6770">
        <v>0</v>
      </c>
    </row>
    <row r="6771" spans="1:7">
      <c r="A6771" t="s">
        <v>7190</v>
      </c>
      <c r="B6771">
        <v>507.3</v>
      </c>
      <c r="C6771">
        <v>668.2</v>
      </c>
      <c r="D6771">
        <v>32.07</v>
      </c>
      <c r="E6771">
        <v>25.24</v>
      </c>
      <c r="F6771">
        <v>0.83</v>
      </c>
      <c r="G6771">
        <v>0</v>
      </c>
    </row>
    <row r="6772" spans="1:7">
      <c r="A6772" t="s">
        <v>7191</v>
      </c>
      <c r="B6772">
        <v>356.82</v>
      </c>
      <c r="C6772">
        <v>467.82</v>
      </c>
      <c r="D6772">
        <v>23.34</v>
      </c>
      <c r="E6772">
        <v>25.52</v>
      </c>
      <c r="F6772">
        <v>1.03</v>
      </c>
      <c r="G6772">
        <v>0</v>
      </c>
    </row>
    <row r="6773" spans="1:7">
      <c r="A6773" t="s">
        <v>7192</v>
      </c>
      <c r="B6773">
        <v>172.25</v>
      </c>
      <c r="C6773">
        <v>244.62</v>
      </c>
      <c r="D6773">
        <v>13.29</v>
      </c>
      <c r="E6773">
        <v>25.37</v>
      </c>
      <c r="F6773">
        <v>1.38</v>
      </c>
      <c r="G6773">
        <v>0</v>
      </c>
    </row>
    <row r="6774" spans="1:7">
      <c r="A6774" t="s">
        <v>7193</v>
      </c>
      <c r="B6774">
        <v>2.58</v>
      </c>
      <c r="C6774">
        <v>12.99</v>
      </c>
      <c r="D6774">
        <v>2.4900000000000002</v>
      </c>
      <c r="E6774">
        <v>24.38</v>
      </c>
      <c r="F6774">
        <v>1.79</v>
      </c>
      <c r="G6774">
        <v>0</v>
      </c>
    </row>
    <row r="6775" spans="1:7">
      <c r="A6775" t="s">
        <v>7194</v>
      </c>
      <c r="B6775">
        <v>0</v>
      </c>
      <c r="C6775">
        <v>0</v>
      </c>
      <c r="D6775">
        <v>0</v>
      </c>
      <c r="E6775">
        <v>22.44</v>
      </c>
      <c r="F6775">
        <v>2.5499999999999998</v>
      </c>
      <c r="G6775">
        <v>0</v>
      </c>
    </row>
    <row r="6776" spans="1:7">
      <c r="A6776" t="s">
        <v>7195</v>
      </c>
      <c r="B6776">
        <v>0</v>
      </c>
      <c r="C6776">
        <v>0</v>
      </c>
      <c r="D6776">
        <v>0</v>
      </c>
      <c r="E6776">
        <v>21.07</v>
      </c>
      <c r="F6776">
        <v>2.48</v>
      </c>
      <c r="G6776">
        <v>0</v>
      </c>
    </row>
    <row r="6777" spans="1:7">
      <c r="A6777" t="s">
        <v>7196</v>
      </c>
      <c r="B6777">
        <v>0</v>
      </c>
      <c r="C6777">
        <v>0</v>
      </c>
      <c r="D6777">
        <v>0</v>
      </c>
      <c r="E6777">
        <v>19.79</v>
      </c>
      <c r="F6777">
        <v>2.41</v>
      </c>
      <c r="G6777">
        <v>0</v>
      </c>
    </row>
    <row r="6778" spans="1:7">
      <c r="A6778" t="s">
        <v>7197</v>
      </c>
      <c r="B6778">
        <v>0</v>
      </c>
      <c r="C6778">
        <v>0</v>
      </c>
      <c r="D6778">
        <v>0</v>
      </c>
      <c r="E6778">
        <v>18.75</v>
      </c>
      <c r="F6778">
        <v>2.0699999999999998</v>
      </c>
      <c r="G6778">
        <v>0</v>
      </c>
    </row>
    <row r="6779" spans="1:7">
      <c r="A6779" t="s">
        <v>7198</v>
      </c>
      <c r="B6779">
        <v>0</v>
      </c>
      <c r="C6779">
        <v>0</v>
      </c>
      <c r="D6779">
        <v>0</v>
      </c>
      <c r="E6779">
        <v>17.73</v>
      </c>
      <c r="F6779">
        <v>2</v>
      </c>
      <c r="G6779">
        <v>0</v>
      </c>
    </row>
    <row r="6780" spans="1:7">
      <c r="A6780" t="s">
        <v>7199</v>
      </c>
      <c r="B6780">
        <v>0</v>
      </c>
      <c r="C6780">
        <v>0</v>
      </c>
      <c r="D6780">
        <v>0</v>
      </c>
      <c r="E6780">
        <v>17.04</v>
      </c>
      <c r="F6780">
        <v>1.86</v>
      </c>
      <c r="G6780">
        <v>0</v>
      </c>
    </row>
    <row r="6781" spans="1:7">
      <c r="A6781" t="s">
        <v>7200</v>
      </c>
      <c r="B6781">
        <v>0</v>
      </c>
      <c r="C6781">
        <v>0</v>
      </c>
      <c r="D6781">
        <v>0</v>
      </c>
      <c r="E6781">
        <v>16.53</v>
      </c>
      <c r="F6781">
        <v>1.72</v>
      </c>
      <c r="G6781">
        <v>0</v>
      </c>
    </row>
    <row r="6782" spans="1:7">
      <c r="A6782" t="s">
        <v>7201</v>
      </c>
      <c r="B6782">
        <v>0</v>
      </c>
      <c r="C6782">
        <v>0</v>
      </c>
      <c r="D6782">
        <v>0</v>
      </c>
      <c r="E6782">
        <v>16.239999999999998</v>
      </c>
      <c r="F6782">
        <v>1.72</v>
      </c>
      <c r="G6782">
        <v>0</v>
      </c>
    </row>
    <row r="6783" spans="1:7">
      <c r="A6783" t="s">
        <v>7202</v>
      </c>
      <c r="B6783">
        <v>0</v>
      </c>
      <c r="C6783">
        <v>0</v>
      </c>
      <c r="D6783">
        <v>0</v>
      </c>
      <c r="E6783">
        <v>16.149999999999999</v>
      </c>
      <c r="F6783">
        <v>1.66</v>
      </c>
      <c r="G6783">
        <v>0</v>
      </c>
    </row>
    <row r="6784" spans="1:7">
      <c r="A6784" t="s">
        <v>7203</v>
      </c>
      <c r="B6784">
        <v>0</v>
      </c>
      <c r="C6784">
        <v>0</v>
      </c>
      <c r="D6784">
        <v>0</v>
      </c>
      <c r="E6784">
        <v>16.12</v>
      </c>
      <c r="F6784">
        <v>1.59</v>
      </c>
      <c r="G6784">
        <v>0</v>
      </c>
    </row>
    <row r="6785" spans="1:7">
      <c r="A6785" t="s">
        <v>7204</v>
      </c>
      <c r="B6785">
        <v>0</v>
      </c>
      <c r="C6785">
        <v>0</v>
      </c>
      <c r="D6785">
        <v>0</v>
      </c>
      <c r="E6785">
        <v>15.71</v>
      </c>
      <c r="F6785">
        <v>1.59</v>
      </c>
      <c r="G6785">
        <v>0</v>
      </c>
    </row>
    <row r="6786" spans="1:7">
      <c r="A6786" t="s">
        <v>7205</v>
      </c>
      <c r="B6786">
        <v>0</v>
      </c>
      <c r="C6786">
        <v>0</v>
      </c>
      <c r="D6786">
        <v>0</v>
      </c>
      <c r="E6786">
        <v>15.48</v>
      </c>
      <c r="F6786">
        <v>1.45</v>
      </c>
      <c r="G6786">
        <v>0</v>
      </c>
    </row>
    <row r="6787" spans="1:7">
      <c r="A6787" t="s">
        <v>7206</v>
      </c>
      <c r="B6787">
        <v>0</v>
      </c>
      <c r="C6787">
        <v>0</v>
      </c>
      <c r="D6787">
        <v>0</v>
      </c>
      <c r="E6787">
        <v>15.03</v>
      </c>
      <c r="F6787">
        <v>1.31</v>
      </c>
      <c r="G6787">
        <v>0</v>
      </c>
    </row>
    <row r="6788" spans="1:7">
      <c r="A6788" t="s">
        <v>7207</v>
      </c>
      <c r="B6788">
        <v>113.49</v>
      </c>
      <c r="C6788">
        <v>161.19999999999999</v>
      </c>
      <c r="D6788">
        <v>11.6</v>
      </c>
      <c r="E6788">
        <v>15.96</v>
      </c>
      <c r="F6788">
        <v>0.9</v>
      </c>
      <c r="G6788">
        <v>0</v>
      </c>
    </row>
    <row r="6789" spans="1:7">
      <c r="A6789" t="s">
        <v>7208</v>
      </c>
      <c r="B6789">
        <v>305.92</v>
      </c>
      <c r="C6789">
        <v>388.79</v>
      </c>
      <c r="D6789">
        <v>21.76</v>
      </c>
      <c r="E6789">
        <v>17.79</v>
      </c>
      <c r="F6789">
        <v>0.69</v>
      </c>
      <c r="G6789">
        <v>0</v>
      </c>
    </row>
    <row r="6790" spans="1:7">
      <c r="A6790" t="s">
        <v>7209</v>
      </c>
      <c r="B6790">
        <v>453.07</v>
      </c>
      <c r="C6790">
        <v>579.98</v>
      </c>
      <c r="D6790">
        <v>30.67</v>
      </c>
      <c r="E6790">
        <v>19.29</v>
      </c>
      <c r="F6790">
        <v>0.28000000000000003</v>
      </c>
      <c r="G6790">
        <v>0</v>
      </c>
    </row>
    <row r="6791" spans="1:7">
      <c r="A6791" t="s">
        <v>7210</v>
      </c>
      <c r="B6791">
        <v>552.94000000000005</v>
      </c>
      <c r="C6791">
        <v>722.23</v>
      </c>
      <c r="D6791">
        <v>37.590000000000003</v>
      </c>
      <c r="E6791">
        <v>20.65</v>
      </c>
      <c r="F6791">
        <v>0.34</v>
      </c>
      <c r="G6791">
        <v>0</v>
      </c>
    </row>
    <row r="6792" spans="1:7">
      <c r="A6792" t="s">
        <v>7211</v>
      </c>
      <c r="B6792">
        <v>618.98</v>
      </c>
      <c r="C6792">
        <v>820.47</v>
      </c>
      <c r="D6792">
        <v>41.56</v>
      </c>
      <c r="E6792">
        <v>22.09</v>
      </c>
      <c r="F6792">
        <v>0.62</v>
      </c>
      <c r="G6792">
        <v>0</v>
      </c>
    </row>
    <row r="6793" spans="1:7">
      <c r="A6793" t="s">
        <v>7212</v>
      </c>
      <c r="B6793">
        <v>629.76</v>
      </c>
      <c r="C6793">
        <v>837.62</v>
      </c>
      <c r="D6793">
        <v>41.82</v>
      </c>
      <c r="E6793">
        <v>23.46</v>
      </c>
      <c r="F6793">
        <v>0.9</v>
      </c>
      <c r="G6793">
        <v>0</v>
      </c>
    </row>
    <row r="6794" spans="1:7">
      <c r="A6794" t="s">
        <v>7213</v>
      </c>
      <c r="B6794">
        <v>579.76</v>
      </c>
      <c r="C6794">
        <v>765.23</v>
      </c>
      <c r="D6794">
        <v>38.299999999999997</v>
      </c>
      <c r="E6794">
        <v>24.78</v>
      </c>
      <c r="F6794">
        <v>1.17</v>
      </c>
      <c r="G6794">
        <v>0</v>
      </c>
    </row>
    <row r="6795" spans="1:7">
      <c r="A6795" t="s">
        <v>7214</v>
      </c>
      <c r="B6795">
        <v>487.83</v>
      </c>
      <c r="C6795">
        <v>636.44000000000005</v>
      </c>
      <c r="D6795">
        <v>31.71</v>
      </c>
      <c r="E6795">
        <v>25.7</v>
      </c>
      <c r="F6795">
        <v>1.45</v>
      </c>
      <c r="G6795">
        <v>0</v>
      </c>
    </row>
    <row r="6796" spans="1:7">
      <c r="A6796" t="s">
        <v>7215</v>
      </c>
      <c r="B6796">
        <v>337.72</v>
      </c>
      <c r="C6796">
        <v>442.18</v>
      </c>
      <c r="D6796">
        <v>23.01</v>
      </c>
      <c r="E6796">
        <v>26.04</v>
      </c>
      <c r="F6796">
        <v>1.45</v>
      </c>
      <c r="G6796">
        <v>0</v>
      </c>
    </row>
    <row r="6797" spans="1:7">
      <c r="A6797" t="s">
        <v>7216</v>
      </c>
      <c r="B6797">
        <v>155.54</v>
      </c>
      <c r="C6797">
        <v>223.08</v>
      </c>
      <c r="D6797">
        <v>12.97</v>
      </c>
      <c r="E6797">
        <v>25.93</v>
      </c>
      <c r="F6797">
        <v>1.38</v>
      </c>
      <c r="G6797">
        <v>0</v>
      </c>
    </row>
    <row r="6798" spans="1:7">
      <c r="A6798" t="s">
        <v>7217</v>
      </c>
      <c r="B6798">
        <v>0</v>
      </c>
      <c r="C6798">
        <v>0</v>
      </c>
      <c r="D6798">
        <v>0</v>
      </c>
      <c r="E6798">
        <v>25.28</v>
      </c>
      <c r="F6798">
        <v>1.1000000000000001</v>
      </c>
      <c r="G6798">
        <v>0</v>
      </c>
    </row>
    <row r="6799" spans="1:7">
      <c r="A6799" t="s">
        <v>7218</v>
      </c>
      <c r="B6799">
        <v>0</v>
      </c>
      <c r="C6799">
        <v>0</v>
      </c>
      <c r="D6799">
        <v>0</v>
      </c>
      <c r="E6799">
        <v>23.96</v>
      </c>
      <c r="F6799">
        <v>0.97</v>
      </c>
      <c r="G6799">
        <v>0</v>
      </c>
    </row>
    <row r="6800" spans="1:7">
      <c r="A6800" t="s">
        <v>7219</v>
      </c>
      <c r="B6800">
        <v>0</v>
      </c>
      <c r="C6800">
        <v>0</v>
      </c>
      <c r="D6800">
        <v>0</v>
      </c>
      <c r="E6800">
        <v>21.82</v>
      </c>
      <c r="F6800">
        <v>1.66</v>
      </c>
      <c r="G6800">
        <v>0</v>
      </c>
    </row>
    <row r="6801" spans="1:7">
      <c r="A6801" t="s">
        <v>7220</v>
      </c>
      <c r="B6801">
        <v>0</v>
      </c>
      <c r="C6801">
        <v>0</v>
      </c>
      <c r="D6801">
        <v>0</v>
      </c>
      <c r="E6801">
        <v>20.51</v>
      </c>
      <c r="F6801">
        <v>1.93</v>
      </c>
      <c r="G6801">
        <v>0</v>
      </c>
    </row>
    <row r="6802" spans="1:7">
      <c r="A6802" t="s">
        <v>7221</v>
      </c>
      <c r="B6802">
        <v>0</v>
      </c>
      <c r="C6802">
        <v>0</v>
      </c>
      <c r="D6802">
        <v>0</v>
      </c>
      <c r="E6802">
        <v>19.38</v>
      </c>
      <c r="F6802">
        <v>2</v>
      </c>
      <c r="G6802">
        <v>0</v>
      </c>
    </row>
    <row r="6803" spans="1:7">
      <c r="A6803" t="s">
        <v>7222</v>
      </c>
      <c r="B6803">
        <v>0</v>
      </c>
      <c r="C6803">
        <v>0</v>
      </c>
      <c r="D6803">
        <v>0</v>
      </c>
      <c r="E6803">
        <v>18.239999999999998</v>
      </c>
      <c r="F6803">
        <v>1.72</v>
      </c>
      <c r="G6803">
        <v>0</v>
      </c>
    </row>
    <row r="6804" spans="1:7">
      <c r="A6804" t="s">
        <v>7223</v>
      </c>
      <c r="B6804">
        <v>0</v>
      </c>
      <c r="C6804">
        <v>0</v>
      </c>
      <c r="D6804">
        <v>0</v>
      </c>
      <c r="E6804">
        <v>17.559999999999999</v>
      </c>
      <c r="F6804">
        <v>1.24</v>
      </c>
      <c r="G6804">
        <v>0</v>
      </c>
    </row>
    <row r="6805" spans="1:7">
      <c r="A6805" t="s">
        <v>7224</v>
      </c>
      <c r="B6805">
        <v>0</v>
      </c>
      <c r="C6805">
        <v>0</v>
      </c>
      <c r="D6805">
        <v>0</v>
      </c>
      <c r="E6805">
        <v>17.87</v>
      </c>
      <c r="F6805">
        <v>0.83</v>
      </c>
      <c r="G6805">
        <v>0</v>
      </c>
    </row>
    <row r="6806" spans="1:7">
      <c r="A6806" t="s">
        <v>7225</v>
      </c>
      <c r="B6806">
        <v>0</v>
      </c>
      <c r="C6806">
        <v>0</v>
      </c>
      <c r="D6806">
        <v>0</v>
      </c>
      <c r="E6806">
        <v>17.82</v>
      </c>
      <c r="F6806">
        <v>0.62</v>
      </c>
      <c r="G6806">
        <v>0</v>
      </c>
    </row>
    <row r="6807" spans="1:7">
      <c r="A6807" t="s">
        <v>7226</v>
      </c>
      <c r="B6807">
        <v>0</v>
      </c>
      <c r="C6807">
        <v>0</v>
      </c>
      <c r="D6807">
        <v>0</v>
      </c>
      <c r="E6807">
        <v>16.739999999999998</v>
      </c>
      <c r="F6807">
        <v>0.9</v>
      </c>
      <c r="G6807">
        <v>0</v>
      </c>
    </row>
    <row r="6808" spans="1:7">
      <c r="A6808" t="s">
        <v>7227</v>
      </c>
      <c r="B6808">
        <v>0</v>
      </c>
      <c r="C6808">
        <v>0</v>
      </c>
      <c r="D6808">
        <v>0</v>
      </c>
      <c r="E6808">
        <v>15.67</v>
      </c>
      <c r="F6808">
        <v>1.38</v>
      </c>
      <c r="G6808">
        <v>0</v>
      </c>
    </row>
    <row r="6809" spans="1:7">
      <c r="A6809" t="s">
        <v>7228</v>
      </c>
      <c r="B6809">
        <v>0</v>
      </c>
      <c r="C6809">
        <v>0</v>
      </c>
      <c r="D6809">
        <v>0</v>
      </c>
      <c r="E6809">
        <v>15.58</v>
      </c>
      <c r="F6809">
        <v>1.93</v>
      </c>
      <c r="G6809">
        <v>0</v>
      </c>
    </row>
    <row r="6810" spans="1:7">
      <c r="A6810" t="s">
        <v>7229</v>
      </c>
      <c r="B6810">
        <v>0</v>
      </c>
      <c r="C6810">
        <v>0</v>
      </c>
      <c r="D6810">
        <v>0</v>
      </c>
      <c r="E6810">
        <v>16.010000000000002</v>
      </c>
      <c r="F6810">
        <v>2.2799999999999998</v>
      </c>
      <c r="G6810">
        <v>0</v>
      </c>
    </row>
    <row r="6811" spans="1:7">
      <c r="A6811" t="s">
        <v>7230</v>
      </c>
      <c r="B6811">
        <v>0</v>
      </c>
      <c r="C6811">
        <v>0</v>
      </c>
      <c r="D6811">
        <v>0</v>
      </c>
      <c r="E6811">
        <v>15.91</v>
      </c>
      <c r="F6811">
        <v>2.48</v>
      </c>
      <c r="G6811">
        <v>0</v>
      </c>
    </row>
    <row r="6812" spans="1:7">
      <c r="A6812" t="s">
        <v>7231</v>
      </c>
      <c r="B6812">
        <v>52.41</v>
      </c>
      <c r="C6812">
        <v>80.290000000000006</v>
      </c>
      <c r="D6812">
        <v>11.38</v>
      </c>
      <c r="E6812">
        <v>15.86</v>
      </c>
      <c r="F6812">
        <v>2.34</v>
      </c>
      <c r="G6812">
        <v>0</v>
      </c>
    </row>
    <row r="6813" spans="1:7">
      <c r="A6813" t="s">
        <v>7232</v>
      </c>
      <c r="B6813">
        <v>338</v>
      </c>
      <c r="C6813">
        <v>421.01</v>
      </c>
      <c r="D6813">
        <v>21.51</v>
      </c>
      <c r="E6813">
        <v>16.62</v>
      </c>
      <c r="F6813">
        <v>2.62</v>
      </c>
      <c r="G6813">
        <v>0</v>
      </c>
    </row>
    <row r="6814" spans="1:7">
      <c r="A6814" t="s">
        <v>7233</v>
      </c>
      <c r="B6814">
        <v>484.82</v>
      </c>
      <c r="C6814">
        <v>601.08000000000004</v>
      </c>
      <c r="D6814">
        <v>30.39</v>
      </c>
      <c r="E6814">
        <v>17.850000000000001</v>
      </c>
      <c r="F6814">
        <v>2.5499999999999998</v>
      </c>
      <c r="G6814">
        <v>0</v>
      </c>
    </row>
    <row r="6815" spans="1:7">
      <c r="A6815" t="s">
        <v>7234</v>
      </c>
      <c r="B6815">
        <v>493.33</v>
      </c>
      <c r="C6815">
        <v>618.1</v>
      </c>
      <c r="D6815">
        <v>37.26</v>
      </c>
      <c r="E6815">
        <v>19.52</v>
      </c>
      <c r="F6815">
        <v>2.5499999999999998</v>
      </c>
      <c r="G6815">
        <v>0</v>
      </c>
    </row>
    <row r="6816" spans="1:7">
      <c r="A6816" t="s">
        <v>7235</v>
      </c>
      <c r="B6816">
        <v>392.84</v>
      </c>
      <c r="C6816">
        <v>496.47</v>
      </c>
      <c r="D6816">
        <v>41.19</v>
      </c>
      <c r="E6816">
        <v>21.21</v>
      </c>
      <c r="F6816">
        <v>2.5499999999999998</v>
      </c>
      <c r="G6816">
        <v>0</v>
      </c>
    </row>
    <row r="6817" spans="1:7">
      <c r="A6817" t="s">
        <v>7236</v>
      </c>
      <c r="B6817">
        <v>548.39</v>
      </c>
      <c r="C6817">
        <v>699.54</v>
      </c>
      <c r="D6817">
        <v>41.43</v>
      </c>
      <c r="E6817">
        <v>22.69</v>
      </c>
      <c r="F6817">
        <v>2.9</v>
      </c>
      <c r="G6817">
        <v>0</v>
      </c>
    </row>
    <row r="6818" spans="1:7">
      <c r="A6818" t="s">
        <v>7237</v>
      </c>
      <c r="B6818">
        <v>575.85</v>
      </c>
      <c r="C6818">
        <v>736.93</v>
      </c>
      <c r="D6818">
        <v>37.92</v>
      </c>
      <c r="E6818">
        <v>23.84</v>
      </c>
      <c r="F6818">
        <v>3.17</v>
      </c>
      <c r="G6818">
        <v>0</v>
      </c>
    </row>
    <row r="6819" spans="1:7">
      <c r="A6819" t="s">
        <v>7238</v>
      </c>
      <c r="B6819">
        <v>247.9</v>
      </c>
      <c r="C6819">
        <v>320.49</v>
      </c>
      <c r="D6819">
        <v>31.35</v>
      </c>
      <c r="E6819">
        <v>24.35</v>
      </c>
      <c r="F6819">
        <v>3.52</v>
      </c>
      <c r="G6819">
        <v>0</v>
      </c>
    </row>
    <row r="6820" spans="1:7">
      <c r="A6820" t="s">
        <v>7239</v>
      </c>
      <c r="B6820">
        <v>309.18</v>
      </c>
      <c r="C6820">
        <v>396.19</v>
      </c>
      <c r="D6820">
        <v>22.67</v>
      </c>
      <c r="E6820">
        <v>24.24</v>
      </c>
      <c r="F6820">
        <v>4</v>
      </c>
      <c r="G6820">
        <v>0</v>
      </c>
    </row>
    <row r="6821" spans="1:7">
      <c r="A6821" t="s">
        <v>7240</v>
      </c>
      <c r="B6821">
        <v>132.35</v>
      </c>
      <c r="C6821">
        <v>187.34</v>
      </c>
      <c r="D6821">
        <v>12.66</v>
      </c>
      <c r="E6821">
        <v>23.35</v>
      </c>
      <c r="F6821">
        <v>4.4800000000000004</v>
      </c>
      <c r="G6821">
        <v>0</v>
      </c>
    </row>
    <row r="6822" spans="1:7">
      <c r="A6822" t="s">
        <v>7241</v>
      </c>
      <c r="B6822">
        <v>0</v>
      </c>
      <c r="C6822">
        <v>0</v>
      </c>
      <c r="D6822">
        <v>0</v>
      </c>
      <c r="E6822">
        <v>21.61</v>
      </c>
      <c r="F6822">
        <v>4.28</v>
      </c>
      <c r="G6822">
        <v>0</v>
      </c>
    </row>
    <row r="6823" spans="1:7">
      <c r="A6823" t="s">
        <v>7242</v>
      </c>
      <c r="B6823">
        <v>0</v>
      </c>
      <c r="C6823">
        <v>0</v>
      </c>
      <c r="D6823">
        <v>0</v>
      </c>
      <c r="E6823">
        <v>19.63</v>
      </c>
      <c r="F6823">
        <v>3.93</v>
      </c>
      <c r="G6823">
        <v>0</v>
      </c>
    </row>
    <row r="6824" spans="1:7">
      <c r="A6824" t="s">
        <v>7243</v>
      </c>
      <c r="B6824">
        <v>0</v>
      </c>
      <c r="C6824">
        <v>0</v>
      </c>
      <c r="D6824">
        <v>0</v>
      </c>
      <c r="E6824">
        <v>18.809999999999999</v>
      </c>
      <c r="F6824">
        <v>3.66</v>
      </c>
      <c r="G6824">
        <v>0</v>
      </c>
    </row>
    <row r="6825" spans="1:7">
      <c r="A6825" t="s">
        <v>7244</v>
      </c>
      <c r="B6825">
        <v>0</v>
      </c>
      <c r="C6825">
        <v>0</v>
      </c>
      <c r="D6825">
        <v>0</v>
      </c>
      <c r="E6825">
        <v>17.46</v>
      </c>
      <c r="F6825">
        <v>3.66</v>
      </c>
      <c r="G6825">
        <v>0</v>
      </c>
    </row>
    <row r="6826" spans="1:7">
      <c r="A6826" t="s">
        <v>7245</v>
      </c>
      <c r="B6826">
        <v>0</v>
      </c>
      <c r="C6826">
        <v>0</v>
      </c>
      <c r="D6826">
        <v>0</v>
      </c>
      <c r="E6826">
        <v>16.27</v>
      </c>
      <c r="F6826">
        <v>3.66</v>
      </c>
      <c r="G6826">
        <v>0</v>
      </c>
    </row>
    <row r="6827" spans="1:7">
      <c r="A6827" t="s">
        <v>7246</v>
      </c>
      <c r="B6827">
        <v>0</v>
      </c>
      <c r="C6827">
        <v>0</v>
      </c>
      <c r="D6827">
        <v>0</v>
      </c>
      <c r="E6827">
        <v>15.08</v>
      </c>
      <c r="F6827">
        <v>3.66</v>
      </c>
      <c r="G6827">
        <v>0</v>
      </c>
    </row>
    <row r="6828" spans="1:7">
      <c r="A6828" t="s">
        <v>7247</v>
      </c>
      <c r="B6828">
        <v>0</v>
      </c>
      <c r="C6828">
        <v>0</v>
      </c>
      <c r="D6828">
        <v>0</v>
      </c>
      <c r="E6828">
        <v>14.17</v>
      </c>
      <c r="F6828">
        <v>3.59</v>
      </c>
      <c r="G6828">
        <v>0</v>
      </c>
    </row>
    <row r="6829" spans="1:7">
      <c r="A6829" t="s">
        <v>7248</v>
      </c>
      <c r="B6829">
        <v>0</v>
      </c>
      <c r="C6829">
        <v>0</v>
      </c>
      <c r="D6829">
        <v>0</v>
      </c>
      <c r="E6829">
        <v>13.48</v>
      </c>
      <c r="F6829">
        <v>3.52</v>
      </c>
      <c r="G6829">
        <v>0</v>
      </c>
    </row>
    <row r="6830" spans="1:7">
      <c r="A6830" t="s">
        <v>7249</v>
      </c>
      <c r="B6830">
        <v>0</v>
      </c>
      <c r="C6830">
        <v>0</v>
      </c>
      <c r="D6830">
        <v>0</v>
      </c>
      <c r="E6830">
        <v>13</v>
      </c>
      <c r="F6830">
        <v>3.52</v>
      </c>
      <c r="G6830">
        <v>0</v>
      </c>
    </row>
    <row r="6831" spans="1:7">
      <c r="A6831" t="s">
        <v>7250</v>
      </c>
      <c r="B6831">
        <v>0</v>
      </c>
      <c r="C6831">
        <v>0</v>
      </c>
      <c r="D6831">
        <v>0</v>
      </c>
      <c r="E6831">
        <v>12.49</v>
      </c>
      <c r="F6831">
        <v>3.45</v>
      </c>
      <c r="G6831">
        <v>0</v>
      </c>
    </row>
    <row r="6832" spans="1:7">
      <c r="A6832" t="s">
        <v>7251</v>
      </c>
      <c r="B6832">
        <v>0</v>
      </c>
      <c r="C6832">
        <v>0</v>
      </c>
      <c r="D6832">
        <v>0</v>
      </c>
      <c r="E6832">
        <v>11.93</v>
      </c>
      <c r="F6832">
        <v>3.45</v>
      </c>
      <c r="G6832">
        <v>0</v>
      </c>
    </row>
    <row r="6833" spans="1:7">
      <c r="A6833" t="s">
        <v>7252</v>
      </c>
      <c r="B6833">
        <v>0</v>
      </c>
      <c r="C6833">
        <v>0</v>
      </c>
      <c r="D6833">
        <v>0</v>
      </c>
      <c r="E6833">
        <v>11.47</v>
      </c>
      <c r="F6833">
        <v>3.31</v>
      </c>
      <c r="G6833">
        <v>0</v>
      </c>
    </row>
    <row r="6834" spans="1:7">
      <c r="A6834" t="s">
        <v>7253</v>
      </c>
      <c r="B6834">
        <v>0</v>
      </c>
      <c r="C6834">
        <v>0</v>
      </c>
      <c r="D6834">
        <v>0</v>
      </c>
      <c r="E6834">
        <v>10.95</v>
      </c>
      <c r="F6834">
        <v>3.17</v>
      </c>
      <c r="G6834">
        <v>0</v>
      </c>
    </row>
    <row r="6835" spans="1:7">
      <c r="A6835" t="s">
        <v>7254</v>
      </c>
      <c r="B6835">
        <v>0</v>
      </c>
      <c r="C6835">
        <v>0</v>
      </c>
      <c r="D6835">
        <v>0</v>
      </c>
      <c r="E6835">
        <v>10.47</v>
      </c>
      <c r="F6835">
        <v>3.1</v>
      </c>
      <c r="G6835">
        <v>0</v>
      </c>
    </row>
    <row r="6836" spans="1:7">
      <c r="A6836" t="s">
        <v>7255</v>
      </c>
      <c r="B6836">
        <v>148.1</v>
      </c>
      <c r="C6836">
        <v>203.15</v>
      </c>
      <c r="D6836">
        <v>11.15</v>
      </c>
      <c r="E6836">
        <v>11.1</v>
      </c>
      <c r="F6836">
        <v>3.17</v>
      </c>
      <c r="G6836">
        <v>0</v>
      </c>
    </row>
    <row r="6837" spans="1:7">
      <c r="A6837" t="s">
        <v>7256</v>
      </c>
      <c r="B6837">
        <v>358.14</v>
      </c>
      <c r="C6837">
        <v>435.59</v>
      </c>
      <c r="D6837">
        <v>21.26</v>
      </c>
      <c r="E6837">
        <v>13.17</v>
      </c>
      <c r="F6837">
        <v>4.07</v>
      </c>
      <c r="G6837">
        <v>0</v>
      </c>
    </row>
    <row r="6838" spans="1:7">
      <c r="A6838" t="s">
        <v>7257</v>
      </c>
      <c r="B6838">
        <v>526.03</v>
      </c>
      <c r="C6838">
        <v>635.79999999999995</v>
      </c>
      <c r="D6838">
        <v>30.1</v>
      </c>
      <c r="E6838">
        <v>15.07</v>
      </c>
      <c r="F6838">
        <v>4.34</v>
      </c>
      <c r="G6838">
        <v>0</v>
      </c>
    </row>
    <row r="6839" spans="1:7">
      <c r="A6839" t="s">
        <v>7258</v>
      </c>
      <c r="B6839">
        <v>633.29</v>
      </c>
      <c r="C6839">
        <v>776.53</v>
      </c>
      <c r="D6839">
        <v>36.93</v>
      </c>
      <c r="E6839">
        <v>16.87</v>
      </c>
      <c r="F6839">
        <v>4.41</v>
      </c>
      <c r="G6839">
        <v>0</v>
      </c>
    </row>
    <row r="6840" spans="1:7">
      <c r="A6840" t="s">
        <v>7259</v>
      </c>
      <c r="B6840">
        <v>679.19</v>
      </c>
      <c r="C6840">
        <v>842.63</v>
      </c>
      <c r="D6840">
        <v>40.83</v>
      </c>
      <c r="E6840">
        <v>18.489999999999998</v>
      </c>
      <c r="F6840">
        <v>4.62</v>
      </c>
      <c r="G6840">
        <v>0</v>
      </c>
    </row>
    <row r="6841" spans="1:7">
      <c r="A6841" t="s">
        <v>7260</v>
      </c>
      <c r="B6841">
        <v>0</v>
      </c>
      <c r="C6841">
        <v>0</v>
      </c>
      <c r="D6841">
        <v>0</v>
      </c>
      <c r="E6841">
        <v>19.66</v>
      </c>
      <c r="F6841">
        <v>4.76</v>
      </c>
      <c r="G6841">
        <v>0</v>
      </c>
    </row>
    <row r="6842" spans="1:7">
      <c r="A6842" t="s">
        <v>7261</v>
      </c>
      <c r="B6842">
        <v>635.09</v>
      </c>
      <c r="C6842">
        <v>790.5</v>
      </c>
      <c r="D6842">
        <v>37.54</v>
      </c>
      <c r="E6842">
        <v>20.49</v>
      </c>
      <c r="F6842">
        <v>4.9000000000000004</v>
      </c>
      <c r="G6842">
        <v>0</v>
      </c>
    </row>
    <row r="6843" spans="1:7">
      <c r="A6843" t="s">
        <v>7262</v>
      </c>
      <c r="B6843">
        <v>531.30999999999995</v>
      </c>
      <c r="C6843">
        <v>657.73</v>
      </c>
      <c r="D6843">
        <v>31</v>
      </c>
      <c r="E6843">
        <v>21.05</v>
      </c>
      <c r="F6843">
        <v>5.24</v>
      </c>
      <c r="G6843">
        <v>0</v>
      </c>
    </row>
    <row r="6844" spans="1:7">
      <c r="A6844" t="s">
        <v>7263</v>
      </c>
      <c r="B6844">
        <v>365.44</v>
      </c>
      <c r="C6844">
        <v>456.44</v>
      </c>
      <c r="D6844">
        <v>22.34</v>
      </c>
      <c r="E6844">
        <v>20.68</v>
      </c>
      <c r="F6844">
        <v>5.38</v>
      </c>
      <c r="G6844">
        <v>0</v>
      </c>
    </row>
    <row r="6845" spans="1:7">
      <c r="A6845" t="s">
        <v>7264</v>
      </c>
      <c r="B6845">
        <v>166.7</v>
      </c>
      <c r="C6845">
        <v>230.23</v>
      </c>
      <c r="D6845">
        <v>12.35</v>
      </c>
      <c r="E6845">
        <v>19.7</v>
      </c>
      <c r="F6845">
        <v>5.45</v>
      </c>
      <c r="G6845">
        <v>0</v>
      </c>
    </row>
    <row r="6846" spans="1:7">
      <c r="A6846" t="s">
        <v>7265</v>
      </c>
      <c r="B6846">
        <v>0</v>
      </c>
      <c r="C6846">
        <v>0</v>
      </c>
      <c r="D6846">
        <v>0</v>
      </c>
      <c r="E6846">
        <v>18.04</v>
      </c>
      <c r="F6846">
        <v>5.24</v>
      </c>
      <c r="G6846">
        <v>0</v>
      </c>
    </row>
    <row r="6847" spans="1:7">
      <c r="A6847" t="s">
        <v>7266</v>
      </c>
      <c r="B6847">
        <v>0</v>
      </c>
      <c r="C6847">
        <v>0</v>
      </c>
      <c r="D6847">
        <v>0</v>
      </c>
      <c r="E6847">
        <v>16.13</v>
      </c>
      <c r="F6847">
        <v>5.66</v>
      </c>
      <c r="G6847">
        <v>0</v>
      </c>
    </row>
    <row r="6848" spans="1:7">
      <c r="A6848" t="s">
        <v>7267</v>
      </c>
      <c r="B6848">
        <v>0</v>
      </c>
      <c r="C6848">
        <v>0</v>
      </c>
      <c r="D6848">
        <v>0</v>
      </c>
      <c r="E6848">
        <v>14.85</v>
      </c>
      <c r="F6848">
        <v>5.31</v>
      </c>
      <c r="G6848">
        <v>0</v>
      </c>
    </row>
    <row r="6849" spans="1:7">
      <c r="A6849" t="s">
        <v>7268</v>
      </c>
      <c r="B6849">
        <v>0</v>
      </c>
      <c r="C6849">
        <v>0</v>
      </c>
      <c r="D6849">
        <v>0</v>
      </c>
      <c r="E6849">
        <v>13.82</v>
      </c>
      <c r="F6849">
        <v>5.0999999999999996</v>
      </c>
      <c r="G6849">
        <v>0</v>
      </c>
    </row>
    <row r="6850" spans="1:7">
      <c r="A6850" t="s">
        <v>7269</v>
      </c>
      <c r="B6850">
        <v>0</v>
      </c>
      <c r="C6850">
        <v>0</v>
      </c>
      <c r="D6850">
        <v>0</v>
      </c>
      <c r="E6850">
        <v>13.11</v>
      </c>
      <c r="F6850">
        <v>4.83</v>
      </c>
      <c r="G6850">
        <v>0</v>
      </c>
    </row>
    <row r="6851" spans="1:7">
      <c r="A6851" t="s">
        <v>7270</v>
      </c>
      <c r="B6851">
        <v>0</v>
      </c>
      <c r="C6851">
        <v>0</v>
      </c>
      <c r="D6851">
        <v>0</v>
      </c>
      <c r="E6851">
        <v>12.59</v>
      </c>
      <c r="F6851">
        <v>4.6900000000000004</v>
      </c>
      <c r="G6851">
        <v>0</v>
      </c>
    </row>
    <row r="6852" spans="1:7">
      <c r="A6852" t="s">
        <v>7271</v>
      </c>
      <c r="B6852">
        <v>0</v>
      </c>
      <c r="C6852">
        <v>0</v>
      </c>
      <c r="D6852">
        <v>0</v>
      </c>
      <c r="E6852">
        <v>11.96</v>
      </c>
      <c r="F6852">
        <v>4.4800000000000004</v>
      </c>
      <c r="G6852">
        <v>0</v>
      </c>
    </row>
    <row r="6853" spans="1:7">
      <c r="A6853" t="s">
        <v>7272</v>
      </c>
      <c r="B6853">
        <v>0</v>
      </c>
      <c r="C6853">
        <v>0</v>
      </c>
      <c r="D6853">
        <v>0</v>
      </c>
      <c r="E6853">
        <v>11.42</v>
      </c>
      <c r="F6853">
        <v>4.28</v>
      </c>
      <c r="G6853">
        <v>0</v>
      </c>
    </row>
    <row r="6854" spans="1:7">
      <c r="A6854" t="s">
        <v>7273</v>
      </c>
      <c r="B6854">
        <v>0</v>
      </c>
      <c r="C6854">
        <v>0</v>
      </c>
      <c r="D6854">
        <v>0</v>
      </c>
      <c r="E6854">
        <v>10.97</v>
      </c>
      <c r="F6854">
        <v>4.1399999999999997</v>
      </c>
      <c r="G6854">
        <v>0</v>
      </c>
    </row>
    <row r="6855" spans="1:7">
      <c r="A6855" t="s">
        <v>7274</v>
      </c>
      <c r="B6855">
        <v>0</v>
      </c>
      <c r="C6855">
        <v>0</v>
      </c>
      <c r="D6855">
        <v>0</v>
      </c>
      <c r="E6855">
        <v>10.58</v>
      </c>
      <c r="F6855">
        <v>4.07</v>
      </c>
      <c r="G6855">
        <v>0</v>
      </c>
    </row>
    <row r="6856" spans="1:7">
      <c r="A6856" t="s">
        <v>7275</v>
      </c>
      <c r="B6856">
        <v>0</v>
      </c>
      <c r="C6856">
        <v>0</v>
      </c>
      <c r="D6856">
        <v>0</v>
      </c>
      <c r="E6856">
        <v>10.24</v>
      </c>
      <c r="F6856">
        <v>4</v>
      </c>
      <c r="G6856">
        <v>0</v>
      </c>
    </row>
    <row r="6857" spans="1:7">
      <c r="A6857" t="s">
        <v>7276</v>
      </c>
      <c r="B6857">
        <v>0</v>
      </c>
      <c r="C6857">
        <v>0</v>
      </c>
      <c r="D6857">
        <v>0</v>
      </c>
      <c r="E6857">
        <v>9.89</v>
      </c>
      <c r="F6857">
        <v>3.86</v>
      </c>
      <c r="G6857">
        <v>0</v>
      </c>
    </row>
    <row r="6858" spans="1:7">
      <c r="A6858" t="s">
        <v>7277</v>
      </c>
      <c r="B6858">
        <v>0</v>
      </c>
      <c r="C6858">
        <v>0</v>
      </c>
      <c r="D6858">
        <v>0</v>
      </c>
      <c r="E6858">
        <v>9.66</v>
      </c>
      <c r="F6858">
        <v>3.66</v>
      </c>
      <c r="G6858">
        <v>0</v>
      </c>
    </row>
    <row r="6859" spans="1:7">
      <c r="A6859" t="s">
        <v>7278</v>
      </c>
      <c r="B6859">
        <v>0</v>
      </c>
      <c r="C6859">
        <v>0</v>
      </c>
      <c r="D6859">
        <v>0</v>
      </c>
      <c r="E6859">
        <v>9.43</v>
      </c>
      <c r="F6859">
        <v>3.31</v>
      </c>
      <c r="G6859">
        <v>0</v>
      </c>
    </row>
    <row r="6860" spans="1:7">
      <c r="A6860" t="s">
        <v>7279</v>
      </c>
      <c r="B6860">
        <v>146.87</v>
      </c>
      <c r="C6860">
        <v>201.59</v>
      </c>
      <c r="D6860">
        <v>10.93</v>
      </c>
      <c r="E6860">
        <v>10.27</v>
      </c>
      <c r="F6860">
        <v>2.5499999999999998</v>
      </c>
      <c r="G6860">
        <v>0</v>
      </c>
    </row>
    <row r="6861" spans="1:7">
      <c r="A6861" t="s">
        <v>7280</v>
      </c>
      <c r="B6861">
        <v>355.54</v>
      </c>
      <c r="C6861">
        <v>432.83</v>
      </c>
      <c r="D6861">
        <v>21.01</v>
      </c>
      <c r="E6861">
        <v>12.45</v>
      </c>
      <c r="F6861">
        <v>3.24</v>
      </c>
      <c r="G6861">
        <v>0</v>
      </c>
    </row>
    <row r="6862" spans="1:7">
      <c r="A6862" t="s">
        <v>7281</v>
      </c>
      <c r="B6862">
        <v>517.45000000000005</v>
      </c>
      <c r="C6862">
        <v>626.66</v>
      </c>
      <c r="D6862">
        <v>29.82</v>
      </c>
      <c r="E6862">
        <v>14.78</v>
      </c>
      <c r="F6862">
        <v>3.79</v>
      </c>
      <c r="G6862">
        <v>0</v>
      </c>
    </row>
    <row r="6863" spans="1:7">
      <c r="A6863" t="s">
        <v>7282</v>
      </c>
      <c r="B6863">
        <v>632.6</v>
      </c>
      <c r="C6863">
        <v>778.21</v>
      </c>
      <c r="D6863">
        <v>36.61</v>
      </c>
      <c r="E6863">
        <v>16.760000000000002</v>
      </c>
      <c r="F6863">
        <v>3.93</v>
      </c>
      <c r="G6863">
        <v>0</v>
      </c>
    </row>
    <row r="6864" spans="1:7">
      <c r="A6864" t="s">
        <v>7283</v>
      </c>
      <c r="B6864">
        <v>667.48</v>
      </c>
      <c r="C6864">
        <v>832.26</v>
      </c>
      <c r="D6864">
        <v>40.46</v>
      </c>
      <c r="E6864">
        <v>18.34</v>
      </c>
      <c r="F6864">
        <v>3.86</v>
      </c>
      <c r="G6864">
        <v>0</v>
      </c>
    </row>
    <row r="6865" spans="1:7">
      <c r="A6865" t="s">
        <v>7284</v>
      </c>
      <c r="B6865">
        <v>648.84</v>
      </c>
      <c r="C6865">
        <v>811.11</v>
      </c>
      <c r="D6865">
        <v>40.67</v>
      </c>
      <c r="E6865">
        <v>19.46</v>
      </c>
      <c r="F6865">
        <v>4.07</v>
      </c>
      <c r="G6865">
        <v>0</v>
      </c>
    </row>
    <row r="6866" spans="1:7">
      <c r="A6866" t="s">
        <v>7285</v>
      </c>
      <c r="B6866">
        <v>610.99</v>
      </c>
      <c r="C6866">
        <v>762.52</v>
      </c>
      <c r="D6866">
        <v>37.17</v>
      </c>
      <c r="E6866">
        <v>20.25</v>
      </c>
      <c r="F6866">
        <v>4.21</v>
      </c>
      <c r="G6866">
        <v>0</v>
      </c>
    </row>
    <row r="6867" spans="1:7">
      <c r="A6867" t="s">
        <v>7286</v>
      </c>
      <c r="B6867">
        <v>520.44000000000005</v>
      </c>
      <c r="C6867">
        <v>647.13</v>
      </c>
      <c r="D6867">
        <v>30.64</v>
      </c>
      <c r="E6867">
        <v>20.63</v>
      </c>
      <c r="F6867">
        <v>4.1399999999999997</v>
      </c>
      <c r="G6867">
        <v>0</v>
      </c>
    </row>
    <row r="6868" spans="1:7">
      <c r="A6868" t="s">
        <v>7287</v>
      </c>
      <c r="B6868">
        <v>353.08</v>
      </c>
      <c r="C6868">
        <v>443.58</v>
      </c>
      <c r="D6868">
        <v>22.01</v>
      </c>
      <c r="E6868">
        <v>20.65</v>
      </c>
      <c r="F6868">
        <v>4.1399999999999997</v>
      </c>
      <c r="G6868">
        <v>0</v>
      </c>
    </row>
    <row r="6869" spans="1:7">
      <c r="A6869" t="s">
        <v>7288</v>
      </c>
      <c r="B6869">
        <v>142.91</v>
      </c>
      <c r="C6869">
        <v>199.81</v>
      </c>
      <c r="D6869">
        <v>12.03</v>
      </c>
      <c r="E6869">
        <v>20.12</v>
      </c>
      <c r="F6869">
        <v>4.1399999999999997</v>
      </c>
      <c r="G6869">
        <v>0</v>
      </c>
    </row>
    <row r="6870" spans="1:7">
      <c r="A6870" t="s">
        <v>7289</v>
      </c>
      <c r="B6870">
        <v>0</v>
      </c>
      <c r="C6870">
        <v>0</v>
      </c>
      <c r="D6870">
        <v>0</v>
      </c>
      <c r="E6870">
        <v>18.739999999999998</v>
      </c>
      <c r="F6870">
        <v>3.72</v>
      </c>
      <c r="G6870">
        <v>0</v>
      </c>
    </row>
    <row r="6871" spans="1:7">
      <c r="A6871" t="s">
        <v>7290</v>
      </c>
      <c r="B6871">
        <v>0</v>
      </c>
      <c r="C6871">
        <v>0</v>
      </c>
      <c r="D6871">
        <v>0</v>
      </c>
      <c r="E6871">
        <v>16.77</v>
      </c>
      <c r="F6871">
        <v>3.93</v>
      </c>
      <c r="G6871">
        <v>0</v>
      </c>
    </row>
    <row r="6872" spans="1:7">
      <c r="A6872" t="s">
        <v>7291</v>
      </c>
      <c r="B6872">
        <v>0</v>
      </c>
      <c r="C6872">
        <v>0</v>
      </c>
      <c r="D6872">
        <v>0</v>
      </c>
      <c r="E6872">
        <v>15.65</v>
      </c>
      <c r="F6872">
        <v>4</v>
      </c>
      <c r="G6872">
        <v>0</v>
      </c>
    </row>
    <row r="6873" spans="1:7">
      <c r="A6873" t="s">
        <v>7292</v>
      </c>
      <c r="B6873">
        <v>0</v>
      </c>
      <c r="C6873">
        <v>0</v>
      </c>
      <c r="D6873">
        <v>0</v>
      </c>
      <c r="E6873">
        <v>14.54</v>
      </c>
      <c r="F6873">
        <v>3.79</v>
      </c>
      <c r="G6873">
        <v>0</v>
      </c>
    </row>
    <row r="6874" spans="1:7">
      <c r="A6874" t="s">
        <v>7293</v>
      </c>
      <c r="B6874">
        <v>0</v>
      </c>
      <c r="C6874">
        <v>0</v>
      </c>
      <c r="D6874">
        <v>0</v>
      </c>
      <c r="E6874">
        <v>13.86</v>
      </c>
      <c r="F6874">
        <v>3.52</v>
      </c>
      <c r="G6874">
        <v>0</v>
      </c>
    </row>
    <row r="6875" spans="1:7">
      <c r="A6875" t="s">
        <v>7294</v>
      </c>
      <c r="B6875">
        <v>0</v>
      </c>
      <c r="C6875">
        <v>0</v>
      </c>
      <c r="D6875">
        <v>0</v>
      </c>
      <c r="E6875">
        <v>13.27</v>
      </c>
      <c r="F6875">
        <v>3.1</v>
      </c>
      <c r="G6875">
        <v>0</v>
      </c>
    </row>
    <row r="6876" spans="1:7">
      <c r="A6876" t="s">
        <v>7295</v>
      </c>
      <c r="B6876">
        <v>0</v>
      </c>
      <c r="C6876">
        <v>0</v>
      </c>
      <c r="D6876">
        <v>0</v>
      </c>
      <c r="E6876">
        <v>12.91</v>
      </c>
      <c r="F6876">
        <v>2.76</v>
      </c>
      <c r="G6876">
        <v>0</v>
      </c>
    </row>
    <row r="6877" spans="1:7">
      <c r="A6877" t="s">
        <v>7296</v>
      </c>
      <c r="B6877">
        <v>0</v>
      </c>
      <c r="C6877">
        <v>0</v>
      </c>
      <c r="D6877">
        <v>0</v>
      </c>
      <c r="E6877">
        <v>12.23</v>
      </c>
      <c r="F6877">
        <v>2.41</v>
      </c>
      <c r="G6877">
        <v>0</v>
      </c>
    </row>
    <row r="6878" spans="1:7">
      <c r="A6878" t="s">
        <v>7297</v>
      </c>
      <c r="B6878">
        <v>0</v>
      </c>
      <c r="C6878">
        <v>0</v>
      </c>
      <c r="D6878">
        <v>0</v>
      </c>
      <c r="E6878">
        <v>11.75</v>
      </c>
      <c r="F6878">
        <v>2.2799999999999998</v>
      </c>
      <c r="G6878">
        <v>0</v>
      </c>
    </row>
    <row r="6879" spans="1:7">
      <c r="A6879" t="s">
        <v>7298</v>
      </c>
      <c r="B6879">
        <v>0</v>
      </c>
      <c r="C6879">
        <v>0</v>
      </c>
      <c r="D6879">
        <v>0</v>
      </c>
      <c r="E6879">
        <v>11.72</v>
      </c>
      <c r="F6879">
        <v>1.86</v>
      </c>
      <c r="G6879">
        <v>0</v>
      </c>
    </row>
    <row r="6880" spans="1:7">
      <c r="A6880" t="s">
        <v>7299</v>
      </c>
      <c r="B6880">
        <v>0</v>
      </c>
      <c r="C6880">
        <v>0</v>
      </c>
      <c r="D6880">
        <v>0</v>
      </c>
      <c r="E6880">
        <v>11.14</v>
      </c>
      <c r="F6880">
        <v>2</v>
      </c>
      <c r="G6880">
        <v>0</v>
      </c>
    </row>
    <row r="6881" spans="1:7">
      <c r="A6881" t="s">
        <v>7300</v>
      </c>
      <c r="B6881">
        <v>0</v>
      </c>
      <c r="C6881">
        <v>0</v>
      </c>
      <c r="D6881">
        <v>0</v>
      </c>
      <c r="E6881">
        <v>11.05</v>
      </c>
      <c r="F6881">
        <v>2.14</v>
      </c>
      <c r="G6881">
        <v>0</v>
      </c>
    </row>
    <row r="6882" spans="1:7">
      <c r="A6882" t="s">
        <v>7301</v>
      </c>
      <c r="B6882">
        <v>0</v>
      </c>
      <c r="C6882">
        <v>0</v>
      </c>
      <c r="D6882">
        <v>0</v>
      </c>
      <c r="E6882">
        <v>10.89</v>
      </c>
      <c r="F6882">
        <v>2.62</v>
      </c>
      <c r="G6882">
        <v>0</v>
      </c>
    </row>
    <row r="6883" spans="1:7">
      <c r="A6883" t="s">
        <v>7302</v>
      </c>
      <c r="B6883">
        <v>0</v>
      </c>
      <c r="C6883">
        <v>0</v>
      </c>
      <c r="D6883">
        <v>0</v>
      </c>
      <c r="E6883">
        <v>10.92</v>
      </c>
      <c r="F6883">
        <v>3.1</v>
      </c>
      <c r="G6883">
        <v>0</v>
      </c>
    </row>
    <row r="6884" spans="1:7">
      <c r="A6884" t="s">
        <v>7303</v>
      </c>
      <c r="B6884">
        <v>136.82</v>
      </c>
      <c r="C6884">
        <v>189.74</v>
      </c>
      <c r="D6884">
        <v>10.7</v>
      </c>
      <c r="E6884">
        <v>11.72</v>
      </c>
      <c r="F6884">
        <v>3.24</v>
      </c>
      <c r="G6884">
        <v>0</v>
      </c>
    </row>
    <row r="6885" spans="1:7">
      <c r="A6885" t="s">
        <v>7304</v>
      </c>
      <c r="B6885">
        <v>350.7</v>
      </c>
      <c r="C6885">
        <v>428.85</v>
      </c>
      <c r="D6885">
        <v>20.76</v>
      </c>
      <c r="E6885">
        <v>14.05</v>
      </c>
      <c r="F6885">
        <v>4</v>
      </c>
      <c r="G6885">
        <v>0</v>
      </c>
    </row>
    <row r="6886" spans="1:7">
      <c r="A6886" t="s">
        <v>7305</v>
      </c>
      <c r="B6886">
        <v>515.32000000000005</v>
      </c>
      <c r="C6886">
        <v>622.34</v>
      </c>
      <c r="D6886">
        <v>29.53</v>
      </c>
      <c r="E6886">
        <v>16.13</v>
      </c>
      <c r="F6886">
        <v>5.31</v>
      </c>
      <c r="G6886">
        <v>0</v>
      </c>
    </row>
    <row r="6887" spans="1:7">
      <c r="A6887" t="s">
        <v>7306</v>
      </c>
      <c r="B6887">
        <v>635.29999999999995</v>
      </c>
      <c r="C6887">
        <v>774.04</v>
      </c>
      <c r="D6887">
        <v>36.28</v>
      </c>
      <c r="E6887">
        <v>17.989999999999998</v>
      </c>
      <c r="F6887">
        <v>6.14</v>
      </c>
      <c r="G6887">
        <v>0</v>
      </c>
    </row>
    <row r="6888" spans="1:7">
      <c r="A6888" t="s">
        <v>7307</v>
      </c>
      <c r="B6888">
        <v>664.88</v>
      </c>
      <c r="C6888">
        <v>815.83</v>
      </c>
      <c r="D6888">
        <v>40.1</v>
      </c>
      <c r="E6888">
        <v>19.5</v>
      </c>
      <c r="F6888">
        <v>6.83</v>
      </c>
      <c r="G6888">
        <v>0</v>
      </c>
    </row>
    <row r="6889" spans="1:7">
      <c r="A6889" t="s">
        <v>7308</v>
      </c>
      <c r="B6889">
        <v>660.61</v>
      </c>
      <c r="C6889">
        <v>812.87</v>
      </c>
      <c r="D6889">
        <v>40.29</v>
      </c>
      <c r="E6889">
        <v>20.38</v>
      </c>
      <c r="F6889">
        <v>7.1</v>
      </c>
      <c r="G6889">
        <v>0</v>
      </c>
    </row>
    <row r="6890" spans="1:7">
      <c r="A6890" t="s">
        <v>7309</v>
      </c>
      <c r="B6890">
        <v>633.96</v>
      </c>
      <c r="C6890">
        <v>780.24</v>
      </c>
      <c r="D6890">
        <v>36.79</v>
      </c>
      <c r="E6890">
        <v>20.95</v>
      </c>
      <c r="F6890">
        <v>7.03</v>
      </c>
      <c r="G6890">
        <v>0</v>
      </c>
    </row>
    <row r="6891" spans="1:7">
      <c r="A6891" t="s">
        <v>7310</v>
      </c>
      <c r="B6891">
        <v>522.26</v>
      </c>
      <c r="C6891">
        <v>641.53</v>
      </c>
      <c r="D6891">
        <v>30.29</v>
      </c>
      <c r="E6891">
        <v>21.15</v>
      </c>
      <c r="F6891">
        <v>6.9</v>
      </c>
      <c r="G6891">
        <v>0</v>
      </c>
    </row>
    <row r="6892" spans="1:7">
      <c r="A6892" t="s">
        <v>7311</v>
      </c>
      <c r="B6892">
        <v>351.83</v>
      </c>
      <c r="C6892">
        <v>438.55</v>
      </c>
      <c r="D6892">
        <v>21.68</v>
      </c>
      <c r="E6892">
        <v>20.75</v>
      </c>
      <c r="F6892">
        <v>6.69</v>
      </c>
      <c r="G6892">
        <v>0</v>
      </c>
    </row>
    <row r="6893" spans="1:7">
      <c r="A6893" t="s">
        <v>7312</v>
      </c>
      <c r="B6893">
        <v>160.47999999999999</v>
      </c>
      <c r="C6893">
        <v>223.43</v>
      </c>
      <c r="D6893">
        <v>11.73</v>
      </c>
      <c r="E6893">
        <v>19.82</v>
      </c>
      <c r="F6893">
        <v>6.34</v>
      </c>
      <c r="G6893">
        <v>0</v>
      </c>
    </row>
    <row r="6894" spans="1:7">
      <c r="A6894" t="s">
        <v>7313</v>
      </c>
      <c r="B6894">
        <v>0</v>
      </c>
      <c r="C6894">
        <v>0</v>
      </c>
      <c r="D6894">
        <v>0</v>
      </c>
      <c r="E6894">
        <v>18.41</v>
      </c>
      <c r="F6894">
        <v>5.31</v>
      </c>
      <c r="G6894">
        <v>0</v>
      </c>
    </row>
    <row r="6895" spans="1:7">
      <c r="A6895" t="s">
        <v>7314</v>
      </c>
      <c r="B6895">
        <v>0</v>
      </c>
      <c r="C6895">
        <v>0</v>
      </c>
      <c r="D6895">
        <v>0</v>
      </c>
      <c r="E6895">
        <v>17</v>
      </c>
      <c r="F6895">
        <v>4.6900000000000004</v>
      </c>
      <c r="G6895">
        <v>0</v>
      </c>
    </row>
    <row r="6896" spans="1:7">
      <c r="A6896" t="s">
        <v>7315</v>
      </c>
      <c r="B6896">
        <v>0</v>
      </c>
      <c r="C6896">
        <v>0</v>
      </c>
      <c r="D6896">
        <v>0</v>
      </c>
      <c r="E6896">
        <v>16.63</v>
      </c>
      <c r="F6896">
        <v>4.21</v>
      </c>
      <c r="G6896">
        <v>0</v>
      </c>
    </row>
    <row r="6897" spans="1:7">
      <c r="A6897" t="s">
        <v>7316</v>
      </c>
      <c r="B6897">
        <v>0</v>
      </c>
      <c r="C6897">
        <v>0</v>
      </c>
      <c r="D6897">
        <v>0</v>
      </c>
      <c r="E6897">
        <v>16.260000000000002</v>
      </c>
      <c r="F6897">
        <v>3.79</v>
      </c>
      <c r="G6897">
        <v>0</v>
      </c>
    </row>
    <row r="6898" spans="1:7">
      <c r="A6898" t="s">
        <v>7317</v>
      </c>
      <c r="B6898">
        <v>0</v>
      </c>
      <c r="C6898">
        <v>0</v>
      </c>
      <c r="D6898">
        <v>0</v>
      </c>
      <c r="E6898">
        <v>15.55</v>
      </c>
      <c r="F6898">
        <v>3.66</v>
      </c>
      <c r="G6898">
        <v>0</v>
      </c>
    </row>
    <row r="6899" spans="1:7">
      <c r="A6899" t="s">
        <v>7318</v>
      </c>
      <c r="B6899">
        <v>0</v>
      </c>
      <c r="C6899">
        <v>0</v>
      </c>
      <c r="D6899">
        <v>0</v>
      </c>
      <c r="E6899">
        <v>15.28</v>
      </c>
      <c r="F6899">
        <v>4</v>
      </c>
      <c r="G6899">
        <v>0</v>
      </c>
    </row>
    <row r="6900" spans="1:7">
      <c r="A6900" t="s">
        <v>7319</v>
      </c>
      <c r="B6900">
        <v>0</v>
      </c>
      <c r="C6900">
        <v>0</v>
      </c>
      <c r="D6900">
        <v>0</v>
      </c>
      <c r="E6900">
        <v>14.53</v>
      </c>
      <c r="F6900">
        <v>4.21</v>
      </c>
      <c r="G6900">
        <v>0</v>
      </c>
    </row>
    <row r="6901" spans="1:7">
      <c r="A6901" t="s">
        <v>7320</v>
      </c>
      <c r="B6901">
        <v>0</v>
      </c>
      <c r="C6901">
        <v>0</v>
      </c>
      <c r="D6901">
        <v>0</v>
      </c>
      <c r="E6901">
        <v>13.49</v>
      </c>
      <c r="F6901">
        <v>4.21</v>
      </c>
      <c r="G6901">
        <v>0</v>
      </c>
    </row>
    <row r="6902" spans="1:7">
      <c r="A6902" t="s">
        <v>7321</v>
      </c>
      <c r="B6902">
        <v>0</v>
      </c>
      <c r="C6902">
        <v>0</v>
      </c>
      <c r="D6902">
        <v>0</v>
      </c>
      <c r="E6902">
        <v>13.02</v>
      </c>
      <c r="F6902">
        <v>4.34</v>
      </c>
      <c r="G6902">
        <v>0</v>
      </c>
    </row>
    <row r="6903" spans="1:7">
      <c r="A6903" t="s">
        <v>7322</v>
      </c>
      <c r="B6903">
        <v>0</v>
      </c>
      <c r="C6903">
        <v>0</v>
      </c>
      <c r="D6903">
        <v>0</v>
      </c>
      <c r="E6903">
        <v>12.51</v>
      </c>
      <c r="F6903">
        <v>4.34</v>
      </c>
      <c r="G6903">
        <v>0</v>
      </c>
    </row>
    <row r="6904" spans="1:7">
      <c r="A6904" t="s">
        <v>7323</v>
      </c>
      <c r="B6904">
        <v>0</v>
      </c>
      <c r="C6904">
        <v>0</v>
      </c>
      <c r="D6904">
        <v>0</v>
      </c>
      <c r="E6904">
        <v>12.09</v>
      </c>
      <c r="F6904">
        <v>4.1399999999999997</v>
      </c>
      <c r="G6904">
        <v>0</v>
      </c>
    </row>
    <row r="6905" spans="1:7">
      <c r="A6905" t="s">
        <v>7324</v>
      </c>
      <c r="B6905">
        <v>0</v>
      </c>
      <c r="C6905">
        <v>0</v>
      </c>
      <c r="D6905">
        <v>0</v>
      </c>
      <c r="E6905">
        <v>11.58</v>
      </c>
      <c r="F6905">
        <v>3.93</v>
      </c>
      <c r="G6905">
        <v>0</v>
      </c>
    </row>
    <row r="6906" spans="1:7">
      <c r="A6906" t="s">
        <v>7325</v>
      </c>
      <c r="B6906">
        <v>0</v>
      </c>
      <c r="C6906">
        <v>0</v>
      </c>
      <c r="D6906">
        <v>0</v>
      </c>
      <c r="E6906">
        <v>11.19</v>
      </c>
      <c r="F6906">
        <v>3.86</v>
      </c>
      <c r="G6906">
        <v>0</v>
      </c>
    </row>
    <row r="6907" spans="1:7">
      <c r="A6907" t="s">
        <v>7326</v>
      </c>
      <c r="B6907">
        <v>0</v>
      </c>
      <c r="C6907">
        <v>0</v>
      </c>
      <c r="D6907">
        <v>0</v>
      </c>
      <c r="E6907">
        <v>10.7</v>
      </c>
      <c r="F6907">
        <v>3.79</v>
      </c>
      <c r="G6907">
        <v>0</v>
      </c>
    </row>
    <row r="6908" spans="1:7">
      <c r="A6908" t="s">
        <v>7327</v>
      </c>
      <c r="B6908">
        <v>146.63999999999999</v>
      </c>
      <c r="C6908">
        <v>202.57</v>
      </c>
      <c r="D6908">
        <v>10.48</v>
      </c>
      <c r="E6908">
        <v>10.97</v>
      </c>
      <c r="F6908">
        <v>3.66</v>
      </c>
      <c r="G6908">
        <v>0</v>
      </c>
    </row>
    <row r="6909" spans="1:7">
      <c r="A6909" t="s">
        <v>7328</v>
      </c>
      <c r="B6909">
        <v>363.82</v>
      </c>
      <c r="C6909">
        <v>440.17</v>
      </c>
      <c r="D6909">
        <v>20.51</v>
      </c>
      <c r="E6909">
        <v>12.33</v>
      </c>
      <c r="F6909">
        <v>4.62</v>
      </c>
      <c r="G6909">
        <v>0</v>
      </c>
    </row>
    <row r="6910" spans="1:7">
      <c r="A6910" t="s">
        <v>7329</v>
      </c>
      <c r="B6910">
        <v>350.78</v>
      </c>
      <c r="C6910">
        <v>422.92</v>
      </c>
      <c r="D6910">
        <v>29.24</v>
      </c>
      <c r="E6910">
        <v>14.17</v>
      </c>
      <c r="F6910">
        <v>5.17</v>
      </c>
      <c r="G6910">
        <v>0</v>
      </c>
    </row>
    <row r="6911" spans="1:7">
      <c r="A6911" t="s">
        <v>7330</v>
      </c>
      <c r="B6911">
        <v>353.66</v>
      </c>
      <c r="C6911">
        <v>429.66</v>
      </c>
      <c r="D6911">
        <v>35.950000000000003</v>
      </c>
      <c r="E6911">
        <v>15.97</v>
      </c>
      <c r="F6911">
        <v>5.86</v>
      </c>
      <c r="G6911">
        <v>0</v>
      </c>
    </row>
    <row r="6912" spans="1:7">
      <c r="A6912" t="s">
        <v>7331</v>
      </c>
      <c r="B6912">
        <v>681.01</v>
      </c>
      <c r="C6912">
        <v>829.17</v>
      </c>
      <c r="D6912">
        <v>39.74</v>
      </c>
      <c r="E6912">
        <v>17.27</v>
      </c>
      <c r="F6912">
        <v>6.41</v>
      </c>
      <c r="G6912">
        <v>0</v>
      </c>
    </row>
    <row r="6913" spans="1:7">
      <c r="A6913" t="s">
        <v>7332</v>
      </c>
      <c r="B6913">
        <v>676.33</v>
      </c>
      <c r="C6913">
        <v>826.02</v>
      </c>
      <c r="D6913">
        <v>39.909999999999997</v>
      </c>
      <c r="E6913">
        <v>18.23</v>
      </c>
      <c r="F6913">
        <v>6.69</v>
      </c>
      <c r="G6913">
        <v>0</v>
      </c>
    </row>
    <row r="6914" spans="1:7">
      <c r="A6914" t="s">
        <v>7333</v>
      </c>
      <c r="B6914">
        <v>660.37</v>
      </c>
      <c r="C6914">
        <v>804.37</v>
      </c>
      <c r="D6914">
        <v>36.42</v>
      </c>
      <c r="E6914">
        <v>18.62</v>
      </c>
      <c r="F6914">
        <v>7.03</v>
      </c>
      <c r="G6914">
        <v>0</v>
      </c>
    </row>
    <row r="6915" spans="1:7">
      <c r="A6915" t="s">
        <v>7334</v>
      </c>
      <c r="B6915">
        <v>538.70000000000005</v>
      </c>
      <c r="C6915">
        <v>652.12</v>
      </c>
      <c r="D6915">
        <v>29.94</v>
      </c>
      <c r="E6915">
        <v>18.489999999999998</v>
      </c>
      <c r="F6915">
        <v>7.45</v>
      </c>
      <c r="G6915">
        <v>0</v>
      </c>
    </row>
    <row r="6916" spans="1:7">
      <c r="A6916" t="s">
        <v>7335</v>
      </c>
      <c r="B6916">
        <v>362.4</v>
      </c>
      <c r="C6916">
        <v>444.52</v>
      </c>
      <c r="D6916">
        <v>21.36</v>
      </c>
      <c r="E6916">
        <v>17.8</v>
      </c>
      <c r="F6916">
        <v>7.52</v>
      </c>
      <c r="G6916">
        <v>0</v>
      </c>
    </row>
    <row r="6917" spans="1:7">
      <c r="A6917" t="s">
        <v>7336</v>
      </c>
      <c r="B6917">
        <v>161.47999999999999</v>
      </c>
      <c r="C6917">
        <v>221.81</v>
      </c>
      <c r="D6917">
        <v>11.42</v>
      </c>
      <c r="E6917">
        <v>16.649999999999999</v>
      </c>
      <c r="F6917">
        <v>7.45</v>
      </c>
      <c r="G6917">
        <v>0</v>
      </c>
    </row>
    <row r="6918" spans="1:7">
      <c r="A6918" t="s">
        <v>7337</v>
      </c>
      <c r="B6918">
        <v>0</v>
      </c>
      <c r="C6918">
        <v>0</v>
      </c>
      <c r="D6918">
        <v>0</v>
      </c>
      <c r="E6918">
        <v>15.07</v>
      </c>
      <c r="F6918">
        <v>6.55</v>
      </c>
      <c r="G6918">
        <v>0</v>
      </c>
    </row>
    <row r="6919" spans="1:7">
      <c r="A6919" t="s">
        <v>7338</v>
      </c>
      <c r="B6919">
        <v>0</v>
      </c>
      <c r="C6919">
        <v>0</v>
      </c>
      <c r="D6919">
        <v>0</v>
      </c>
      <c r="E6919">
        <v>13.45</v>
      </c>
      <c r="F6919">
        <v>6.21</v>
      </c>
      <c r="G6919">
        <v>0</v>
      </c>
    </row>
    <row r="6920" spans="1:7">
      <c r="A6920" t="s">
        <v>7339</v>
      </c>
      <c r="B6920">
        <v>0</v>
      </c>
      <c r="C6920">
        <v>0</v>
      </c>
      <c r="D6920">
        <v>0</v>
      </c>
      <c r="E6920">
        <v>12.57</v>
      </c>
      <c r="F6920">
        <v>5.79</v>
      </c>
      <c r="G6920">
        <v>0</v>
      </c>
    </row>
    <row r="6921" spans="1:7">
      <c r="A6921" t="s">
        <v>7340</v>
      </c>
      <c r="B6921">
        <v>0</v>
      </c>
      <c r="C6921">
        <v>0</v>
      </c>
      <c r="D6921">
        <v>0</v>
      </c>
      <c r="E6921">
        <v>11.77</v>
      </c>
      <c r="F6921">
        <v>5.52</v>
      </c>
      <c r="G6921">
        <v>0</v>
      </c>
    </row>
    <row r="6922" spans="1:7">
      <c r="A6922" t="s">
        <v>7341</v>
      </c>
      <c r="B6922">
        <v>0</v>
      </c>
      <c r="C6922">
        <v>0</v>
      </c>
      <c r="D6922">
        <v>0</v>
      </c>
      <c r="E6922">
        <v>11.16</v>
      </c>
      <c r="F6922">
        <v>5.17</v>
      </c>
      <c r="G6922">
        <v>0</v>
      </c>
    </row>
    <row r="6923" spans="1:7">
      <c r="A6923" t="s">
        <v>7342</v>
      </c>
      <c r="B6923">
        <v>0</v>
      </c>
      <c r="C6923">
        <v>0</v>
      </c>
      <c r="D6923">
        <v>0</v>
      </c>
      <c r="E6923">
        <v>10.63</v>
      </c>
      <c r="F6923">
        <v>4.9000000000000004</v>
      </c>
      <c r="G6923">
        <v>0</v>
      </c>
    </row>
    <row r="6924" spans="1:7">
      <c r="A6924" t="s">
        <v>7343</v>
      </c>
      <c r="B6924">
        <v>0</v>
      </c>
      <c r="C6924">
        <v>0</v>
      </c>
      <c r="D6924">
        <v>0</v>
      </c>
      <c r="E6924">
        <v>10.16</v>
      </c>
      <c r="F6924">
        <v>4.6900000000000004</v>
      </c>
      <c r="G6924">
        <v>0</v>
      </c>
    </row>
    <row r="6925" spans="1:7">
      <c r="A6925" t="s">
        <v>7344</v>
      </c>
      <c r="B6925">
        <v>0</v>
      </c>
      <c r="C6925">
        <v>0</v>
      </c>
      <c r="D6925">
        <v>0</v>
      </c>
      <c r="E6925">
        <v>9.76</v>
      </c>
      <c r="F6925">
        <v>4.4800000000000004</v>
      </c>
      <c r="G6925">
        <v>0</v>
      </c>
    </row>
    <row r="6926" spans="1:7">
      <c r="A6926" t="s">
        <v>7345</v>
      </c>
      <c r="B6926">
        <v>0</v>
      </c>
      <c r="C6926">
        <v>0</v>
      </c>
      <c r="D6926">
        <v>0</v>
      </c>
      <c r="E6926">
        <v>9.4499999999999993</v>
      </c>
      <c r="F6926">
        <v>4.28</v>
      </c>
      <c r="G6926">
        <v>0</v>
      </c>
    </row>
    <row r="6927" spans="1:7">
      <c r="A6927" t="s">
        <v>7346</v>
      </c>
      <c r="B6927">
        <v>0</v>
      </c>
      <c r="C6927">
        <v>0</v>
      </c>
      <c r="D6927">
        <v>0</v>
      </c>
      <c r="E6927">
        <v>9.08</v>
      </c>
      <c r="F6927">
        <v>3.93</v>
      </c>
      <c r="G6927">
        <v>0</v>
      </c>
    </row>
    <row r="6928" spans="1:7">
      <c r="A6928" t="s">
        <v>7347</v>
      </c>
      <c r="B6928">
        <v>0</v>
      </c>
      <c r="C6928">
        <v>0</v>
      </c>
      <c r="D6928">
        <v>0</v>
      </c>
      <c r="E6928">
        <v>8.7200000000000006</v>
      </c>
      <c r="F6928">
        <v>3.79</v>
      </c>
      <c r="G6928">
        <v>0</v>
      </c>
    </row>
    <row r="6929" spans="1:7">
      <c r="A6929" t="s">
        <v>7348</v>
      </c>
      <c r="B6929">
        <v>0</v>
      </c>
      <c r="C6929">
        <v>0</v>
      </c>
      <c r="D6929">
        <v>0</v>
      </c>
      <c r="E6929">
        <v>8.44</v>
      </c>
      <c r="F6929">
        <v>3.66</v>
      </c>
      <c r="G6929">
        <v>0</v>
      </c>
    </row>
    <row r="6930" spans="1:7">
      <c r="A6930" t="s">
        <v>7349</v>
      </c>
      <c r="B6930">
        <v>0</v>
      </c>
      <c r="C6930">
        <v>0</v>
      </c>
      <c r="D6930">
        <v>0</v>
      </c>
      <c r="E6930">
        <v>8.16</v>
      </c>
      <c r="F6930">
        <v>3.45</v>
      </c>
      <c r="G6930">
        <v>0</v>
      </c>
    </row>
    <row r="6931" spans="1:7">
      <c r="A6931" t="s">
        <v>7350</v>
      </c>
      <c r="B6931">
        <v>0</v>
      </c>
      <c r="C6931">
        <v>0</v>
      </c>
      <c r="D6931">
        <v>0</v>
      </c>
      <c r="E6931">
        <v>7.94</v>
      </c>
      <c r="F6931">
        <v>3.24</v>
      </c>
      <c r="G6931">
        <v>0</v>
      </c>
    </row>
    <row r="6932" spans="1:7">
      <c r="A6932" t="s">
        <v>7351</v>
      </c>
      <c r="B6932">
        <v>142.56</v>
      </c>
      <c r="C6932">
        <v>195.29</v>
      </c>
      <c r="D6932">
        <v>10.25</v>
      </c>
      <c r="E6932">
        <v>8.3800000000000008</v>
      </c>
      <c r="F6932">
        <v>3.03</v>
      </c>
      <c r="G6932">
        <v>0</v>
      </c>
    </row>
    <row r="6933" spans="1:7">
      <c r="A6933" t="s">
        <v>7352</v>
      </c>
      <c r="B6933">
        <v>349.56</v>
      </c>
      <c r="C6933">
        <v>421.17</v>
      </c>
      <c r="D6933">
        <v>20.25</v>
      </c>
      <c r="E6933">
        <v>10.36</v>
      </c>
      <c r="F6933">
        <v>3.66</v>
      </c>
      <c r="G6933">
        <v>0</v>
      </c>
    </row>
    <row r="6934" spans="1:7">
      <c r="A6934" t="s">
        <v>7353</v>
      </c>
      <c r="B6934">
        <v>525.24</v>
      </c>
      <c r="C6934">
        <v>627.72</v>
      </c>
      <c r="D6934">
        <v>28.95</v>
      </c>
      <c r="E6934">
        <v>12.61</v>
      </c>
      <c r="F6934">
        <v>4.28</v>
      </c>
      <c r="G6934">
        <v>0</v>
      </c>
    </row>
    <row r="6935" spans="1:7">
      <c r="A6935" t="s">
        <v>7354</v>
      </c>
      <c r="B6935">
        <v>606.80999999999995</v>
      </c>
      <c r="C6935">
        <v>734.15</v>
      </c>
      <c r="D6935">
        <v>35.619999999999997</v>
      </c>
      <c r="E6935">
        <v>14.65</v>
      </c>
      <c r="F6935">
        <v>4.55</v>
      </c>
      <c r="G6935">
        <v>0</v>
      </c>
    </row>
    <row r="6936" spans="1:7">
      <c r="A6936" t="s">
        <v>7355</v>
      </c>
      <c r="B6936">
        <v>685.82</v>
      </c>
      <c r="C6936">
        <v>840.63</v>
      </c>
      <c r="D6936">
        <v>39.380000000000003</v>
      </c>
      <c r="E6936">
        <v>16.39</v>
      </c>
      <c r="F6936">
        <v>4.83</v>
      </c>
      <c r="G6936">
        <v>0</v>
      </c>
    </row>
    <row r="6937" spans="1:7">
      <c r="A6937" t="s">
        <v>7356</v>
      </c>
      <c r="B6937">
        <v>661.15</v>
      </c>
      <c r="C6937">
        <v>812.4</v>
      </c>
      <c r="D6937">
        <v>39.53</v>
      </c>
      <c r="E6937">
        <v>17.57</v>
      </c>
      <c r="F6937">
        <v>5.0999999999999996</v>
      </c>
      <c r="G6937">
        <v>0</v>
      </c>
    </row>
    <row r="6938" spans="1:7">
      <c r="A6938" t="s">
        <v>7357</v>
      </c>
      <c r="B6938">
        <v>653.58000000000004</v>
      </c>
      <c r="C6938">
        <v>803.61</v>
      </c>
      <c r="D6938">
        <v>36.06</v>
      </c>
      <c r="E6938">
        <v>18.2</v>
      </c>
      <c r="F6938">
        <v>5.0999999999999996</v>
      </c>
      <c r="G6938">
        <v>0</v>
      </c>
    </row>
    <row r="6939" spans="1:7">
      <c r="A6939" t="s">
        <v>7358</v>
      </c>
      <c r="B6939">
        <v>457.21</v>
      </c>
      <c r="C6939">
        <v>559.69000000000005</v>
      </c>
      <c r="D6939">
        <v>29.6</v>
      </c>
      <c r="E6939">
        <v>18.59</v>
      </c>
      <c r="F6939">
        <v>5.0999999999999996</v>
      </c>
      <c r="G6939">
        <v>0</v>
      </c>
    </row>
    <row r="6940" spans="1:7">
      <c r="A6940" t="s">
        <v>7359</v>
      </c>
      <c r="B6940">
        <v>349.75</v>
      </c>
      <c r="C6940">
        <v>434.35</v>
      </c>
      <c r="D6940">
        <v>21.04</v>
      </c>
      <c r="E6940">
        <v>18.489999999999998</v>
      </c>
      <c r="F6940">
        <v>4.9000000000000004</v>
      </c>
      <c r="G6940">
        <v>0</v>
      </c>
    </row>
    <row r="6941" spans="1:7">
      <c r="A6941" t="s">
        <v>7360</v>
      </c>
      <c r="B6941">
        <v>153.80000000000001</v>
      </c>
      <c r="C6941">
        <v>214.39</v>
      </c>
      <c r="D6941">
        <v>11.12</v>
      </c>
      <c r="E6941">
        <v>17.829999999999998</v>
      </c>
      <c r="F6941">
        <v>4.55</v>
      </c>
      <c r="G6941">
        <v>0</v>
      </c>
    </row>
    <row r="6942" spans="1:7">
      <c r="A6942" t="s">
        <v>7361</v>
      </c>
      <c r="B6942">
        <v>0</v>
      </c>
      <c r="C6942">
        <v>0</v>
      </c>
      <c r="D6942">
        <v>0</v>
      </c>
      <c r="E6942">
        <v>16.39</v>
      </c>
      <c r="F6942">
        <v>4.07</v>
      </c>
      <c r="G6942">
        <v>0</v>
      </c>
    </row>
    <row r="6943" spans="1:7">
      <c r="A6943" t="s">
        <v>7362</v>
      </c>
      <c r="B6943">
        <v>0</v>
      </c>
      <c r="C6943">
        <v>0</v>
      </c>
      <c r="D6943">
        <v>0</v>
      </c>
      <c r="E6943">
        <v>14.4</v>
      </c>
      <c r="F6943">
        <v>4.21</v>
      </c>
      <c r="G6943">
        <v>0</v>
      </c>
    </row>
    <row r="6944" spans="1:7">
      <c r="A6944" t="s">
        <v>7363</v>
      </c>
      <c r="B6944">
        <v>0</v>
      </c>
      <c r="C6944">
        <v>0</v>
      </c>
      <c r="D6944">
        <v>0</v>
      </c>
      <c r="E6944">
        <v>13.48</v>
      </c>
      <c r="F6944">
        <v>3.45</v>
      </c>
      <c r="G6944">
        <v>0</v>
      </c>
    </row>
    <row r="6945" spans="1:7">
      <c r="A6945" t="s">
        <v>7364</v>
      </c>
      <c r="B6945">
        <v>0</v>
      </c>
      <c r="C6945">
        <v>0</v>
      </c>
      <c r="D6945">
        <v>0</v>
      </c>
      <c r="E6945">
        <v>12.25</v>
      </c>
      <c r="F6945">
        <v>3.1</v>
      </c>
      <c r="G6945">
        <v>0</v>
      </c>
    </row>
    <row r="6946" spans="1:7">
      <c r="A6946" t="s">
        <v>7365</v>
      </c>
      <c r="B6946">
        <v>0</v>
      </c>
      <c r="C6946">
        <v>0</v>
      </c>
      <c r="D6946">
        <v>0</v>
      </c>
      <c r="E6946">
        <v>11.21</v>
      </c>
      <c r="F6946">
        <v>2.9</v>
      </c>
      <c r="G6946">
        <v>0</v>
      </c>
    </row>
    <row r="6947" spans="1:7">
      <c r="A6947" t="s">
        <v>7366</v>
      </c>
      <c r="B6947">
        <v>0</v>
      </c>
      <c r="C6947">
        <v>0</v>
      </c>
      <c r="D6947">
        <v>0</v>
      </c>
      <c r="E6947">
        <v>10.26</v>
      </c>
      <c r="F6947">
        <v>2.76</v>
      </c>
      <c r="G6947">
        <v>0</v>
      </c>
    </row>
    <row r="6948" spans="1:7">
      <c r="A6948" t="s">
        <v>7367</v>
      </c>
      <c r="B6948">
        <v>0</v>
      </c>
      <c r="C6948">
        <v>0</v>
      </c>
      <c r="D6948">
        <v>0</v>
      </c>
      <c r="E6948">
        <v>9.4</v>
      </c>
      <c r="F6948">
        <v>2.62</v>
      </c>
      <c r="G6948">
        <v>0</v>
      </c>
    </row>
    <row r="6949" spans="1:7">
      <c r="A6949" t="s">
        <v>7368</v>
      </c>
      <c r="B6949">
        <v>0</v>
      </c>
      <c r="C6949">
        <v>0</v>
      </c>
      <c r="D6949">
        <v>0</v>
      </c>
      <c r="E6949">
        <v>8.67</v>
      </c>
      <c r="F6949">
        <v>2.62</v>
      </c>
      <c r="G6949">
        <v>0</v>
      </c>
    </row>
    <row r="6950" spans="1:7">
      <c r="A6950" t="s">
        <v>7369</v>
      </c>
      <c r="B6950">
        <v>0</v>
      </c>
      <c r="C6950">
        <v>0</v>
      </c>
      <c r="D6950">
        <v>0</v>
      </c>
      <c r="E6950">
        <v>7.99</v>
      </c>
      <c r="F6950">
        <v>2.62</v>
      </c>
      <c r="G6950">
        <v>0</v>
      </c>
    </row>
    <row r="6951" spans="1:7">
      <c r="A6951" t="s">
        <v>7370</v>
      </c>
      <c r="B6951">
        <v>0</v>
      </c>
      <c r="C6951">
        <v>0</v>
      </c>
      <c r="D6951">
        <v>0</v>
      </c>
      <c r="E6951">
        <v>7.39</v>
      </c>
      <c r="F6951">
        <v>2.48</v>
      </c>
      <c r="G6951">
        <v>0</v>
      </c>
    </row>
    <row r="6952" spans="1:7">
      <c r="A6952" t="s">
        <v>7371</v>
      </c>
      <c r="B6952">
        <v>0</v>
      </c>
      <c r="C6952">
        <v>0</v>
      </c>
      <c r="D6952">
        <v>0</v>
      </c>
      <c r="E6952">
        <v>6.88</v>
      </c>
      <c r="F6952">
        <v>2.41</v>
      </c>
      <c r="G6952">
        <v>0</v>
      </c>
    </row>
    <row r="6953" spans="1:7">
      <c r="A6953" t="s">
        <v>7372</v>
      </c>
      <c r="B6953">
        <v>0</v>
      </c>
      <c r="C6953">
        <v>0</v>
      </c>
      <c r="D6953">
        <v>0</v>
      </c>
      <c r="E6953">
        <v>6.38</v>
      </c>
      <c r="F6953">
        <v>2.2799999999999998</v>
      </c>
      <c r="G6953">
        <v>0</v>
      </c>
    </row>
    <row r="6954" spans="1:7">
      <c r="A6954" t="s">
        <v>7373</v>
      </c>
      <c r="B6954">
        <v>0</v>
      </c>
      <c r="C6954">
        <v>0</v>
      </c>
      <c r="D6954">
        <v>0</v>
      </c>
      <c r="E6954">
        <v>5.91</v>
      </c>
      <c r="F6954">
        <v>2.14</v>
      </c>
      <c r="G6954">
        <v>0</v>
      </c>
    </row>
    <row r="6955" spans="1:7">
      <c r="A6955" t="s">
        <v>7374</v>
      </c>
      <c r="B6955">
        <v>0</v>
      </c>
      <c r="C6955">
        <v>0</v>
      </c>
      <c r="D6955">
        <v>0</v>
      </c>
      <c r="E6955">
        <v>5.3</v>
      </c>
      <c r="F6955">
        <v>1.93</v>
      </c>
      <c r="G6955">
        <v>0</v>
      </c>
    </row>
    <row r="6956" spans="1:7">
      <c r="A6956" t="s">
        <v>7375</v>
      </c>
      <c r="B6956">
        <v>142.81</v>
      </c>
      <c r="C6956">
        <v>194.36</v>
      </c>
      <c r="D6956">
        <v>10.02</v>
      </c>
      <c r="E6956">
        <v>5.3</v>
      </c>
      <c r="F6956">
        <v>1.52</v>
      </c>
      <c r="G6956">
        <v>0</v>
      </c>
    </row>
    <row r="6957" spans="1:7">
      <c r="A6957" t="s">
        <v>7376</v>
      </c>
      <c r="B6957">
        <v>347.68</v>
      </c>
      <c r="C6957">
        <v>419.48</v>
      </c>
      <c r="D6957">
        <v>20</v>
      </c>
      <c r="E6957">
        <v>8.2200000000000006</v>
      </c>
      <c r="F6957">
        <v>1.72</v>
      </c>
      <c r="G6957">
        <v>0</v>
      </c>
    </row>
    <row r="6958" spans="1:7">
      <c r="A6958" t="s">
        <v>7377</v>
      </c>
      <c r="B6958">
        <v>524.04</v>
      </c>
      <c r="C6958">
        <v>631.99</v>
      </c>
      <c r="D6958">
        <v>28.67</v>
      </c>
      <c r="E6958">
        <v>10.19</v>
      </c>
      <c r="F6958">
        <v>1.79</v>
      </c>
      <c r="G6958">
        <v>0</v>
      </c>
    </row>
    <row r="6959" spans="1:7">
      <c r="A6959" t="s">
        <v>7378</v>
      </c>
      <c r="B6959">
        <v>632.13</v>
      </c>
      <c r="C6959">
        <v>778.94</v>
      </c>
      <c r="D6959">
        <v>35.29</v>
      </c>
      <c r="E6959">
        <v>12.17</v>
      </c>
      <c r="F6959">
        <v>1.72</v>
      </c>
      <c r="G6959">
        <v>0</v>
      </c>
    </row>
    <row r="6960" spans="1:7">
      <c r="A6960" t="s">
        <v>7379</v>
      </c>
      <c r="B6960">
        <v>671</v>
      </c>
      <c r="C6960">
        <v>838.45</v>
      </c>
      <c r="D6960">
        <v>39.020000000000003</v>
      </c>
      <c r="E6960">
        <v>13.97</v>
      </c>
      <c r="F6960">
        <v>1.86</v>
      </c>
      <c r="G6960">
        <v>0</v>
      </c>
    </row>
    <row r="6961" spans="1:7">
      <c r="A6961" t="s">
        <v>7380</v>
      </c>
      <c r="B6961">
        <v>669.58</v>
      </c>
      <c r="C6961">
        <v>842.23</v>
      </c>
      <c r="D6961">
        <v>39.159999999999997</v>
      </c>
      <c r="E6961">
        <v>15.43</v>
      </c>
      <c r="F6961">
        <v>1.93</v>
      </c>
      <c r="G6961">
        <v>0</v>
      </c>
    </row>
    <row r="6962" spans="1:7">
      <c r="A6962" t="s">
        <v>7381</v>
      </c>
      <c r="B6962">
        <v>632.49</v>
      </c>
      <c r="C6962">
        <v>794.89</v>
      </c>
      <c r="D6962">
        <v>35.69</v>
      </c>
      <c r="E6962">
        <v>16.489999999999998</v>
      </c>
      <c r="F6962">
        <v>1.93</v>
      </c>
      <c r="G6962">
        <v>0</v>
      </c>
    </row>
    <row r="6963" spans="1:7">
      <c r="A6963" t="s">
        <v>7382</v>
      </c>
      <c r="B6963">
        <v>518.84</v>
      </c>
      <c r="C6963">
        <v>647.51</v>
      </c>
      <c r="D6963">
        <v>29.26</v>
      </c>
      <c r="E6963">
        <v>17.12</v>
      </c>
      <c r="F6963">
        <v>1.79</v>
      </c>
      <c r="G6963">
        <v>0</v>
      </c>
    </row>
    <row r="6964" spans="1:7">
      <c r="A6964" t="s">
        <v>7383</v>
      </c>
      <c r="B6964">
        <v>355.12</v>
      </c>
      <c r="C6964">
        <v>446</v>
      </c>
      <c r="D6964">
        <v>20.72</v>
      </c>
      <c r="E6964">
        <v>17.3</v>
      </c>
      <c r="F6964">
        <v>1.79</v>
      </c>
      <c r="G6964">
        <v>0</v>
      </c>
    </row>
    <row r="6965" spans="1:7">
      <c r="A6965" t="s">
        <v>7384</v>
      </c>
      <c r="B6965">
        <v>114.2</v>
      </c>
      <c r="C6965">
        <v>161.97</v>
      </c>
      <c r="D6965">
        <v>10.82</v>
      </c>
      <c r="E6965">
        <v>16.98</v>
      </c>
      <c r="F6965">
        <v>2</v>
      </c>
      <c r="G6965">
        <v>0</v>
      </c>
    </row>
    <row r="6966" spans="1:7">
      <c r="A6966" t="s">
        <v>7385</v>
      </c>
      <c r="B6966">
        <v>0</v>
      </c>
      <c r="C6966">
        <v>0</v>
      </c>
      <c r="D6966">
        <v>0</v>
      </c>
      <c r="E6966">
        <v>15.96</v>
      </c>
      <c r="F6966">
        <v>1.93</v>
      </c>
      <c r="G6966">
        <v>0</v>
      </c>
    </row>
    <row r="6967" spans="1:7">
      <c r="A6967" t="s">
        <v>7386</v>
      </c>
      <c r="B6967">
        <v>0</v>
      </c>
      <c r="C6967">
        <v>0</v>
      </c>
      <c r="D6967">
        <v>0</v>
      </c>
      <c r="E6967">
        <v>14.45</v>
      </c>
      <c r="F6967">
        <v>2.21</v>
      </c>
      <c r="G6967">
        <v>0</v>
      </c>
    </row>
    <row r="6968" spans="1:7">
      <c r="A6968" t="s">
        <v>7387</v>
      </c>
      <c r="B6968">
        <v>0</v>
      </c>
      <c r="C6968">
        <v>0</v>
      </c>
      <c r="D6968">
        <v>0</v>
      </c>
      <c r="E6968">
        <v>13.17</v>
      </c>
      <c r="F6968">
        <v>2.14</v>
      </c>
      <c r="G6968">
        <v>0</v>
      </c>
    </row>
    <row r="6969" spans="1:7">
      <c r="A6969" t="s">
        <v>7388</v>
      </c>
      <c r="B6969">
        <v>0</v>
      </c>
      <c r="C6969">
        <v>0</v>
      </c>
      <c r="D6969">
        <v>0</v>
      </c>
      <c r="E6969">
        <v>11.85</v>
      </c>
      <c r="F6969">
        <v>1.93</v>
      </c>
      <c r="G6969">
        <v>0</v>
      </c>
    </row>
    <row r="6970" spans="1:7">
      <c r="A6970" t="s">
        <v>7389</v>
      </c>
      <c r="B6970">
        <v>0</v>
      </c>
      <c r="C6970">
        <v>0</v>
      </c>
      <c r="D6970">
        <v>0</v>
      </c>
      <c r="E6970">
        <v>10.52</v>
      </c>
      <c r="F6970">
        <v>1.59</v>
      </c>
      <c r="G6970">
        <v>0</v>
      </c>
    </row>
    <row r="6971" spans="1:7">
      <c r="A6971" t="s">
        <v>7390</v>
      </c>
      <c r="B6971">
        <v>0</v>
      </c>
      <c r="C6971">
        <v>0</v>
      </c>
      <c r="D6971">
        <v>0</v>
      </c>
      <c r="E6971">
        <v>10.27</v>
      </c>
      <c r="F6971">
        <v>1.31</v>
      </c>
      <c r="G6971">
        <v>0</v>
      </c>
    </row>
    <row r="6972" spans="1:7">
      <c r="A6972" t="s">
        <v>7391</v>
      </c>
      <c r="B6972">
        <v>0</v>
      </c>
      <c r="C6972">
        <v>0</v>
      </c>
      <c r="D6972">
        <v>0</v>
      </c>
      <c r="E6972">
        <v>9.66</v>
      </c>
      <c r="F6972">
        <v>1.24</v>
      </c>
      <c r="G6972">
        <v>0</v>
      </c>
    </row>
    <row r="6973" spans="1:7">
      <c r="A6973" t="s">
        <v>7392</v>
      </c>
      <c r="B6973">
        <v>0</v>
      </c>
      <c r="C6973">
        <v>0</v>
      </c>
      <c r="D6973">
        <v>0</v>
      </c>
      <c r="E6973">
        <v>8.67</v>
      </c>
      <c r="F6973">
        <v>1.31</v>
      </c>
      <c r="G6973">
        <v>0</v>
      </c>
    </row>
    <row r="6974" spans="1:7">
      <c r="A6974" t="s">
        <v>7393</v>
      </c>
      <c r="B6974">
        <v>0</v>
      </c>
      <c r="C6974">
        <v>0</v>
      </c>
      <c r="D6974">
        <v>0</v>
      </c>
      <c r="E6974">
        <v>8.36</v>
      </c>
      <c r="F6974">
        <v>1.24</v>
      </c>
      <c r="G6974">
        <v>0</v>
      </c>
    </row>
    <row r="6975" spans="1:7">
      <c r="A6975" t="s">
        <v>7394</v>
      </c>
      <c r="B6975">
        <v>0</v>
      </c>
      <c r="C6975">
        <v>0</v>
      </c>
      <c r="D6975">
        <v>0</v>
      </c>
      <c r="E6975">
        <v>8.6</v>
      </c>
      <c r="F6975">
        <v>1.03</v>
      </c>
      <c r="G6975">
        <v>0</v>
      </c>
    </row>
    <row r="6976" spans="1:7">
      <c r="A6976" t="s">
        <v>7395</v>
      </c>
      <c r="B6976">
        <v>0</v>
      </c>
      <c r="C6976">
        <v>0</v>
      </c>
      <c r="D6976">
        <v>0</v>
      </c>
      <c r="E6976">
        <v>8.74</v>
      </c>
      <c r="F6976">
        <v>0.76</v>
      </c>
      <c r="G6976">
        <v>0</v>
      </c>
    </row>
    <row r="6977" spans="1:7">
      <c r="A6977" t="s">
        <v>7396</v>
      </c>
      <c r="B6977">
        <v>0</v>
      </c>
      <c r="C6977">
        <v>0</v>
      </c>
      <c r="D6977">
        <v>0</v>
      </c>
      <c r="E6977">
        <v>8.39</v>
      </c>
      <c r="F6977">
        <v>0.48</v>
      </c>
      <c r="G6977">
        <v>0</v>
      </c>
    </row>
    <row r="6978" spans="1:7">
      <c r="A6978" t="s">
        <v>7397</v>
      </c>
      <c r="B6978">
        <v>0</v>
      </c>
      <c r="C6978">
        <v>0</v>
      </c>
      <c r="D6978">
        <v>0</v>
      </c>
      <c r="E6978">
        <v>7.99</v>
      </c>
      <c r="F6978">
        <v>0.28000000000000003</v>
      </c>
      <c r="G6978">
        <v>0</v>
      </c>
    </row>
    <row r="6979" spans="1:7">
      <c r="A6979" t="s">
        <v>7398</v>
      </c>
      <c r="B6979">
        <v>0</v>
      </c>
      <c r="C6979">
        <v>0</v>
      </c>
      <c r="D6979">
        <v>0</v>
      </c>
      <c r="E6979">
        <v>7.53</v>
      </c>
      <c r="F6979">
        <v>0.14000000000000001</v>
      </c>
      <c r="G6979">
        <v>0</v>
      </c>
    </row>
    <row r="6980" spans="1:7">
      <c r="A6980" t="s">
        <v>7399</v>
      </c>
      <c r="B6980">
        <v>132.12</v>
      </c>
      <c r="C6980">
        <v>182.92</v>
      </c>
      <c r="D6980">
        <v>9.7899999999999991</v>
      </c>
      <c r="E6980">
        <v>7.05</v>
      </c>
      <c r="F6980">
        <v>0.28000000000000003</v>
      </c>
      <c r="G6980">
        <v>0</v>
      </c>
    </row>
    <row r="6981" spans="1:7">
      <c r="A6981" t="s">
        <v>7400</v>
      </c>
      <c r="B6981">
        <v>341.78</v>
      </c>
      <c r="C6981">
        <v>418.39</v>
      </c>
      <c r="D6981">
        <v>19.739999999999998</v>
      </c>
      <c r="E6981">
        <v>8.68</v>
      </c>
      <c r="F6981">
        <v>0.34</v>
      </c>
      <c r="G6981">
        <v>0</v>
      </c>
    </row>
    <row r="6982" spans="1:7">
      <c r="A6982" t="s">
        <v>7401</v>
      </c>
      <c r="B6982">
        <v>511.16</v>
      </c>
      <c r="C6982">
        <v>626.22</v>
      </c>
      <c r="D6982">
        <v>28.38</v>
      </c>
      <c r="E6982">
        <v>10.9</v>
      </c>
      <c r="F6982">
        <v>0.76</v>
      </c>
      <c r="G6982">
        <v>0</v>
      </c>
    </row>
    <row r="6983" spans="1:7">
      <c r="A6983" t="s">
        <v>7402</v>
      </c>
      <c r="B6983">
        <v>623</v>
      </c>
      <c r="C6983">
        <v>773.55</v>
      </c>
      <c r="D6983">
        <v>34.97</v>
      </c>
      <c r="E6983">
        <v>13.1</v>
      </c>
      <c r="F6983">
        <v>1.45</v>
      </c>
      <c r="G6983">
        <v>0</v>
      </c>
    </row>
    <row r="6984" spans="1:7">
      <c r="A6984" t="s">
        <v>7403</v>
      </c>
      <c r="B6984">
        <v>656.01</v>
      </c>
      <c r="C6984">
        <v>820.45</v>
      </c>
      <c r="D6984">
        <v>38.659999999999997</v>
      </c>
      <c r="E6984">
        <v>14.96</v>
      </c>
      <c r="F6984">
        <v>2</v>
      </c>
      <c r="G6984">
        <v>0</v>
      </c>
    </row>
    <row r="6985" spans="1:7">
      <c r="A6985" t="s">
        <v>7404</v>
      </c>
      <c r="B6985">
        <v>655.03</v>
      </c>
      <c r="C6985">
        <v>823.05</v>
      </c>
      <c r="D6985">
        <v>38.79</v>
      </c>
      <c r="E6985">
        <v>16.43</v>
      </c>
      <c r="F6985">
        <v>2.21</v>
      </c>
      <c r="G6985">
        <v>0</v>
      </c>
    </row>
    <row r="6986" spans="1:7">
      <c r="A6986" t="s">
        <v>7405</v>
      </c>
      <c r="B6986">
        <v>608.54999999999995</v>
      </c>
      <c r="C6986">
        <v>764.46</v>
      </c>
      <c r="D6986">
        <v>35.33</v>
      </c>
      <c r="E6986">
        <v>17.510000000000002</v>
      </c>
      <c r="F6986">
        <v>2.14</v>
      </c>
      <c r="G6986">
        <v>0</v>
      </c>
    </row>
    <row r="6987" spans="1:7">
      <c r="A6987" t="s">
        <v>7406</v>
      </c>
      <c r="B6987">
        <v>478.69</v>
      </c>
      <c r="C6987">
        <v>596.82000000000005</v>
      </c>
      <c r="D6987">
        <v>28.92</v>
      </c>
      <c r="E6987">
        <v>18.2</v>
      </c>
      <c r="F6987">
        <v>2.14</v>
      </c>
      <c r="G6987">
        <v>0</v>
      </c>
    </row>
    <row r="6988" spans="1:7">
      <c r="A6988" t="s">
        <v>7407</v>
      </c>
      <c r="B6988">
        <v>322.37</v>
      </c>
      <c r="C6988">
        <v>406.88</v>
      </c>
      <c r="D6988">
        <v>20.399999999999999</v>
      </c>
      <c r="E6988">
        <v>18.420000000000002</v>
      </c>
      <c r="F6988">
        <v>2</v>
      </c>
      <c r="G6988">
        <v>0</v>
      </c>
    </row>
    <row r="6989" spans="1:7">
      <c r="A6989" t="s">
        <v>7408</v>
      </c>
      <c r="B6989">
        <v>127.33</v>
      </c>
      <c r="C6989">
        <v>181.47</v>
      </c>
      <c r="D6989">
        <v>10.53</v>
      </c>
      <c r="E6989">
        <v>18.18</v>
      </c>
      <c r="F6989">
        <v>1.93</v>
      </c>
      <c r="G6989">
        <v>0</v>
      </c>
    </row>
    <row r="6990" spans="1:7">
      <c r="A6990" t="s">
        <v>7409</v>
      </c>
      <c r="B6990">
        <v>0</v>
      </c>
      <c r="C6990">
        <v>0</v>
      </c>
      <c r="D6990">
        <v>0</v>
      </c>
      <c r="E6990">
        <v>17.25</v>
      </c>
      <c r="F6990">
        <v>1.24</v>
      </c>
      <c r="G6990">
        <v>0</v>
      </c>
    </row>
    <row r="6991" spans="1:7">
      <c r="A6991" t="s">
        <v>7410</v>
      </c>
      <c r="B6991">
        <v>0</v>
      </c>
      <c r="C6991">
        <v>0</v>
      </c>
      <c r="D6991">
        <v>0</v>
      </c>
      <c r="E6991">
        <v>15.64</v>
      </c>
      <c r="F6991">
        <v>0.83</v>
      </c>
      <c r="G6991">
        <v>0</v>
      </c>
    </row>
    <row r="6992" spans="1:7">
      <c r="A6992" t="s">
        <v>7411</v>
      </c>
      <c r="B6992">
        <v>0</v>
      </c>
      <c r="C6992">
        <v>0</v>
      </c>
      <c r="D6992">
        <v>0</v>
      </c>
      <c r="E6992">
        <v>15.09</v>
      </c>
      <c r="F6992">
        <v>0.97</v>
      </c>
      <c r="G6992">
        <v>0</v>
      </c>
    </row>
    <row r="6993" spans="1:7">
      <c r="A6993" t="s">
        <v>7412</v>
      </c>
      <c r="B6993">
        <v>0</v>
      </c>
      <c r="C6993">
        <v>0</v>
      </c>
      <c r="D6993">
        <v>0</v>
      </c>
      <c r="E6993">
        <v>14.22</v>
      </c>
      <c r="F6993">
        <v>1.03</v>
      </c>
      <c r="G6993">
        <v>0</v>
      </c>
    </row>
    <row r="6994" spans="1:7">
      <c r="A6994" t="s">
        <v>7413</v>
      </c>
      <c r="B6994">
        <v>0</v>
      </c>
      <c r="C6994">
        <v>0</v>
      </c>
      <c r="D6994">
        <v>0</v>
      </c>
      <c r="E6994">
        <v>13.69</v>
      </c>
      <c r="F6994">
        <v>0.83</v>
      </c>
      <c r="G6994">
        <v>0</v>
      </c>
    </row>
    <row r="6995" spans="1:7">
      <c r="A6995" t="s">
        <v>7414</v>
      </c>
      <c r="B6995">
        <v>0</v>
      </c>
      <c r="C6995">
        <v>0</v>
      </c>
      <c r="D6995">
        <v>0</v>
      </c>
      <c r="E6995">
        <v>12.61</v>
      </c>
      <c r="F6995">
        <v>0.55000000000000004</v>
      </c>
      <c r="G6995">
        <v>0</v>
      </c>
    </row>
    <row r="6996" spans="1:7">
      <c r="A6996" t="s">
        <v>7415</v>
      </c>
      <c r="B6996">
        <v>0</v>
      </c>
      <c r="C6996">
        <v>0</v>
      </c>
      <c r="D6996">
        <v>0</v>
      </c>
      <c r="E6996">
        <v>11.64</v>
      </c>
      <c r="F6996">
        <v>0.62</v>
      </c>
      <c r="G6996">
        <v>0</v>
      </c>
    </row>
    <row r="6997" spans="1:7">
      <c r="A6997" t="s">
        <v>7416</v>
      </c>
      <c r="B6997">
        <v>0</v>
      </c>
      <c r="C6997">
        <v>0</v>
      </c>
      <c r="D6997">
        <v>0</v>
      </c>
      <c r="E6997">
        <v>10.77</v>
      </c>
      <c r="F6997">
        <v>0.76</v>
      </c>
      <c r="G6997">
        <v>0</v>
      </c>
    </row>
    <row r="6998" spans="1:7">
      <c r="A6998" t="s">
        <v>7417</v>
      </c>
      <c r="B6998">
        <v>0</v>
      </c>
      <c r="C6998">
        <v>0</v>
      </c>
      <c r="D6998">
        <v>0</v>
      </c>
      <c r="E6998">
        <v>9.89</v>
      </c>
      <c r="F6998">
        <v>0.76</v>
      </c>
      <c r="G6998">
        <v>0</v>
      </c>
    </row>
    <row r="6999" spans="1:7">
      <c r="A6999" t="s">
        <v>7418</v>
      </c>
      <c r="B6999">
        <v>0</v>
      </c>
      <c r="C6999">
        <v>0</v>
      </c>
      <c r="D6999">
        <v>0</v>
      </c>
      <c r="E6999">
        <v>8.89</v>
      </c>
      <c r="F6999">
        <v>0.9</v>
      </c>
      <c r="G6999">
        <v>0</v>
      </c>
    </row>
    <row r="7000" spans="1:7">
      <c r="A7000" t="s">
        <v>7419</v>
      </c>
      <c r="B7000">
        <v>0</v>
      </c>
      <c r="C7000">
        <v>0</v>
      </c>
      <c r="D7000">
        <v>0</v>
      </c>
      <c r="E7000">
        <v>8.1999999999999993</v>
      </c>
      <c r="F7000">
        <v>0.9</v>
      </c>
      <c r="G7000">
        <v>0</v>
      </c>
    </row>
    <row r="7001" spans="1:7">
      <c r="A7001" t="s">
        <v>7420</v>
      </c>
      <c r="B7001">
        <v>0</v>
      </c>
      <c r="C7001">
        <v>0</v>
      </c>
      <c r="D7001">
        <v>0</v>
      </c>
      <c r="E7001">
        <v>7.79</v>
      </c>
      <c r="F7001">
        <v>0.83</v>
      </c>
      <c r="G7001">
        <v>0</v>
      </c>
    </row>
    <row r="7002" spans="1:7">
      <c r="A7002" t="s">
        <v>7421</v>
      </c>
      <c r="B7002">
        <v>0</v>
      </c>
      <c r="C7002">
        <v>0</v>
      </c>
      <c r="D7002">
        <v>0</v>
      </c>
      <c r="E7002">
        <v>7.48</v>
      </c>
      <c r="F7002">
        <v>0.83</v>
      </c>
      <c r="G7002">
        <v>0</v>
      </c>
    </row>
    <row r="7003" spans="1:7">
      <c r="A7003" t="s">
        <v>7422</v>
      </c>
      <c r="B7003">
        <v>0</v>
      </c>
      <c r="C7003">
        <v>0</v>
      </c>
      <c r="D7003">
        <v>0</v>
      </c>
      <c r="E7003">
        <v>7.25</v>
      </c>
      <c r="F7003">
        <v>0.83</v>
      </c>
      <c r="G7003">
        <v>0</v>
      </c>
    </row>
    <row r="7004" spans="1:7">
      <c r="A7004" t="s">
        <v>7423</v>
      </c>
      <c r="B7004">
        <v>118.47</v>
      </c>
      <c r="C7004">
        <v>165.17</v>
      </c>
      <c r="D7004">
        <v>9.57</v>
      </c>
      <c r="E7004">
        <v>7.3</v>
      </c>
      <c r="F7004">
        <v>0.76</v>
      </c>
      <c r="G7004">
        <v>0</v>
      </c>
    </row>
    <row r="7005" spans="1:7">
      <c r="A7005" t="s">
        <v>7424</v>
      </c>
      <c r="B7005">
        <v>316.79000000000002</v>
      </c>
      <c r="C7005">
        <v>389.27</v>
      </c>
      <c r="D7005">
        <v>19.489999999999998</v>
      </c>
      <c r="E7005">
        <v>9.7100000000000009</v>
      </c>
      <c r="F7005">
        <v>0.48</v>
      </c>
      <c r="G7005">
        <v>0</v>
      </c>
    </row>
    <row r="7006" spans="1:7">
      <c r="A7006" t="s">
        <v>7425</v>
      </c>
      <c r="B7006">
        <v>437.64</v>
      </c>
      <c r="C7006">
        <v>543.71</v>
      </c>
      <c r="D7006">
        <v>28.09</v>
      </c>
      <c r="E7006">
        <v>12.84</v>
      </c>
      <c r="F7006">
        <v>7.0000000000000007E-2</v>
      </c>
      <c r="G7006">
        <v>0</v>
      </c>
    </row>
    <row r="7007" spans="1:7">
      <c r="A7007" t="s">
        <v>7426</v>
      </c>
      <c r="B7007">
        <v>593.08000000000004</v>
      </c>
      <c r="C7007">
        <v>755.77</v>
      </c>
      <c r="D7007">
        <v>34.64</v>
      </c>
      <c r="E7007">
        <v>15.15</v>
      </c>
      <c r="F7007">
        <v>0.41</v>
      </c>
      <c r="G7007">
        <v>0</v>
      </c>
    </row>
    <row r="7008" spans="1:7">
      <c r="A7008" t="s">
        <v>7427</v>
      </c>
      <c r="B7008">
        <v>630.35</v>
      </c>
      <c r="C7008">
        <v>808.47</v>
      </c>
      <c r="D7008">
        <v>38.299999999999997</v>
      </c>
      <c r="E7008">
        <v>17.05</v>
      </c>
      <c r="F7008">
        <v>0.97</v>
      </c>
      <c r="G7008">
        <v>0</v>
      </c>
    </row>
    <row r="7009" spans="1:7">
      <c r="A7009" t="s">
        <v>7428</v>
      </c>
      <c r="B7009">
        <v>648.42999999999995</v>
      </c>
      <c r="C7009">
        <v>836.3</v>
      </c>
      <c r="D7009">
        <v>38.42</v>
      </c>
      <c r="E7009">
        <v>18.559999999999999</v>
      </c>
      <c r="F7009">
        <v>1.24</v>
      </c>
      <c r="G7009">
        <v>0</v>
      </c>
    </row>
    <row r="7010" spans="1:7">
      <c r="A7010" t="s">
        <v>7429</v>
      </c>
      <c r="B7010">
        <v>603.28</v>
      </c>
      <c r="C7010">
        <v>776.13</v>
      </c>
      <c r="D7010">
        <v>34.97</v>
      </c>
      <c r="E7010">
        <v>19.63</v>
      </c>
      <c r="F7010">
        <v>1.24</v>
      </c>
      <c r="G7010">
        <v>0</v>
      </c>
    </row>
    <row r="7011" spans="1:7">
      <c r="A7011" t="s">
        <v>7430</v>
      </c>
      <c r="B7011">
        <v>482.42</v>
      </c>
      <c r="C7011">
        <v>614.44000000000005</v>
      </c>
      <c r="D7011">
        <v>28.58</v>
      </c>
      <c r="E7011">
        <v>20.39</v>
      </c>
      <c r="F7011">
        <v>1.24</v>
      </c>
      <c r="G7011">
        <v>0</v>
      </c>
    </row>
    <row r="7012" spans="1:7">
      <c r="A7012" t="s">
        <v>7431</v>
      </c>
      <c r="B7012">
        <v>353.46</v>
      </c>
      <c r="C7012">
        <v>454.34</v>
      </c>
      <c r="D7012">
        <v>20.09</v>
      </c>
      <c r="E7012">
        <v>20.61</v>
      </c>
      <c r="F7012">
        <v>1.1000000000000001</v>
      </c>
      <c r="G7012">
        <v>0</v>
      </c>
    </row>
    <row r="7013" spans="1:7">
      <c r="A7013" t="s">
        <v>7432</v>
      </c>
      <c r="B7013">
        <v>104.24</v>
      </c>
      <c r="C7013">
        <v>152.69999999999999</v>
      </c>
      <c r="D7013">
        <v>10.23</v>
      </c>
      <c r="E7013">
        <v>20.309999999999999</v>
      </c>
      <c r="F7013">
        <v>0.69</v>
      </c>
      <c r="G7013">
        <v>0</v>
      </c>
    </row>
    <row r="7014" spans="1:7">
      <c r="A7014" t="s">
        <v>7433</v>
      </c>
      <c r="B7014">
        <v>0</v>
      </c>
      <c r="C7014">
        <v>0</v>
      </c>
      <c r="D7014">
        <v>0</v>
      </c>
      <c r="E7014">
        <v>19.5</v>
      </c>
      <c r="F7014">
        <v>0.21</v>
      </c>
      <c r="G7014">
        <v>0</v>
      </c>
    </row>
    <row r="7015" spans="1:7">
      <c r="A7015" t="s">
        <v>7434</v>
      </c>
      <c r="B7015">
        <v>0</v>
      </c>
      <c r="C7015">
        <v>0</v>
      </c>
      <c r="D7015">
        <v>0</v>
      </c>
      <c r="E7015">
        <v>17.489999999999998</v>
      </c>
      <c r="F7015">
        <v>0.97</v>
      </c>
      <c r="G7015">
        <v>0</v>
      </c>
    </row>
    <row r="7016" spans="1:7">
      <c r="A7016" t="s">
        <v>7435</v>
      </c>
      <c r="B7016">
        <v>0</v>
      </c>
      <c r="C7016">
        <v>0</v>
      </c>
      <c r="D7016">
        <v>0</v>
      </c>
      <c r="E7016">
        <v>14.9</v>
      </c>
      <c r="F7016">
        <v>1.38</v>
      </c>
      <c r="G7016">
        <v>0</v>
      </c>
    </row>
    <row r="7017" spans="1:7">
      <c r="A7017" t="s">
        <v>7436</v>
      </c>
      <c r="B7017">
        <v>0</v>
      </c>
      <c r="C7017">
        <v>0</v>
      </c>
      <c r="D7017">
        <v>0</v>
      </c>
      <c r="E7017">
        <v>12.65</v>
      </c>
      <c r="F7017">
        <v>1.79</v>
      </c>
      <c r="G7017">
        <v>0</v>
      </c>
    </row>
    <row r="7018" spans="1:7">
      <c r="A7018" t="s">
        <v>7437</v>
      </c>
      <c r="B7018">
        <v>0</v>
      </c>
      <c r="C7018">
        <v>0</v>
      </c>
      <c r="D7018">
        <v>0</v>
      </c>
      <c r="E7018">
        <v>11.2</v>
      </c>
      <c r="F7018">
        <v>1.86</v>
      </c>
      <c r="G7018">
        <v>0</v>
      </c>
    </row>
    <row r="7019" spans="1:7">
      <c r="A7019" t="s">
        <v>7438</v>
      </c>
      <c r="B7019">
        <v>0</v>
      </c>
      <c r="C7019">
        <v>0</v>
      </c>
      <c r="D7019">
        <v>0</v>
      </c>
      <c r="E7019">
        <v>10.11</v>
      </c>
      <c r="F7019">
        <v>1.93</v>
      </c>
      <c r="G7019">
        <v>0</v>
      </c>
    </row>
    <row r="7020" spans="1:7">
      <c r="A7020" t="s">
        <v>7439</v>
      </c>
      <c r="B7020">
        <v>0</v>
      </c>
      <c r="C7020">
        <v>0</v>
      </c>
      <c r="D7020">
        <v>0</v>
      </c>
      <c r="E7020">
        <v>9.2100000000000009</v>
      </c>
      <c r="F7020">
        <v>1.93</v>
      </c>
      <c r="G7020">
        <v>0</v>
      </c>
    </row>
    <row r="7021" spans="1:7">
      <c r="A7021" t="s">
        <v>7440</v>
      </c>
      <c r="B7021">
        <v>0</v>
      </c>
      <c r="C7021">
        <v>0</v>
      </c>
      <c r="D7021">
        <v>0</v>
      </c>
      <c r="E7021">
        <v>8.49</v>
      </c>
      <c r="F7021">
        <v>1.93</v>
      </c>
      <c r="G7021">
        <v>0</v>
      </c>
    </row>
    <row r="7022" spans="1:7">
      <c r="A7022" t="s">
        <v>7441</v>
      </c>
      <c r="B7022">
        <v>0</v>
      </c>
      <c r="C7022">
        <v>0</v>
      </c>
      <c r="D7022">
        <v>0</v>
      </c>
      <c r="E7022">
        <v>8.01</v>
      </c>
      <c r="F7022">
        <v>2</v>
      </c>
      <c r="G7022">
        <v>0</v>
      </c>
    </row>
    <row r="7023" spans="1:7">
      <c r="A7023" t="s">
        <v>7442</v>
      </c>
      <c r="B7023">
        <v>0</v>
      </c>
      <c r="C7023">
        <v>0</v>
      </c>
      <c r="D7023">
        <v>0</v>
      </c>
      <c r="E7023">
        <v>7.69</v>
      </c>
      <c r="F7023">
        <v>2</v>
      </c>
      <c r="G7023">
        <v>0</v>
      </c>
    </row>
    <row r="7024" spans="1:7">
      <c r="A7024" t="s">
        <v>7443</v>
      </c>
      <c r="B7024">
        <v>0</v>
      </c>
      <c r="C7024">
        <v>0</v>
      </c>
      <c r="D7024">
        <v>0</v>
      </c>
      <c r="E7024">
        <v>7.54</v>
      </c>
      <c r="F7024">
        <v>2.0699999999999998</v>
      </c>
      <c r="G7024">
        <v>0</v>
      </c>
    </row>
    <row r="7025" spans="1:7">
      <c r="A7025" t="s">
        <v>7444</v>
      </c>
      <c r="B7025">
        <v>0</v>
      </c>
      <c r="C7025">
        <v>0</v>
      </c>
      <c r="D7025">
        <v>0</v>
      </c>
      <c r="E7025">
        <v>7.34</v>
      </c>
      <c r="F7025">
        <v>2.0699999999999998</v>
      </c>
      <c r="G7025">
        <v>0</v>
      </c>
    </row>
    <row r="7026" spans="1:7">
      <c r="A7026" t="s">
        <v>7445</v>
      </c>
      <c r="B7026">
        <v>0</v>
      </c>
      <c r="C7026">
        <v>0</v>
      </c>
      <c r="D7026">
        <v>0</v>
      </c>
      <c r="E7026">
        <v>7.31</v>
      </c>
      <c r="F7026">
        <v>2.0699999999999998</v>
      </c>
      <c r="G7026">
        <v>0</v>
      </c>
    </row>
    <row r="7027" spans="1:7">
      <c r="A7027" t="s">
        <v>7446</v>
      </c>
      <c r="B7027">
        <v>0</v>
      </c>
      <c r="C7027">
        <v>0</v>
      </c>
      <c r="D7027">
        <v>0</v>
      </c>
      <c r="E7027">
        <v>7.26</v>
      </c>
      <c r="F7027">
        <v>2.0699999999999998</v>
      </c>
      <c r="G7027">
        <v>0</v>
      </c>
    </row>
    <row r="7028" spans="1:7">
      <c r="A7028" t="s">
        <v>7447</v>
      </c>
      <c r="B7028">
        <v>60.11</v>
      </c>
      <c r="C7028">
        <v>88.98</v>
      </c>
      <c r="D7028">
        <v>9.34</v>
      </c>
      <c r="E7028">
        <v>7.9</v>
      </c>
      <c r="F7028">
        <v>1.86</v>
      </c>
      <c r="G7028">
        <v>0</v>
      </c>
    </row>
    <row r="7029" spans="1:7">
      <c r="A7029" t="s">
        <v>7448</v>
      </c>
      <c r="B7029">
        <v>279.26</v>
      </c>
      <c r="C7029">
        <v>344.42</v>
      </c>
      <c r="D7029">
        <v>19.23</v>
      </c>
      <c r="E7029">
        <v>12.08</v>
      </c>
      <c r="F7029">
        <v>1.86</v>
      </c>
      <c r="G7029">
        <v>0</v>
      </c>
    </row>
    <row r="7030" spans="1:7">
      <c r="A7030" t="s">
        <v>7449</v>
      </c>
      <c r="B7030">
        <v>412.92</v>
      </c>
      <c r="C7030">
        <v>506.47</v>
      </c>
      <c r="D7030">
        <v>27.8</v>
      </c>
      <c r="E7030">
        <v>15.84</v>
      </c>
      <c r="F7030">
        <v>2.48</v>
      </c>
      <c r="G7030">
        <v>0</v>
      </c>
    </row>
    <row r="7031" spans="1:7">
      <c r="A7031" t="s">
        <v>7450</v>
      </c>
      <c r="B7031">
        <v>571.64</v>
      </c>
      <c r="C7031">
        <v>710.66</v>
      </c>
      <c r="D7031">
        <v>34.32</v>
      </c>
      <c r="E7031">
        <v>18.37</v>
      </c>
      <c r="F7031">
        <v>3.1</v>
      </c>
      <c r="G7031">
        <v>0</v>
      </c>
    </row>
    <row r="7032" spans="1:7">
      <c r="A7032" t="s">
        <v>7451</v>
      </c>
      <c r="B7032">
        <v>595.64</v>
      </c>
      <c r="C7032">
        <v>746.97</v>
      </c>
      <c r="D7032">
        <v>37.950000000000003</v>
      </c>
      <c r="E7032">
        <v>20.04</v>
      </c>
      <c r="F7032">
        <v>3.45</v>
      </c>
      <c r="G7032">
        <v>0</v>
      </c>
    </row>
    <row r="7033" spans="1:7">
      <c r="A7033" t="s">
        <v>7452</v>
      </c>
      <c r="B7033">
        <v>561.73</v>
      </c>
      <c r="C7033">
        <v>705.7</v>
      </c>
      <c r="D7033">
        <v>38.049999999999997</v>
      </c>
      <c r="E7033">
        <v>21.37</v>
      </c>
      <c r="F7033">
        <v>3.79</v>
      </c>
      <c r="G7033">
        <v>0</v>
      </c>
    </row>
    <row r="7034" spans="1:7">
      <c r="A7034" t="s">
        <v>7453</v>
      </c>
      <c r="B7034">
        <v>457.71</v>
      </c>
      <c r="C7034">
        <v>573.41</v>
      </c>
      <c r="D7034">
        <v>34.619999999999997</v>
      </c>
      <c r="E7034">
        <v>22.09</v>
      </c>
      <c r="F7034">
        <v>4</v>
      </c>
      <c r="G7034">
        <v>0</v>
      </c>
    </row>
    <row r="7035" spans="1:7">
      <c r="A7035" t="s">
        <v>7454</v>
      </c>
      <c r="B7035">
        <v>311.77</v>
      </c>
      <c r="C7035">
        <v>393.04</v>
      </c>
      <c r="D7035">
        <v>28.25</v>
      </c>
      <c r="E7035">
        <v>22.28</v>
      </c>
      <c r="F7035">
        <v>4.28</v>
      </c>
      <c r="G7035">
        <v>0</v>
      </c>
    </row>
    <row r="7036" spans="1:7">
      <c r="A7036" t="s">
        <v>7455</v>
      </c>
      <c r="B7036">
        <v>309.20999999999998</v>
      </c>
      <c r="C7036">
        <v>392.02</v>
      </c>
      <c r="D7036">
        <v>19.78</v>
      </c>
      <c r="E7036">
        <v>21.65</v>
      </c>
      <c r="F7036">
        <v>4.6900000000000004</v>
      </c>
      <c r="G7036">
        <v>0</v>
      </c>
    </row>
    <row r="7037" spans="1:7">
      <c r="A7037" t="s">
        <v>7456</v>
      </c>
      <c r="B7037">
        <v>132.12</v>
      </c>
      <c r="C7037">
        <v>190.67</v>
      </c>
      <c r="D7037">
        <v>9.9499999999999993</v>
      </c>
      <c r="E7037">
        <v>20.28</v>
      </c>
      <c r="F7037">
        <v>4.6900000000000004</v>
      </c>
      <c r="G7037">
        <v>0</v>
      </c>
    </row>
    <row r="7038" spans="1:7">
      <c r="A7038" t="s">
        <v>7457</v>
      </c>
      <c r="B7038">
        <v>0</v>
      </c>
      <c r="C7038">
        <v>0</v>
      </c>
      <c r="D7038">
        <v>0</v>
      </c>
      <c r="E7038">
        <v>18.54</v>
      </c>
      <c r="F7038">
        <v>4.21</v>
      </c>
      <c r="G7038">
        <v>0</v>
      </c>
    </row>
    <row r="7039" spans="1:7">
      <c r="A7039" t="s">
        <v>7458</v>
      </c>
      <c r="B7039">
        <v>0</v>
      </c>
      <c r="C7039">
        <v>0</v>
      </c>
      <c r="D7039">
        <v>0</v>
      </c>
      <c r="E7039">
        <v>17.010000000000002</v>
      </c>
      <c r="F7039">
        <v>3.79</v>
      </c>
      <c r="G7039">
        <v>0</v>
      </c>
    </row>
    <row r="7040" spans="1:7">
      <c r="A7040" t="s">
        <v>7459</v>
      </c>
      <c r="B7040">
        <v>0</v>
      </c>
      <c r="C7040">
        <v>0</v>
      </c>
      <c r="D7040">
        <v>0</v>
      </c>
      <c r="E7040">
        <v>16.13</v>
      </c>
      <c r="F7040">
        <v>3.72</v>
      </c>
      <c r="G7040">
        <v>0</v>
      </c>
    </row>
    <row r="7041" spans="1:7">
      <c r="A7041" t="s">
        <v>7460</v>
      </c>
      <c r="B7041">
        <v>0</v>
      </c>
      <c r="C7041">
        <v>0</v>
      </c>
      <c r="D7041">
        <v>0</v>
      </c>
      <c r="E7041">
        <v>15.36</v>
      </c>
      <c r="F7041">
        <v>3.66</v>
      </c>
      <c r="G7041">
        <v>0</v>
      </c>
    </row>
    <row r="7042" spans="1:7">
      <c r="A7042" t="s">
        <v>7461</v>
      </c>
      <c r="B7042">
        <v>0</v>
      </c>
      <c r="C7042">
        <v>0</v>
      </c>
      <c r="D7042">
        <v>0</v>
      </c>
      <c r="E7042">
        <v>14.95</v>
      </c>
      <c r="F7042">
        <v>3.66</v>
      </c>
      <c r="G7042">
        <v>0</v>
      </c>
    </row>
    <row r="7043" spans="1:7">
      <c r="A7043" t="s">
        <v>7462</v>
      </c>
      <c r="B7043">
        <v>0</v>
      </c>
      <c r="C7043">
        <v>0</v>
      </c>
      <c r="D7043">
        <v>0</v>
      </c>
      <c r="E7043">
        <v>14.71</v>
      </c>
      <c r="F7043">
        <v>3.66</v>
      </c>
      <c r="G7043">
        <v>0</v>
      </c>
    </row>
    <row r="7044" spans="1:7">
      <c r="A7044" t="s">
        <v>7463</v>
      </c>
      <c r="B7044">
        <v>0</v>
      </c>
      <c r="C7044">
        <v>0</v>
      </c>
      <c r="D7044">
        <v>0</v>
      </c>
      <c r="E7044">
        <v>14.58</v>
      </c>
      <c r="F7044">
        <v>3.79</v>
      </c>
      <c r="G7044">
        <v>0</v>
      </c>
    </row>
    <row r="7045" spans="1:7">
      <c r="A7045" t="s">
        <v>7464</v>
      </c>
      <c r="B7045">
        <v>0</v>
      </c>
      <c r="C7045">
        <v>0</v>
      </c>
      <c r="D7045">
        <v>0</v>
      </c>
      <c r="E7045">
        <v>14.63</v>
      </c>
      <c r="F7045">
        <v>3.79</v>
      </c>
      <c r="G7045">
        <v>0</v>
      </c>
    </row>
    <row r="7046" spans="1:7">
      <c r="A7046" t="s">
        <v>7465</v>
      </c>
      <c r="B7046">
        <v>0</v>
      </c>
      <c r="C7046">
        <v>0</v>
      </c>
      <c r="D7046">
        <v>0</v>
      </c>
      <c r="E7046">
        <v>14.44</v>
      </c>
      <c r="F7046">
        <v>3.59</v>
      </c>
      <c r="G7046">
        <v>0</v>
      </c>
    </row>
    <row r="7047" spans="1:7">
      <c r="A7047" t="s">
        <v>7466</v>
      </c>
      <c r="B7047">
        <v>0</v>
      </c>
      <c r="C7047">
        <v>0</v>
      </c>
      <c r="D7047">
        <v>0</v>
      </c>
      <c r="E7047">
        <v>14.29</v>
      </c>
      <c r="F7047">
        <v>3.66</v>
      </c>
      <c r="G7047">
        <v>0</v>
      </c>
    </row>
    <row r="7048" spans="1:7">
      <c r="A7048" t="s">
        <v>7467</v>
      </c>
      <c r="B7048">
        <v>0</v>
      </c>
      <c r="C7048">
        <v>0</v>
      </c>
      <c r="D7048">
        <v>0</v>
      </c>
      <c r="E7048">
        <v>14.28</v>
      </c>
      <c r="F7048">
        <v>3.86</v>
      </c>
      <c r="G7048">
        <v>0</v>
      </c>
    </row>
    <row r="7049" spans="1:7">
      <c r="A7049" t="s">
        <v>7468</v>
      </c>
      <c r="B7049">
        <v>0</v>
      </c>
      <c r="C7049">
        <v>0</v>
      </c>
      <c r="D7049">
        <v>0</v>
      </c>
      <c r="E7049">
        <v>14.65</v>
      </c>
      <c r="F7049">
        <v>3.93</v>
      </c>
      <c r="G7049">
        <v>0</v>
      </c>
    </row>
    <row r="7050" spans="1:7">
      <c r="A7050" t="s">
        <v>7469</v>
      </c>
      <c r="B7050">
        <v>0</v>
      </c>
      <c r="C7050">
        <v>0</v>
      </c>
      <c r="D7050">
        <v>0</v>
      </c>
      <c r="E7050">
        <v>14.85</v>
      </c>
      <c r="F7050">
        <v>3.79</v>
      </c>
      <c r="G7050">
        <v>0</v>
      </c>
    </row>
    <row r="7051" spans="1:7">
      <c r="A7051" t="s">
        <v>7470</v>
      </c>
      <c r="B7051">
        <v>0</v>
      </c>
      <c r="C7051">
        <v>0</v>
      </c>
      <c r="D7051">
        <v>0</v>
      </c>
      <c r="E7051">
        <v>15.12</v>
      </c>
      <c r="F7051">
        <v>3.52</v>
      </c>
      <c r="G7051">
        <v>0</v>
      </c>
    </row>
    <row r="7052" spans="1:7">
      <c r="A7052" t="s">
        <v>7471</v>
      </c>
      <c r="B7052">
        <v>29.33</v>
      </c>
      <c r="C7052">
        <v>50.73</v>
      </c>
      <c r="D7052">
        <v>9.1</v>
      </c>
      <c r="E7052">
        <v>15.81</v>
      </c>
      <c r="F7052">
        <v>4.34</v>
      </c>
      <c r="G7052">
        <v>0</v>
      </c>
    </row>
    <row r="7053" spans="1:7">
      <c r="A7053" t="s">
        <v>7472</v>
      </c>
      <c r="B7053">
        <v>88.18</v>
      </c>
      <c r="C7053">
        <v>122.41</v>
      </c>
      <c r="D7053">
        <v>18.98</v>
      </c>
      <c r="E7053">
        <v>16.649999999999999</v>
      </c>
      <c r="F7053">
        <v>4.76</v>
      </c>
      <c r="G7053">
        <v>0</v>
      </c>
    </row>
    <row r="7054" spans="1:7">
      <c r="A7054" t="s">
        <v>7473</v>
      </c>
      <c r="B7054">
        <v>66.290000000000006</v>
      </c>
      <c r="C7054">
        <v>96.59</v>
      </c>
      <c r="D7054">
        <v>27.51</v>
      </c>
      <c r="E7054">
        <v>17.45</v>
      </c>
      <c r="F7054">
        <v>4.6900000000000004</v>
      </c>
      <c r="G7054">
        <v>0</v>
      </c>
    </row>
    <row r="7055" spans="1:7">
      <c r="A7055" t="s">
        <v>7474</v>
      </c>
      <c r="B7055">
        <v>145.62</v>
      </c>
      <c r="C7055">
        <v>191.33</v>
      </c>
      <c r="D7055">
        <v>33.99</v>
      </c>
      <c r="E7055">
        <v>18.2</v>
      </c>
      <c r="F7055">
        <v>4.1399999999999997</v>
      </c>
      <c r="G7055">
        <v>0</v>
      </c>
    </row>
    <row r="7056" spans="1:7">
      <c r="A7056" t="s">
        <v>7475</v>
      </c>
      <c r="B7056">
        <v>66.55</v>
      </c>
      <c r="C7056">
        <v>97.57</v>
      </c>
      <c r="D7056">
        <v>37.590000000000003</v>
      </c>
      <c r="E7056">
        <v>19.04</v>
      </c>
      <c r="F7056">
        <v>4.28</v>
      </c>
      <c r="G7056">
        <v>0</v>
      </c>
    </row>
    <row r="7057" spans="1:7">
      <c r="A7057" t="s">
        <v>7476</v>
      </c>
      <c r="B7057">
        <v>76.099999999999994</v>
      </c>
      <c r="C7057">
        <v>109.27</v>
      </c>
      <c r="D7057">
        <v>37.69</v>
      </c>
      <c r="E7057">
        <v>19.309999999999999</v>
      </c>
      <c r="F7057">
        <v>4.34</v>
      </c>
      <c r="G7057">
        <v>0</v>
      </c>
    </row>
    <row r="7058" spans="1:7">
      <c r="A7058" t="s">
        <v>7477</v>
      </c>
      <c r="B7058">
        <v>237.47</v>
      </c>
      <c r="C7058">
        <v>300.41000000000003</v>
      </c>
      <c r="D7058">
        <v>34.270000000000003</v>
      </c>
      <c r="E7058">
        <v>20.04</v>
      </c>
      <c r="F7058">
        <v>5.45</v>
      </c>
      <c r="G7058">
        <v>0</v>
      </c>
    </row>
    <row r="7059" spans="1:7">
      <c r="A7059" t="s">
        <v>7478</v>
      </c>
      <c r="B7059">
        <v>33.56</v>
      </c>
      <c r="C7059">
        <v>56.59</v>
      </c>
      <c r="D7059">
        <v>27.92</v>
      </c>
      <c r="E7059">
        <v>19.91</v>
      </c>
      <c r="F7059">
        <v>5.66</v>
      </c>
      <c r="G7059">
        <v>0</v>
      </c>
    </row>
    <row r="7060" spans="1:7">
      <c r="A7060" t="s">
        <v>7479</v>
      </c>
      <c r="B7060">
        <v>190.58</v>
      </c>
      <c r="C7060">
        <v>245.16</v>
      </c>
      <c r="D7060">
        <v>19.48</v>
      </c>
      <c r="E7060">
        <v>19.48</v>
      </c>
      <c r="F7060">
        <v>5.59</v>
      </c>
      <c r="G7060">
        <v>0</v>
      </c>
    </row>
    <row r="7061" spans="1:7">
      <c r="A7061" t="s">
        <v>7480</v>
      </c>
      <c r="B7061">
        <v>27.54</v>
      </c>
      <c r="C7061">
        <v>48.74</v>
      </c>
      <c r="D7061">
        <v>9.66</v>
      </c>
      <c r="E7061">
        <v>18.96</v>
      </c>
      <c r="F7061">
        <v>5.24</v>
      </c>
      <c r="G7061">
        <v>0</v>
      </c>
    </row>
    <row r="7062" spans="1:7">
      <c r="A7062" t="s">
        <v>7481</v>
      </c>
      <c r="B7062">
        <v>0</v>
      </c>
      <c r="C7062">
        <v>0</v>
      </c>
      <c r="D7062">
        <v>0</v>
      </c>
      <c r="E7062">
        <v>18.21</v>
      </c>
      <c r="F7062">
        <v>5.31</v>
      </c>
      <c r="G7062">
        <v>0</v>
      </c>
    </row>
    <row r="7063" spans="1:7">
      <c r="A7063" t="s">
        <v>7482</v>
      </c>
      <c r="B7063">
        <v>0</v>
      </c>
      <c r="C7063">
        <v>0</v>
      </c>
      <c r="D7063">
        <v>0</v>
      </c>
      <c r="E7063">
        <v>17.5</v>
      </c>
      <c r="F7063">
        <v>5.24</v>
      </c>
      <c r="G7063">
        <v>0</v>
      </c>
    </row>
    <row r="7064" spans="1:7">
      <c r="A7064" t="s">
        <v>7483</v>
      </c>
      <c r="B7064">
        <v>0</v>
      </c>
      <c r="C7064">
        <v>0</v>
      </c>
      <c r="D7064">
        <v>0</v>
      </c>
      <c r="E7064">
        <v>16.93</v>
      </c>
      <c r="F7064">
        <v>5.86</v>
      </c>
      <c r="G7064">
        <v>0</v>
      </c>
    </row>
    <row r="7065" spans="1:7">
      <c r="A7065" t="s">
        <v>7484</v>
      </c>
      <c r="B7065">
        <v>0</v>
      </c>
      <c r="C7065">
        <v>0</v>
      </c>
      <c r="D7065">
        <v>0</v>
      </c>
      <c r="E7065">
        <v>16.71</v>
      </c>
      <c r="F7065">
        <v>5.45</v>
      </c>
      <c r="G7065">
        <v>0</v>
      </c>
    </row>
    <row r="7066" spans="1:7">
      <c r="A7066" t="s">
        <v>7485</v>
      </c>
      <c r="B7066">
        <v>0</v>
      </c>
      <c r="C7066">
        <v>0</v>
      </c>
      <c r="D7066">
        <v>0</v>
      </c>
      <c r="E7066">
        <v>16.72</v>
      </c>
      <c r="F7066">
        <v>5.24</v>
      </c>
      <c r="G7066">
        <v>0</v>
      </c>
    </row>
    <row r="7067" spans="1:7">
      <c r="A7067" t="s">
        <v>7486</v>
      </c>
      <c r="B7067">
        <v>0</v>
      </c>
      <c r="C7067">
        <v>0</v>
      </c>
      <c r="D7067">
        <v>0</v>
      </c>
      <c r="E7067">
        <v>17.02</v>
      </c>
      <c r="F7067">
        <v>5.17</v>
      </c>
      <c r="G7067">
        <v>0</v>
      </c>
    </row>
    <row r="7068" spans="1:7">
      <c r="A7068" t="s">
        <v>7487</v>
      </c>
      <c r="B7068">
        <v>0</v>
      </c>
      <c r="C7068">
        <v>0</v>
      </c>
      <c r="D7068">
        <v>0</v>
      </c>
      <c r="E7068">
        <v>17.29</v>
      </c>
      <c r="F7068">
        <v>4.83</v>
      </c>
      <c r="G7068">
        <v>0</v>
      </c>
    </row>
    <row r="7069" spans="1:7">
      <c r="A7069" t="s">
        <v>7488</v>
      </c>
      <c r="B7069">
        <v>0</v>
      </c>
      <c r="C7069">
        <v>0</v>
      </c>
      <c r="D7069">
        <v>0</v>
      </c>
      <c r="E7069">
        <v>17.27</v>
      </c>
      <c r="F7069">
        <v>4.1399999999999997</v>
      </c>
      <c r="G7069">
        <v>0</v>
      </c>
    </row>
    <row r="7070" spans="1:7">
      <c r="A7070" t="s">
        <v>7489</v>
      </c>
      <c r="B7070">
        <v>0</v>
      </c>
      <c r="C7070">
        <v>0</v>
      </c>
      <c r="D7070">
        <v>0</v>
      </c>
      <c r="E7070">
        <v>17.420000000000002</v>
      </c>
      <c r="F7070">
        <v>4.07</v>
      </c>
      <c r="G7070">
        <v>0</v>
      </c>
    </row>
    <row r="7071" spans="1:7">
      <c r="A7071" t="s">
        <v>7490</v>
      </c>
      <c r="B7071">
        <v>0</v>
      </c>
      <c r="C7071">
        <v>0</v>
      </c>
      <c r="D7071">
        <v>0</v>
      </c>
      <c r="E7071">
        <v>17.22</v>
      </c>
      <c r="F7071">
        <v>4</v>
      </c>
      <c r="G7071">
        <v>0</v>
      </c>
    </row>
    <row r="7072" spans="1:7">
      <c r="A7072" t="s">
        <v>7491</v>
      </c>
      <c r="B7072">
        <v>0</v>
      </c>
      <c r="C7072">
        <v>0</v>
      </c>
      <c r="D7072">
        <v>0</v>
      </c>
      <c r="E7072">
        <v>17.059999999999999</v>
      </c>
      <c r="F7072">
        <v>4</v>
      </c>
      <c r="G7072">
        <v>0</v>
      </c>
    </row>
    <row r="7073" spans="1:7">
      <c r="A7073" t="s">
        <v>7492</v>
      </c>
      <c r="B7073">
        <v>0</v>
      </c>
      <c r="C7073">
        <v>0</v>
      </c>
      <c r="D7073">
        <v>0</v>
      </c>
      <c r="E7073">
        <v>16.96</v>
      </c>
      <c r="F7073">
        <v>3.72</v>
      </c>
      <c r="G7073">
        <v>0</v>
      </c>
    </row>
    <row r="7074" spans="1:7">
      <c r="A7074" t="s">
        <v>7493</v>
      </c>
      <c r="B7074">
        <v>0</v>
      </c>
      <c r="C7074">
        <v>0</v>
      </c>
      <c r="D7074">
        <v>0</v>
      </c>
      <c r="E7074">
        <v>16.87</v>
      </c>
      <c r="F7074">
        <v>3.79</v>
      </c>
      <c r="G7074">
        <v>0</v>
      </c>
    </row>
    <row r="7075" spans="1:7">
      <c r="A7075" t="s">
        <v>7494</v>
      </c>
      <c r="B7075">
        <v>0</v>
      </c>
      <c r="C7075">
        <v>0</v>
      </c>
      <c r="D7075">
        <v>0</v>
      </c>
      <c r="E7075">
        <v>16.809999999999999</v>
      </c>
      <c r="F7075">
        <v>3.52</v>
      </c>
      <c r="G7075">
        <v>0</v>
      </c>
    </row>
    <row r="7076" spans="1:7">
      <c r="A7076" t="s">
        <v>7495</v>
      </c>
      <c r="B7076">
        <v>6.58</v>
      </c>
      <c r="C7076">
        <v>18.54</v>
      </c>
      <c r="D7076">
        <v>8.8699999999999992</v>
      </c>
      <c r="E7076">
        <v>16.79</v>
      </c>
      <c r="F7076">
        <v>3.17</v>
      </c>
      <c r="G7076">
        <v>0</v>
      </c>
    </row>
    <row r="7077" spans="1:7">
      <c r="A7077" t="s">
        <v>7496</v>
      </c>
      <c r="B7077">
        <v>79.86</v>
      </c>
      <c r="C7077">
        <v>113.28</v>
      </c>
      <c r="D7077">
        <v>18.72</v>
      </c>
      <c r="E7077">
        <v>17.64</v>
      </c>
      <c r="F7077">
        <v>2.41</v>
      </c>
      <c r="G7077">
        <v>0</v>
      </c>
    </row>
    <row r="7078" spans="1:7">
      <c r="A7078" t="s">
        <v>7497</v>
      </c>
      <c r="B7078">
        <v>343.94</v>
      </c>
      <c r="C7078">
        <v>429.82</v>
      </c>
      <c r="D7078">
        <v>27.22</v>
      </c>
      <c r="E7078">
        <v>19.16</v>
      </c>
      <c r="F7078">
        <v>2.34</v>
      </c>
      <c r="G7078">
        <v>0</v>
      </c>
    </row>
    <row r="7079" spans="1:7">
      <c r="A7079" t="s">
        <v>7498</v>
      </c>
      <c r="B7079">
        <v>575.79</v>
      </c>
      <c r="C7079">
        <v>734.63</v>
      </c>
      <c r="D7079">
        <v>33.67</v>
      </c>
      <c r="E7079">
        <v>21.75</v>
      </c>
      <c r="F7079">
        <v>2.2799999999999998</v>
      </c>
      <c r="G7079">
        <v>0</v>
      </c>
    </row>
    <row r="7080" spans="1:7">
      <c r="A7080" t="s">
        <v>7499</v>
      </c>
      <c r="B7080">
        <v>607.9</v>
      </c>
      <c r="C7080">
        <v>792.98</v>
      </c>
      <c r="D7080">
        <v>37.24</v>
      </c>
      <c r="E7080">
        <v>23.87</v>
      </c>
      <c r="F7080">
        <v>1.86</v>
      </c>
      <c r="G7080">
        <v>0</v>
      </c>
    </row>
    <row r="7081" spans="1:7">
      <c r="A7081" t="s">
        <v>7500</v>
      </c>
      <c r="B7081">
        <v>605.80999999999995</v>
      </c>
      <c r="C7081">
        <v>795.7</v>
      </c>
      <c r="D7081">
        <v>37.33</v>
      </c>
      <c r="E7081">
        <v>25.18</v>
      </c>
      <c r="F7081">
        <v>1.86</v>
      </c>
      <c r="G7081">
        <v>0</v>
      </c>
    </row>
    <row r="7082" spans="1:7">
      <c r="A7082" t="s">
        <v>7501</v>
      </c>
      <c r="B7082">
        <v>419.61</v>
      </c>
      <c r="C7082">
        <v>544.11</v>
      </c>
      <c r="D7082">
        <v>33.92</v>
      </c>
      <c r="E7082">
        <v>25.81</v>
      </c>
      <c r="F7082">
        <v>1.79</v>
      </c>
      <c r="G7082">
        <v>0</v>
      </c>
    </row>
    <row r="7083" spans="1:7">
      <c r="A7083" t="s">
        <v>7502</v>
      </c>
      <c r="B7083">
        <v>412.94</v>
      </c>
      <c r="C7083">
        <v>536.32000000000005</v>
      </c>
      <c r="D7083">
        <v>27.59</v>
      </c>
      <c r="E7083">
        <v>26.08</v>
      </c>
      <c r="F7083">
        <v>1.66</v>
      </c>
      <c r="G7083">
        <v>0</v>
      </c>
    </row>
    <row r="7084" spans="1:7">
      <c r="A7084" t="s">
        <v>7503</v>
      </c>
      <c r="B7084">
        <v>220.11</v>
      </c>
      <c r="C7084">
        <v>292.94</v>
      </c>
      <c r="D7084">
        <v>19.170000000000002</v>
      </c>
      <c r="E7084">
        <v>26.09</v>
      </c>
      <c r="F7084">
        <v>1.45</v>
      </c>
      <c r="G7084">
        <v>0</v>
      </c>
    </row>
    <row r="7085" spans="1:7">
      <c r="A7085" t="s">
        <v>7504</v>
      </c>
      <c r="B7085">
        <v>46.28</v>
      </c>
      <c r="C7085">
        <v>76.5</v>
      </c>
      <c r="D7085">
        <v>9.3800000000000008</v>
      </c>
      <c r="E7085">
        <v>25.66</v>
      </c>
      <c r="F7085">
        <v>0.69</v>
      </c>
      <c r="G7085">
        <v>0</v>
      </c>
    </row>
    <row r="7086" spans="1:7">
      <c r="A7086" t="s">
        <v>7505</v>
      </c>
      <c r="B7086">
        <v>0</v>
      </c>
      <c r="C7086">
        <v>0</v>
      </c>
      <c r="D7086">
        <v>0</v>
      </c>
      <c r="E7086">
        <v>24.67</v>
      </c>
      <c r="F7086">
        <v>2.0699999999999998</v>
      </c>
      <c r="G7086">
        <v>0</v>
      </c>
    </row>
    <row r="7087" spans="1:7">
      <c r="A7087" t="s">
        <v>7506</v>
      </c>
      <c r="B7087">
        <v>0</v>
      </c>
      <c r="C7087">
        <v>0</v>
      </c>
      <c r="D7087">
        <v>0</v>
      </c>
      <c r="E7087">
        <v>22.52</v>
      </c>
      <c r="F7087">
        <v>3.17</v>
      </c>
      <c r="G7087">
        <v>0</v>
      </c>
    </row>
    <row r="7088" spans="1:7">
      <c r="A7088" t="s">
        <v>7507</v>
      </c>
      <c r="B7088">
        <v>0</v>
      </c>
      <c r="C7088">
        <v>0</v>
      </c>
      <c r="D7088">
        <v>0</v>
      </c>
      <c r="E7088">
        <v>20.85</v>
      </c>
      <c r="F7088">
        <v>2.21</v>
      </c>
      <c r="G7088">
        <v>0</v>
      </c>
    </row>
    <row r="7089" spans="1:7">
      <c r="A7089" t="s">
        <v>7508</v>
      </c>
      <c r="B7089">
        <v>0</v>
      </c>
      <c r="C7089">
        <v>0</v>
      </c>
      <c r="D7089">
        <v>0</v>
      </c>
      <c r="E7089">
        <v>19.79</v>
      </c>
      <c r="F7089">
        <v>2.0699999999999998</v>
      </c>
      <c r="G7089">
        <v>0</v>
      </c>
    </row>
    <row r="7090" spans="1:7">
      <c r="A7090" t="s">
        <v>7509</v>
      </c>
      <c r="B7090">
        <v>0</v>
      </c>
      <c r="C7090">
        <v>0</v>
      </c>
      <c r="D7090">
        <v>0</v>
      </c>
      <c r="E7090">
        <v>18.809999999999999</v>
      </c>
      <c r="F7090">
        <v>2</v>
      </c>
      <c r="G7090">
        <v>0</v>
      </c>
    </row>
    <row r="7091" spans="1:7">
      <c r="A7091" t="s">
        <v>7510</v>
      </c>
      <c r="B7091">
        <v>0</v>
      </c>
      <c r="C7091">
        <v>0</v>
      </c>
      <c r="D7091">
        <v>0</v>
      </c>
      <c r="E7091">
        <v>17.59</v>
      </c>
      <c r="F7091">
        <v>2.0699999999999998</v>
      </c>
      <c r="G7091">
        <v>0</v>
      </c>
    </row>
    <row r="7092" spans="1:7">
      <c r="A7092" t="s">
        <v>7511</v>
      </c>
      <c r="B7092">
        <v>0</v>
      </c>
      <c r="C7092">
        <v>0</v>
      </c>
      <c r="D7092">
        <v>0</v>
      </c>
      <c r="E7092">
        <v>16.86</v>
      </c>
      <c r="F7092">
        <v>2.14</v>
      </c>
      <c r="G7092">
        <v>0</v>
      </c>
    </row>
    <row r="7093" spans="1:7">
      <c r="A7093" t="s">
        <v>7512</v>
      </c>
      <c r="B7093">
        <v>0</v>
      </c>
      <c r="C7093">
        <v>0</v>
      </c>
      <c r="D7093">
        <v>0</v>
      </c>
      <c r="E7093">
        <v>16.43</v>
      </c>
      <c r="F7093">
        <v>2.2799999999999998</v>
      </c>
      <c r="G7093">
        <v>0</v>
      </c>
    </row>
    <row r="7094" spans="1:7">
      <c r="A7094" t="s">
        <v>7513</v>
      </c>
      <c r="B7094">
        <v>0</v>
      </c>
      <c r="C7094">
        <v>0</v>
      </c>
      <c r="D7094">
        <v>0</v>
      </c>
      <c r="E7094">
        <v>16.21</v>
      </c>
      <c r="F7094">
        <v>2.34</v>
      </c>
      <c r="G7094">
        <v>0</v>
      </c>
    </row>
    <row r="7095" spans="1:7">
      <c r="A7095" t="s">
        <v>7514</v>
      </c>
      <c r="B7095">
        <v>0</v>
      </c>
      <c r="C7095">
        <v>0</v>
      </c>
      <c r="D7095">
        <v>0</v>
      </c>
      <c r="E7095">
        <v>16.2</v>
      </c>
      <c r="F7095">
        <v>2.2799999999999998</v>
      </c>
      <c r="G7095">
        <v>0</v>
      </c>
    </row>
    <row r="7096" spans="1:7">
      <c r="A7096" t="s">
        <v>7515</v>
      </c>
      <c r="B7096">
        <v>0</v>
      </c>
      <c r="C7096">
        <v>0</v>
      </c>
      <c r="D7096">
        <v>0</v>
      </c>
      <c r="E7096">
        <v>16.14</v>
      </c>
      <c r="F7096">
        <v>2.0699999999999998</v>
      </c>
      <c r="G7096">
        <v>0</v>
      </c>
    </row>
    <row r="7097" spans="1:7">
      <c r="A7097" t="s">
        <v>7516</v>
      </c>
      <c r="B7097">
        <v>0</v>
      </c>
      <c r="C7097">
        <v>0</v>
      </c>
      <c r="D7097">
        <v>0</v>
      </c>
      <c r="E7097">
        <v>16.23</v>
      </c>
      <c r="F7097">
        <v>2.34</v>
      </c>
      <c r="G7097">
        <v>0</v>
      </c>
    </row>
    <row r="7098" spans="1:7">
      <c r="A7098" t="s">
        <v>7517</v>
      </c>
      <c r="B7098">
        <v>0</v>
      </c>
      <c r="C7098">
        <v>0</v>
      </c>
      <c r="D7098">
        <v>0</v>
      </c>
      <c r="E7098">
        <v>16.239999999999998</v>
      </c>
      <c r="F7098">
        <v>2.9</v>
      </c>
      <c r="G7098">
        <v>0</v>
      </c>
    </row>
    <row r="7099" spans="1:7">
      <c r="A7099" t="s">
        <v>7518</v>
      </c>
      <c r="B7099">
        <v>0</v>
      </c>
      <c r="C7099">
        <v>0</v>
      </c>
      <c r="D7099">
        <v>0</v>
      </c>
      <c r="E7099">
        <v>16.2</v>
      </c>
      <c r="F7099">
        <v>3.1</v>
      </c>
      <c r="G7099">
        <v>0</v>
      </c>
    </row>
    <row r="7100" spans="1:7">
      <c r="A7100" t="s">
        <v>7519</v>
      </c>
      <c r="B7100">
        <v>1.23</v>
      </c>
      <c r="C7100">
        <v>8.7799999999999994</v>
      </c>
      <c r="D7100">
        <v>8.64</v>
      </c>
      <c r="E7100">
        <v>16.96</v>
      </c>
      <c r="F7100">
        <v>3.38</v>
      </c>
      <c r="G7100">
        <v>0</v>
      </c>
    </row>
    <row r="7101" spans="1:7">
      <c r="A7101" t="s">
        <v>7520</v>
      </c>
      <c r="B7101">
        <v>21.27</v>
      </c>
      <c r="C7101">
        <v>40</v>
      </c>
      <c r="D7101">
        <v>18.46</v>
      </c>
      <c r="E7101">
        <v>17.84</v>
      </c>
      <c r="F7101">
        <v>3.38</v>
      </c>
      <c r="G7101">
        <v>0</v>
      </c>
    </row>
    <row r="7102" spans="1:7">
      <c r="A7102" t="s">
        <v>7521</v>
      </c>
      <c r="B7102">
        <v>24.77</v>
      </c>
      <c r="C7102">
        <v>44.88</v>
      </c>
      <c r="D7102">
        <v>26.93</v>
      </c>
      <c r="E7102">
        <v>18.91</v>
      </c>
      <c r="F7102">
        <v>3.66</v>
      </c>
      <c r="G7102">
        <v>0</v>
      </c>
    </row>
    <row r="7103" spans="1:7">
      <c r="A7103" t="s">
        <v>7522</v>
      </c>
      <c r="B7103">
        <v>65.23</v>
      </c>
      <c r="C7103">
        <v>96.59</v>
      </c>
      <c r="D7103">
        <v>33.35</v>
      </c>
      <c r="E7103">
        <v>20.52</v>
      </c>
      <c r="F7103">
        <v>3.79</v>
      </c>
      <c r="G7103">
        <v>0</v>
      </c>
    </row>
    <row r="7104" spans="1:7">
      <c r="A7104" t="s">
        <v>7523</v>
      </c>
      <c r="B7104">
        <v>144.78</v>
      </c>
      <c r="C7104">
        <v>193.71</v>
      </c>
      <c r="D7104">
        <v>36.89</v>
      </c>
      <c r="E7104">
        <v>21.99</v>
      </c>
      <c r="F7104">
        <v>3.79</v>
      </c>
      <c r="G7104">
        <v>0</v>
      </c>
    </row>
    <row r="7105" spans="1:7">
      <c r="A7105" t="s">
        <v>7524</v>
      </c>
      <c r="B7105">
        <v>110.51</v>
      </c>
      <c r="C7105">
        <v>153.18</v>
      </c>
      <c r="D7105">
        <v>36.97</v>
      </c>
      <c r="E7105">
        <v>23.18</v>
      </c>
      <c r="F7105">
        <v>3.86</v>
      </c>
      <c r="G7105">
        <v>0</v>
      </c>
    </row>
    <row r="7106" spans="1:7">
      <c r="A7106" t="s">
        <v>7525</v>
      </c>
      <c r="B7106">
        <v>54.95</v>
      </c>
      <c r="C7106">
        <v>84.88</v>
      </c>
      <c r="D7106">
        <v>33.57</v>
      </c>
      <c r="E7106">
        <v>23.35</v>
      </c>
      <c r="F7106">
        <v>3.72</v>
      </c>
      <c r="G7106">
        <v>0</v>
      </c>
    </row>
    <row r="7107" spans="1:7">
      <c r="A7107" t="s">
        <v>7526</v>
      </c>
      <c r="B7107">
        <v>26.47</v>
      </c>
      <c r="C7107">
        <v>47.81</v>
      </c>
      <c r="D7107">
        <v>27.27</v>
      </c>
      <c r="E7107">
        <v>22.46</v>
      </c>
      <c r="F7107">
        <v>3.59</v>
      </c>
      <c r="G7107">
        <v>0</v>
      </c>
    </row>
    <row r="7108" spans="1:7">
      <c r="A7108" t="s">
        <v>7527</v>
      </c>
      <c r="B7108">
        <v>10.08</v>
      </c>
      <c r="C7108">
        <v>24.39</v>
      </c>
      <c r="D7108">
        <v>18.88</v>
      </c>
      <c r="E7108">
        <v>21.26</v>
      </c>
      <c r="F7108">
        <v>3.38</v>
      </c>
      <c r="G7108">
        <v>0</v>
      </c>
    </row>
    <row r="7109" spans="1:7">
      <c r="A7109" t="s">
        <v>7528</v>
      </c>
      <c r="B7109">
        <v>19.61</v>
      </c>
      <c r="C7109">
        <v>38.049999999999997</v>
      </c>
      <c r="D7109">
        <v>9.1</v>
      </c>
      <c r="E7109">
        <v>19.93</v>
      </c>
      <c r="F7109">
        <v>2.9</v>
      </c>
      <c r="G7109">
        <v>0</v>
      </c>
    </row>
    <row r="7110" spans="1:7">
      <c r="A7110" t="s">
        <v>7529</v>
      </c>
      <c r="B7110">
        <v>0</v>
      </c>
      <c r="C7110">
        <v>0</v>
      </c>
      <c r="D7110">
        <v>0</v>
      </c>
      <c r="E7110">
        <v>18.73</v>
      </c>
      <c r="F7110">
        <v>2.62</v>
      </c>
      <c r="G7110">
        <v>0</v>
      </c>
    </row>
    <row r="7111" spans="1:7">
      <c r="A7111" t="s">
        <v>7530</v>
      </c>
      <c r="B7111">
        <v>0</v>
      </c>
      <c r="C7111">
        <v>0</v>
      </c>
      <c r="D7111">
        <v>0</v>
      </c>
      <c r="E7111">
        <v>18.02</v>
      </c>
      <c r="F7111">
        <v>2.48</v>
      </c>
      <c r="G7111">
        <v>0</v>
      </c>
    </row>
    <row r="7112" spans="1:7">
      <c r="A7112" t="s">
        <v>7531</v>
      </c>
      <c r="B7112">
        <v>0</v>
      </c>
      <c r="C7112">
        <v>0</v>
      </c>
      <c r="D7112">
        <v>0</v>
      </c>
      <c r="E7112">
        <v>17.13</v>
      </c>
      <c r="F7112">
        <v>1.93</v>
      </c>
      <c r="G7112">
        <v>0</v>
      </c>
    </row>
    <row r="7113" spans="1:7">
      <c r="A7113" t="s">
        <v>7532</v>
      </c>
      <c r="B7113">
        <v>0</v>
      </c>
      <c r="C7113">
        <v>0</v>
      </c>
      <c r="D7113">
        <v>0</v>
      </c>
      <c r="E7113">
        <v>16.62</v>
      </c>
      <c r="F7113">
        <v>1.66</v>
      </c>
      <c r="G7113">
        <v>0</v>
      </c>
    </row>
    <row r="7114" spans="1:7">
      <c r="A7114" t="s">
        <v>7533</v>
      </c>
      <c r="B7114">
        <v>0</v>
      </c>
      <c r="C7114">
        <v>0</v>
      </c>
      <c r="D7114">
        <v>0</v>
      </c>
      <c r="E7114">
        <v>16.329999999999998</v>
      </c>
      <c r="F7114">
        <v>1.24</v>
      </c>
      <c r="G7114">
        <v>0</v>
      </c>
    </row>
    <row r="7115" spans="1:7">
      <c r="A7115" t="s">
        <v>7534</v>
      </c>
      <c r="B7115">
        <v>0</v>
      </c>
      <c r="C7115">
        <v>0</v>
      </c>
      <c r="D7115">
        <v>0</v>
      </c>
      <c r="E7115">
        <v>15.92</v>
      </c>
      <c r="F7115">
        <v>1.1000000000000001</v>
      </c>
      <c r="G7115">
        <v>0</v>
      </c>
    </row>
    <row r="7116" spans="1:7">
      <c r="A7116" t="s">
        <v>7535</v>
      </c>
      <c r="B7116">
        <v>0</v>
      </c>
      <c r="C7116">
        <v>0</v>
      </c>
      <c r="D7116">
        <v>0</v>
      </c>
      <c r="E7116">
        <v>15.69</v>
      </c>
      <c r="F7116">
        <v>0.97</v>
      </c>
      <c r="G7116">
        <v>0</v>
      </c>
    </row>
    <row r="7117" spans="1:7">
      <c r="A7117" t="s">
        <v>7536</v>
      </c>
      <c r="B7117">
        <v>0</v>
      </c>
      <c r="C7117">
        <v>0</v>
      </c>
      <c r="D7117">
        <v>0</v>
      </c>
      <c r="E7117">
        <v>15.32</v>
      </c>
      <c r="F7117">
        <v>0.97</v>
      </c>
      <c r="G7117">
        <v>0</v>
      </c>
    </row>
    <row r="7118" spans="1:7">
      <c r="A7118" t="s">
        <v>7537</v>
      </c>
      <c r="B7118">
        <v>0</v>
      </c>
      <c r="C7118">
        <v>0</v>
      </c>
      <c r="D7118">
        <v>0</v>
      </c>
      <c r="E7118">
        <v>15.39</v>
      </c>
      <c r="F7118">
        <v>0.83</v>
      </c>
      <c r="G7118">
        <v>0</v>
      </c>
    </row>
    <row r="7119" spans="1:7">
      <c r="A7119" t="s">
        <v>7538</v>
      </c>
      <c r="B7119">
        <v>0</v>
      </c>
      <c r="C7119">
        <v>0</v>
      </c>
      <c r="D7119">
        <v>0</v>
      </c>
      <c r="E7119">
        <v>15.29</v>
      </c>
      <c r="F7119">
        <v>0.69</v>
      </c>
      <c r="G7119">
        <v>0</v>
      </c>
    </row>
    <row r="7120" spans="1:7">
      <c r="A7120" t="s">
        <v>7539</v>
      </c>
      <c r="B7120">
        <v>0</v>
      </c>
      <c r="C7120">
        <v>0</v>
      </c>
      <c r="D7120">
        <v>0</v>
      </c>
      <c r="E7120">
        <v>14.75</v>
      </c>
      <c r="F7120">
        <v>0.28000000000000003</v>
      </c>
      <c r="G7120">
        <v>0</v>
      </c>
    </row>
    <row r="7121" spans="1:7">
      <c r="A7121" t="s">
        <v>7540</v>
      </c>
      <c r="B7121">
        <v>0</v>
      </c>
      <c r="C7121">
        <v>0</v>
      </c>
      <c r="D7121">
        <v>0</v>
      </c>
      <c r="E7121">
        <v>14.08</v>
      </c>
      <c r="F7121">
        <v>0.21</v>
      </c>
      <c r="G7121">
        <v>0</v>
      </c>
    </row>
    <row r="7122" spans="1:7">
      <c r="A7122" t="s">
        <v>7541</v>
      </c>
      <c r="B7122">
        <v>0</v>
      </c>
      <c r="C7122">
        <v>0</v>
      </c>
      <c r="D7122">
        <v>0</v>
      </c>
      <c r="E7122">
        <v>13.76</v>
      </c>
      <c r="F7122">
        <v>0.48</v>
      </c>
      <c r="G7122">
        <v>0</v>
      </c>
    </row>
    <row r="7123" spans="1:7">
      <c r="A7123" t="s">
        <v>7542</v>
      </c>
      <c r="B7123">
        <v>0</v>
      </c>
      <c r="C7123">
        <v>0</v>
      </c>
      <c r="D7123">
        <v>0</v>
      </c>
      <c r="E7123">
        <v>13.46</v>
      </c>
      <c r="F7123">
        <v>0.69</v>
      </c>
      <c r="G7123">
        <v>0</v>
      </c>
    </row>
    <row r="7124" spans="1:7">
      <c r="A7124" t="s">
        <v>7543</v>
      </c>
      <c r="B7124">
        <v>30.41</v>
      </c>
      <c r="C7124">
        <v>52.11</v>
      </c>
      <c r="D7124">
        <v>8.41</v>
      </c>
      <c r="E7124">
        <v>13.56</v>
      </c>
      <c r="F7124">
        <v>0.48</v>
      </c>
      <c r="G7124">
        <v>0</v>
      </c>
    </row>
    <row r="7125" spans="1:7">
      <c r="A7125" t="s">
        <v>7544</v>
      </c>
      <c r="B7125">
        <v>250.84</v>
      </c>
      <c r="C7125">
        <v>316.39999999999998</v>
      </c>
      <c r="D7125">
        <v>18.21</v>
      </c>
      <c r="E7125">
        <v>14.69</v>
      </c>
      <c r="F7125">
        <v>0.97</v>
      </c>
      <c r="G7125">
        <v>0</v>
      </c>
    </row>
    <row r="7126" spans="1:7">
      <c r="A7126" t="s">
        <v>7545</v>
      </c>
      <c r="B7126">
        <v>450.91</v>
      </c>
      <c r="C7126">
        <v>555.96</v>
      </c>
      <c r="D7126">
        <v>26.64</v>
      </c>
      <c r="E7126">
        <v>16.09</v>
      </c>
      <c r="F7126">
        <v>2.0699999999999998</v>
      </c>
      <c r="G7126">
        <v>0</v>
      </c>
    </row>
    <row r="7127" spans="1:7">
      <c r="A7127" t="s">
        <v>7546</v>
      </c>
      <c r="B7127">
        <v>615.26</v>
      </c>
      <c r="C7127">
        <v>759.85</v>
      </c>
      <c r="D7127">
        <v>33.020000000000003</v>
      </c>
      <c r="E7127">
        <v>18.07</v>
      </c>
      <c r="F7127">
        <v>3.93</v>
      </c>
      <c r="G7127">
        <v>0</v>
      </c>
    </row>
    <row r="7128" spans="1:7">
      <c r="A7128" t="s">
        <v>7547</v>
      </c>
      <c r="B7128">
        <v>664.16</v>
      </c>
      <c r="C7128">
        <v>827.23</v>
      </c>
      <c r="D7128">
        <v>36.549999999999997</v>
      </c>
      <c r="E7128">
        <v>19.43</v>
      </c>
      <c r="F7128">
        <v>4.34</v>
      </c>
      <c r="G7128">
        <v>0</v>
      </c>
    </row>
    <row r="7129" spans="1:7">
      <c r="A7129" t="s">
        <v>7548</v>
      </c>
      <c r="B7129">
        <v>429.01</v>
      </c>
      <c r="C7129">
        <v>532.89</v>
      </c>
      <c r="D7129">
        <v>36.619999999999997</v>
      </c>
      <c r="E7129">
        <v>20.54</v>
      </c>
      <c r="F7129">
        <v>4.41</v>
      </c>
      <c r="G7129">
        <v>0</v>
      </c>
    </row>
    <row r="7130" spans="1:7">
      <c r="A7130" t="s">
        <v>7549</v>
      </c>
      <c r="B7130">
        <v>556.67999999999995</v>
      </c>
      <c r="C7130">
        <v>692.34</v>
      </c>
      <c r="D7130">
        <v>33.229999999999997</v>
      </c>
      <c r="E7130">
        <v>21.13</v>
      </c>
      <c r="F7130">
        <v>4.6900000000000004</v>
      </c>
      <c r="G7130">
        <v>0</v>
      </c>
    </row>
    <row r="7131" spans="1:7">
      <c r="A7131" t="s">
        <v>7550</v>
      </c>
      <c r="B7131">
        <v>486.25</v>
      </c>
      <c r="C7131">
        <v>603.07000000000005</v>
      </c>
      <c r="D7131">
        <v>26.95</v>
      </c>
      <c r="E7131">
        <v>21.13</v>
      </c>
      <c r="F7131">
        <v>4.83</v>
      </c>
      <c r="G7131">
        <v>0</v>
      </c>
    </row>
    <row r="7132" spans="1:7">
      <c r="A7132" t="s">
        <v>7551</v>
      </c>
      <c r="B7132">
        <v>290.93</v>
      </c>
      <c r="C7132">
        <v>368.73</v>
      </c>
      <c r="D7132">
        <v>18.579999999999998</v>
      </c>
      <c r="E7132">
        <v>20.65</v>
      </c>
      <c r="F7132">
        <v>4.62</v>
      </c>
      <c r="G7132">
        <v>0</v>
      </c>
    </row>
    <row r="7133" spans="1:7">
      <c r="A7133" t="s">
        <v>7552</v>
      </c>
      <c r="B7133">
        <v>115.8</v>
      </c>
      <c r="C7133">
        <v>171</v>
      </c>
      <c r="D7133">
        <v>8.83</v>
      </c>
      <c r="E7133">
        <v>20.07</v>
      </c>
      <c r="F7133">
        <v>4</v>
      </c>
      <c r="G7133">
        <v>0</v>
      </c>
    </row>
    <row r="7134" spans="1:7">
      <c r="A7134" t="s">
        <v>7553</v>
      </c>
      <c r="B7134">
        <v>0</v>
      </c>
      <c r="C7134">
        <v>0</v>
      </c>
      <c r="D7134">
        <v>0</v>
      </c>
      <c r="E7134">
        <v>18.899999999999999</v>
      </c>
      <c r="F7134">
        <v>2.76</v>
      </c>
      <c r="G7134">
        <v>0</v>
      </c>
    </row>
    <row r="7135" spans="1:7">
      <c r="A7135" t="s">
        <v>7554</v>
      </c>
      <c r="B7135">
        <v>0</v>
      </c>
      <c r="C7135">
        <v>0</v>
      </c>
      <c r="D7135">
        <v>0</v>
      </c>
      <c r="E7135">
        <v>17.38</v>
      </c>
      <c r="F7135">
        <v>2.2799999999999998</v>
      </c>
      <c r="G7135">
        <v>0</v>
      </c>
    </row>
    <row r="7136" spans="1:7">
      <c r="A7136" t="s">
        <v>7555</v>
      </c>
      <c r="B7136">
        <v>0</v>
      </c>
      <c r="C7136">
        <v>0</v>
      </c>
      <c r="D7136">
        <v>0</v>
      </c>
      <c r="E7136">
        <v>16.05</v>
      </c>
      <c r="F7136">
        <v>2.21</v>
      </c>
      <c r="G7136">
        <v>0</v>
      </c>
    </row>
    <row r="7137" spans="1:7">
      <c r="A7137" t="s">
        <v>7556</v>
      </c>
      <c r="B7137">
        <v>0</v>
      </c>
      <c r="C7137">
        <v>0</v>
      </c>
      <c r="D7137">
        <v>0</v>
      </c>
      <c r="E7137">
        <v>14.92</v>
      </c>
      <c r="F7137">
        <v>2.34</v>
      </c>
      <c r="G7137">
        <v>0</v>
      </c>
    </row>
    <row r="7138" spans="1:7">
      <c r="A7138" t="s">
        <v>7557</v>
      </c>
      <c r="B7138">
        <v>0</v>
      </c>
      <c r="C7138">
        <v>0</v>
      </c>
      <c r="D7138">
        <v>0</v>
      </c>
      <c r="E7138">
        <v>14.07</v>
      </c>
      <c r="F7138">
        <v>2.5499999999999998</v>
      </c>
      <c r="G7138">
        <v>0</v>
      </c>
    </row>
    <row r="7139" spans="1:7">
      <c r="A7139" t="s">
        <v>7558</v>
      </c>
      <c r="B7139">
        <v>0</v>
      </c>
      <c r="C7139">
        <v>0</v>
      </c>
      <c r="D7139">
        <v>0</v>
      </c>
      <c r="E7139">
        <v>13.39</v>
      </c>
      <c r="F7139">
        <v>2.69</v>
      </c>
      <c r="G7139">
        <v>0</v>
      </c>
    </row>
    <row r="7140" spans="1:7">
      <c r="A7140" t="s">
        <v>7559</v>
      </c>
      <c r="B7140">
        <v>0</v>
      </c>
      <c r="C7140">
        <v>0</v>
      </c>
      <c r="D7140">
        <v>0</v>
      </c>
      <c r="E7140">
        <v>12.83</v>
      </c>
      <c r="F7140">
        <v>2.76</v>
      </c>
      <c r="G7140">
        <v>0</v>
      </c>
    </row>
    <row r="7141" spans="1:7">
      <c r="A7141" t="s">
        <v>7560</v>
      </c>
      <c r="B7141">
        <v>0</v>
      </c>
      <c r="C7141">
        <v>0</v>
      </c>
      <c r="D7141">
        <v>0</v>
      </c>
      <c r="E7141">
        <v>12.26</v>
      </c>
      <c r="F7141">
        <v>2.62</v>
      </c>
      <c r="G7141">
        <v>0</v>
      </c>
    </row>
    <row r="7142" spans="1:7">
      <c r="A7142" t="s">
        <v>7561</v>
      </c>
      <c r="B7142">
        <v>0</v>
      </c>
      <c r="C7142">
        <v>0</v>
      </c>
      <c r="D7142">
        <v>0</v>
      </c>
      <c r="E7142">
        <v>11.59</v>
      </c>
      <c r="F7142">
        <v>2.48</v>
      </c>
      <c r="G7142">
        <v>0</v>
      </c>
    </row>
    <row r="7143" spans="1:7">
      <c r="A7143" t="s">
        <v>7562</v>
      </c>
      <c r="B7143">
        <v>0</v>
      </c>
      <c r="C7143">
        <v>0</v>
      </c>
      <c r="D7143">
        <v>0</v>
      </c>
      <c r="E7143">
        <v>10.89</v>
      </c>
      <c r="F7143">
        <v>2.2799999999999998</v>
      </c>
      <c r="G7143">
        <v>0</v>
      </c>
    </row>
    <row r="7144" spans="1:7">
      <c r="A7144" t="s">
        <v>7563</v>
      </c>
      <c r="B7144">
        <v>0</v>
      </c>
      <c r="C7144">
        <v>0</v>
      </c>
      <c r="D7144">
        <v>0</v>
      </c>
      <c r="E7144">
        <v>10.19</v>
      </c>
      <c r="F7144">
        <v>2.14</v>
      </c>
      <c r="G7144">
        <v>0</v>
      </c>
    </row>
    <row r="7145" spans="1:7">
      <c r="A7145" t="s">
        <v>7564</v>
      </c>
      <c r="B7145">
        <v>0</v>
      </c>
      <c r="C7145">
        <v>0</v>
      </c>
      <c r="D7145">
        <v>0</v>
      </c>
      <c r="E7145">
        <v>9.51</v>
      </c>
      <c r="F7145">
        <v>2</v>
      </c>
      <c r="G7145">
        <v>0</v>
      </c>
    </row>
    <row r="7146" spans="1:7">
      <c r="A7146" t="s">
        <v>7565</v>
      </c>
      <c r="B7146">
        <v>0</v>
      </c>
      <c r="C7146">
        <v>0</v>
      </c>
      <c r="D7146">
        <v>0</v>
      </c>
      <c r="E7146">
        <v>9</v>
      </c>
      <c r="F7146">
        <v>1.79</v>
      </c>
      <c r="G7146">
        <v>0</v>
      </c>
    </row>
    <row r="7147" spans="1:7">
      <c r="A7147" t="s">
        <v>7566</v>
      </c>
      <c r="B7147">
        <v>0</v>
      </c>
      <c r="C7147">
        <v>0</v>
      </c>
      <c r="D7147">
        <v>0</v>
      </c>
      <c r="E7147">
        <v>9</v>
      </c>
      <c r="F7147">
        <v>1.52</v>
      </c>
      <c r="G7147">
        <v>0</v>
      </c>
    </row>
    <row r="7148" spans="1:7">
      <c r="A7148" t="s">
        <v>7567</v>
      </c>
      <c r="B7148">
        <v>104.98</v>
      </c>
      <c r="C7148">
        <v>152.62</v>
      </c>
      <c r="D7148">
        <v>8.18</v>
      </c>
      <c r="E7148">
        <v>10.43</v>
      </c>
      <c r="F7148">
        <v>0.9</v>
      </c>
      <c r="G7148">
        <v>0</v>
      </c>
    </row>
    <row r="7149" spans="1:7">
      <c r="A7149" t="s">
        <v>7568</v>
      </c>
      <c r="B7149">
        <v>311.56</v>
      </c>
      <c r="C7149">
        <v>385.93</v>
      </c>
      <c r="D7149">
        <v>17.95</v>
      </c>
      <c r="E7149">
        <v>11.85</v>
      </c>
      <c r="F7149">
        <v>1.1000000000000001</v>
      </c>
      <c r="G7149">
        <v>0</v>
      </c>
    </row>
    <row r="7150" spans="1:7">
      <c r="A7150" t="s">
        <v>7569</v>
      </c>
      <c r="B7150">
        <v>486.45</v>
      </c>
      <c r="C7150">
        <v>596.6</v>
      </c>
      <c r="D7150">
        <v>26.36</v>
      </c>
      <c r="E7150">
        <v>14.73</v>
      </c>
      <c r="F7150">
        <v>2.0699999999999998</v>
      </c>
      <c r="G7150">
        <v>0</v>
      </c>
    </row>
    <row r="7151" spans="1:7">
      <c r="A7151" t="s">
        <v>7570</v>
      </c>
      <c r="B7151">
        <v>594.83000000000004</v>
      </c>
      <c r="C7151">
        <v>737.23</v>
      </c>
      <c r="D7151">
        <v>32.700000000000003</v>
      </c>
      <c r="E7151">
        <v>16.690000000000001</v>
      </c>
      <c r="F7151">
        <v>2.69</v>
      </c>
      <c r="G7151">
        <v>0</v>
      </c>
    </row>
    <row r="7152" spans="1:7">
      <c r="A7152" t="s">
        <v>7571</v>
      </c>
      <c r="B7152">
        <v>653.11</v>
      </c>
      <c r="C7152">
        <v>820.43</v>
      </c>
      <c r="D7152">
        <v>36.200000000000003</v>
      </c>
      <c r="E7152">
        <v>18.29</v>
      </c>
      <c r="F7152">
        <v>2.83</v>
      </c>
      <c r="G7152">
        <v>0</v>
      </c>
    </row>
    <row r="7153" spans="1:7">
      <c r="A7153" t="s">
        <v>7572</v>
      </c>
      <c r="B7153">
        <v>668.93</v>
      </c>
      <c r="C7153">
        <v>845.68</v>
      </c>
      <c r="D7153">
        <v>36.270000000000003</v>
      </c>
      <c r="E7153">
        <v>19.559999999999999</v>
      </c>
      <c r="F7153">
        <v>2.97</v>
      </c>
      <c r="G7153">
        <v>0</v>
      </c>
    </row>
    <row r="7154" spans="1:7">
      <c r="A7154" t="s">
        <v>7573</v>
      </c>
      <c r="B7154">
        <v>607.79999999999995</v>
      </c>
      <c r="C7154">
        <v>765.14</v>
      </c>
      <c r="D7154">
        <v>32.89</v>
      </c>
      <c r="E7154">
        <v>20.399999999999999</v>
      </c>
      <c r="F7154">
        <v>3.1</v>
      </c>
      <c r="G7154">
        <v>0</v>
      </c>
    </row>
    <row r="7155" spans="1:7">
      <c r="A7155" t="s">
        <v>7574</v>
      </c>
      <c r="B7155">
        <v>472.09</v>
      </c>
      <c r="C7155">
        <v>591.63</v>
      </c>
      <c r="D7155">
        <v>26.64</v>
      </c>
      <c r="E7155">
        <v>20.81</v>
      </c>
      <c r="F7155">
        <v>2.97</v>
      </c>
      <c r="G7155">
        <v>0</v>
      </c>
    </row>
    <row r="7156" spans="1:7">
      <c r="A7156" t="s">
        <v>7575</v>
      </c>
      <c r="B7156">
        <v>300.39999999999998</v>
      </c>
      <c r="C7156">
        <v>383.65</v>
      </c>
      <c r="D7156">
        <v>18.29</v>
      </c>
      <c r="E7156">
        <v>20.77</v>
      </c>
      <c r="F7156">
        <v>2.83</v>
      </c>
      <c r="G7156">
        <v>0</v>
      </c>
    </row>
    <row r="7157" spans="1:7">
      <c r="A7157" t="s">
        <v>7576</v>
      </c>
      <c r="B7157">
        <v>108.12</v>
      </c>
      <c r="C7157">
        <v>161.46</v>
      </c>
      <c r="D7157">
        <v>8.56</v>
      </c>
      <c r="E7157">
        <v>20.22</v>
      </c>
      <c r="F7157">
        <v>2.48</v>
      </c>
      <c r="G7157">
        <v>0</v>
      </c>
    </row>
    <row r="7158" spans="1:7">
      <c r="A7158" t="s">
        <v>7577</v>
      </c>
      <c r="B7158">
        <v>0</v>
      </c>
      <c r="C7158">
        <v>0</v>
      </c>
      <c r="D7158">
        <v>0</v>
      </c>
      <c r="E7158">
        <v>18.850000000000001</v>
      </c>
      <c r="F7158">
        <v>1.52</v>
      </c>
      <c r="G7158">
        <v>0</v>
      </c>
    </row>
    <row r="7159" spans="1:7">
      <c r="A7159" t="s">
        <v>7578</v>
      </c>
      <c r="B7159">
        <v>0</v>
      </c>
      <c r="C7159">
        <v>0</v>
      </c>
      <c r="D7159">
        <v>0</v>
      </c>
      <c r="E7159">
        <v>17.07</v>
      </c>
      <c r="F7159">
        <v>1.1000000000000001</v>
      </c>
      <c r="G7159">
        <v>0</v>
      </c>
    </row>
    <row r="7160" spans="1:7">
      <c r="A7160" t="s">
        <v>7579</v>
      </c>
      <c r="B7160">
        <v>0</v>
      </c>
      <c r="C7160">
        <v>0</v>
      </c>
      <c r="D7160">
        <v>0</v>
      </c>
      <c r="E7160">
        <v>15.15</v>
      </c>
      <c r="F7160">
        <v>1.24</v>
      </c>
      <c r="G7160">
        <v>0</v>
      </c>
    </row>
    <row r="7161" spans="1:7">
      <c r="A7161" t="s">
        <v>7580</v>
      </c>
      <c r="B7161">
        <v>0</v>
      </c>
      <c r="C7161">
        <v>0</v>
      </c>
      <c r="D7161">
        <v>0</v>
      </c>
      <c r="E7161">
        <v>16.05</v>
      </c>
      <c r="F7161">
        <v>0.41</v>
      </c>
      <c r="G7161">
        <v>0</v>
      </c>
    </row>
    <row r="7162" spans="1:7">
      <c r="A7162" t="s">
        <v>7581</v>
      </c>
      <c r="B7162">
        <v>0</v>
      </c>
      <c r="C7162">
        <v>0</v>
      </c>
      <c r="D7162">
        <v>0</v>
      </c>
      <c r="E7162">
        <v>15.13</v>
      </c>
      <c r="F7162">
        <v>0.34</v>
      </c>
      <c r="G7162">
        <v>0</v>
      </c>
    </row>
    <row r="7163" spans="1:7">
      <c r="A7163" t="s">
        <v>7582</v>
      </c>
      <c r="B7163">
        <v>0</v>
      </c>
      <c r="C7163">
        <v>0</v>
      </c>
      <c r="D7163">
        <v>0</v>
      </c>
      <c r="E7163">
        <v>14.23</v>
      </c>
      <c r="F7163">
        <v>0.62</v>
      </c>
      <c r="G7163">
        <v>0</v>
      </c>
    </row>
    <row r="7164" spans="1:7">
      <c r="A7164" t="s">
        <v>7583</v>
      </c>
      <c r="B7164">
        <v>0</v>
      </c>
      <c r="C7164">
        <v>0</v>
      </c>
      <c r="D7164">
        <v>0</v>
      </c>
      <c r="E7164">
        <v>13.33</v>
      </c>
      <c r="F7164">
        <v>0.9</v>
      </c>
      <c r="G7164">
        <v>0</v>
      </c>
    </row>
    <row r="7165" spans="1:7">
      <c r="A7165" t="s">
        <v>7584</v>
      </c>
      <c r="B7165">
        <v>0</v>
      </c>
      <c r="C7165">
        <v>0</v>
      </c>
      <c r="D7165">
        <v>0</v>
      </c>
      <c r="E7165">
        <v>11.86</v>
      </c>
      <c r="F7165">
        <v>1.17</v>
      </c>
      <c r="G7165">
        <v>0</v>
      </c>
    </row>
    <row r="7166" spans="1:7">
      <c r="A7166" t="s">
        <v>7585</v>
      </c>
      <c r="B7166">
        <v>0</v>
      </c>
      <c r="C7166">
        <v>0</v>
      </c>
      <c r="D7166">
        <v>0</v>
      </c>
      <c r="E7166">
        <v>11.5</v>
      </c>
      <c r="F7166">
        <v>1.17</v>
      </c>
      <c r="G7166">
        <v>0</v>
      </c>
    </row>
    <row r="7167" spans="1:7">
      <c r="A7167" t="s">
        <v>7586</v>
      </c>
      <c r="B7167">
        <v>0</v>
      </c>
      <c r="C7167">
        <v>0</v>
      </c>
      <c r="D7167">
        <v>0</v>
      </c>
      <c r="E7167">
        <v>11.47</v>
      </c>
      <c r="F7167">
        <v>1.1000000000000001</v>
      </c>
      <c r="G7167">
        <v>0</v>
      </c>
    </row>
    <row r="7168" spans="1:7">
      <c r="A7168" t="s">
        <v>7587</v>
      </c>
      <c r="B7168">
        <v>0</v>
      </c>
      <c r="C7168">
        <v>0</v>
      </c>
      <c r="D7168">
        <v>0</v>
      </c>
      <c r="E7168">
        <v>11.23</v>
      </c>
      <c r="F7168">
        <v>1.1000000000000001</v>
      </c>
      <c r="G7168">
        <v>0</v>
      </c>
    </row>
    <row r="7169" spans="1:7">
      <c r="A7169" t="s">
        <v>7588</v>
      </c>
      <c r="B7169">
        <v>0</v>
      </c>
      <c r="C7169">
        <v>0</v>
      </c>
      <c r="D7169">
        <v>0</v>
      </c>
      <c r="E7169">
        <v>11.51</v>
      </c>
      <c r="F7169">
        <v>0.97</v>
      </c>
      <c r="G7169">
        <v>0</v>
      </c>
    </row>
    <row r="7170" spans="1:7">
      <c r="A7170" t="s">
        <v>7589</v>
      </c>
      <c r="B7170">
        <v>0</v>
      </c>
      <c r="C7170">
        <v>0</v>
      </c>
      <c r="D7170">
        <v>0</v>
      </c>
      <c r="E7170">
        <v>11.44</v>
      </c>
      <c r="F7170">
        <v>0.9</v>
      </c>
      <c r="G7170">
        <v>0</v>
      </c>
    </row>
    <row r="7171" spans="1:7">
      <c r="A7171" t="s">
        <v>7590</v>
      </c>
      <c r="B7171">
        <v>0</v>
      </c>
      <c r="C7171">
        <v>0</v>
      </c>
      <c r="D7171">
        <v>0</v>
      </c>
      <c r="E7171">
        <v>10.71</v>
      </c>
      <c r="F7171">
        <v>1.03</v>
      </c>
      <c r="G7171">
        <v>0</v>
      </c>
    </row>
    <row r="7172" spans="1:7">
      <c r="A7172" t="s">
        <v>7591</v>
      </c>
      <c r="B7172">
        <v>116.16</v>
      </c>
      <c r="C7172">
        <v>169.86</v>
      </c>
      <c r="D7172">
        <v>7.94</v>
      </c>
      <c r="E7172">
        <v>11.05</v>
      </c>
      <c r="F7172">
        <v>0.76</v>
      </c>
      <c r="G7172">
        <v>0</v>
      </c>
    </row>
    <row r="7173" spans="1:7">
      <c r="A7173" t="s">
        <v>7592</v>
      </c>
      <c r="B7173">
        <v>325.91000000000003</v>
      </c>
      <c r="C7173">
        <v>405</v>
      </c>
      <c r="D7173">
        <v>17.690000000000001</v>
      </c>
      <c r="E7173">
        <v>11.65</v>
      </c>
      <c r="F7173">
        <v>0.69</v>
      </c>
      <c r="G7173">
        <v>0</v>
      </c>
    </row>
    <row r="7174" spans="1:7">
      <c r="A7174" t="s">
        <v>7593</v>
      </c>
      <c r="B7174">
        <v>464.15</v>
      </c>
      <c r="C7174">
        <v>574.74</v>
      </c>
      <c r="D7174">
        <v>26.07</v>
      </c>
      <c r="E7174">
        <v>15.59</v>
      </c>
      <c r="F7174">
        <v>1.45</v>
      </c>
      <c r="G7174">
        <v>0</v>
      </c>
    </row>
    <row r="7175" spans="1:7">
      <c r="A7175" t="s">
        <v>7594</v>
      </c>
      <c r="B7175">
        <v>501.61</v>
      </c>
      <c r="C7175">
        <v>622.29999999999995</v>
      </c>
      <c r="D7175">
        <v>32.39</v>
      </c>
      <c r="E7175">
        <v>17.440000000000001</v>
      </c>
      <c r="F7175">
        <v>2.34</v>
      </c>
      <c r="G7175">
        <v>0</v>
      </c>
    </row>
    <row r="7176" spans="1:7">
      <c r="A7176" t="s">
        <v>7595</v>
      </c>
      <c r="B7176">
        <v>488.26</v>
      </c>
      <c r="C7176">
        <v>608.88</v>
      </c>
      <c r="D7176">
        <v>35.86</v>
      </c>
      <c r="E7176">
        <v>18.829999999999998</v>
      </c>
      <c r="F7176">
        <v>2.62</v>
      </c>
      <c r="G7176">
        <v>0</v>
      </c>
    </row>
    <row r="7177" spans="1:7">
      <c r="A7177" t="s">
        <v>7596</v>
      </c>
      <c r="B7177">
        <v>630.96</v>
      </c>
      <c r="C7177">
        <v>800.41</v>
      </c>
      <c r="D7177">
        <v>35.92</v>
      </c>
      <c r="E7177">
        <v>19.98</v>
      </c>
      <c r="F7177">
        <v>2.5499999999999998</v>
      </c>
      <c r="G7177">
        <v>0</v>
      </c>
    </row>
    <row r="7178" spans="1:7">
      <c r="A7178" t="s">
        <v>7597</v>
      </c>
      <c r="B7178">
        <v>470.71</v>
      </c>
      <c r="C7178">
        <v>592.20000000000005</v>
      </c>
      <c r="D7178">
        <v>32.56</v>
      </c>
      <c r="E7178">
        <v>20.78</v>
      </c>
      <c r="F7178">
        <v>2.48</v>
      </c>
      <c r="G7178">
        <v>0</v>
      </c>
    </row>
    <row r="7179" spans="1:7">
      <c r="A7179" t="s">
        <v>7598</v>
      </c>
      <c r="B7179">
        <v>318.27</v>
      </c>
      <c r="C7179">
        <v>403.13</v>
      </c>
      <c r="D7179">
        <v>26.32</v>
      </c>
      <c r="E7179">
        <v>21.52</v>
      </c>
      <c r="F7179">
        <v>2.2799999999999998</v>
      </c>
      <c r="G7179">
        <v>0</v>
      </c>
    </row>
    <row r="7180" spans="1:7">
      <c r="A7180" t="s">
        <v>7599</v>
      </c>
      <c r="B7180">
        <v>183.51</v>
      </c>
      <c r="C7180">
        <v>241.57</v>
      </c>
      <c r="D7180">
        <v>18.010000000000002</v>
      </c>
      <c r="E7180">
        <v>21.84</v>
      </c>
      <c r="F7180">
        <v>2.34</v>
      </c>
      <c r="G7180">
        <v>0</v>
      </c>
    </row>
    <row r="7181" spans="1:7">
      <c r="A7181" t="s">
        <v>7600</v>
      </c>
      <c r="B7181">
        <v>47.38</v>
      </c>
      <c r="C7181">
        <v>77.69</v>
      </c>
      <c r="D7181">
        <v>8.3000000000000007</v>
      </c>
      <c r="E7181">
        <v>21.8</v>
      </c>
      <c r="F7181">
        <v>2.14</v>
      </c>
      <c r="G7181">
        <v>0</v>
      </c>
    </row>
    <row r="7182" spans="1:7">
      <c r="A7182" t="s">
        <v>7601</v>
      </c>
      <c r="B7182">
        <v>0</v>
      </c>
      <c r="C7182">
        <v>0</v>
      </c>
      <c r="D7182">
        <v>0</v>
      </c>
      <c r="E7182">
        <v>20.59</v>
      </c>
      <c r="F7182">
        <v>1.1000000000000001</v>
      </c>
      <c r="G7182">
        <v>0</v>
      </c>
    </row>
    <row r="7183" spans="1:7">
      <c r="A7183" t="s">
        <v>7602</v>
      </c>
      <c r="B7183">
        <v>0</v>
      </c>
      <c r="C7183">
        <v>0</v>
      </c>
      <c r="D7183">
        <v>0</v>
      </c>
      <c r="E7183">
        <v>19.34</v>
      </c>
      <c r="F7183">
        <v>0.76</v>
      </c>
      <c r="G7183">
        <v>0</v>
      </c>
    </row>
    <row r="7184" spans="1:7">
      <c r="A7184" t="s">
        <v>7603</v>
      </c>
      <c r="B7184">
        <v>0</v>
      </c>
      <c r="C7184">
        <v>0</v>
      </c>
      <c r="D7184">
        <v>0</v>
      </c>
      <c r="E7184">
        <v>17.32</v>
      </c>
      <c r="F7184">
        <v>0.69</v>
      </c>
      <c r="G7184">
        <v>0</v>
      </c>
    </row>
    <row r="7185" spans="1:7">
      <c r="A7185" t="s">
        <v>7604</v>
      </c>
      <c r="B7185">
        <v>0</v>
      </c>
      <c r="C7185">
        <v>0</v>
      </c>
      <c r="D7185">
        <v>0</v>
      </c>
      <c r="E7185">
        <v>17.2</v>
      </c>
      <c r="F7185">
        <v>0.48</v>
      </c>
      <c r="G7185">
        <v>0</v>
      </c>
    </row>
    <row r="7186" spans="1:7">
      <c r="A7186" t="s">
        <v>7605</v>
      </c>
      <c r="B7186">
        <v>0</v>
      </c>
      <c r="C7186">
        <v>0</v>
      </c>
      <c r="D7186">
        <v>0</v>
      </c>
      <c r="E7186">
        <v>16.91</v>
      </c>
      <c r="F7186">
        <v>7.0000000000000007E-2</v>
      </c>
      <c r="G7186">
        <v>0</v>
      </c>
    </row>
    <row r="7187" spans="1:7">
      <c r="A7187" t="s">
        <v>7606</v>
      </c>
      <c r="B7187">
        <v>0</v>
      </c>
      <c r="C7187">
        <v>0</v>
      </c>
      <c r="D7187">
        <v>0</v>
      </c>
      <c r="E7187">
        <v>15.42</v>
      </c>
      <c r="F7187">
        <v>1.1000000000000001</v>
      </c>
      <c r="G7187">
        <v>0</v>
      </c>
    </row>
    <row r="7188" spans="1:7">
      <c r="A7188" t="s">
        <v>7607</v>
      </c>
      <c r="B7188">
        <v>0</v>
      </c>
      <c r="C7188">
        <v>0</v>
      </c>
      <c r="D7188">
        <v>0</v>
      </c>
      <c r="E7188">
        <v>14.84</v>
      </c>
      <c r="F7188">
        <v>3.17</v>
      </c>
      <c r="G7188">
        <v>0</v>
      </c>
    </row>
    <row r="7189" spans="1:7">
      <c r="A7189" t="s">
        <v>7608</v>
      </c>
      <c r="B7189">
        <v>0</v>
      </c>
      <c r="C7189">
        <v>0</v>
      </c>
      <c r="D7189">
        <v>0</v>
      </c>
      <c r="E7189">
        <v>14.05</v>
      </c>
      <c r="F7189">
        <v>3.59</v>
      </c>
      <c r="G7189">
        <v>0</v>
      </c>
    </row>
    <row r="7190" spans="1:7">
      <c r="A7190" t="s">
        <v>7609</v>
      </c>
      <c r="B7190">
        <v>0</v>
      </c>
      <c r="C7190">
        <v>0</v>
      </c>
      <c r="D7190">
        <v>0</v>
      </c>
      <c r="E7190">
        <v>13.34</v>
      </c>
      <c r="F7190">
        <v>3.79</v>
      </c>
      <c r="G7190">
        <v>0</v>
      </c>
    </row>
    <row r="7191" spans="1:7">
      <c r="A7191" t="s">
        <v>7610</v>
      </c>
      <c r="B7191">
        <v>0</v>
      </c>
      <c r="C7191">
        <v>0</v>
      </c>
      <c r="D7191">
        <v>0</v>
      </c>
      <c r="E7191">
        <v>12.75</v>
      </c>
      <c r="F7191">
        <v>3.66</v>
      </c>
      <c r="G7191">
        <v>0</v>
      </c>
    </row>
    <row r="7192" spans="1:7">
      <c r="A7192" t="s">
        <v>7611</v>
      </c>
      <c r="B7192">
        <v>0</v>
      </c>
      <c r="C7192">
        <v>0</v>
      </c>
      <c r="D7192">
        <v>0</v>
      </c>
      <c r="E7192">
        <v>12.18</v>
      </c>
      <c r="F7192">
        <v>4.07</v>
      </c>
      <c r="G7192">
        <v>0</v>
      </c>
    </row>
    <row r="7193" spans="1:7">
      <c r="A7193" t="s">
        <v>7612</v>
      </c>
      <c r="B7193">
        <v>0</v>
      </c>
      <c r="C7193">
        <v>0</v>
      </c>
      <c r="D7193">
        <v>0</v>
      </c>
      <c r="E7193">
        <v>11.7</v>
      </c>
      <c r="F7193">
        <v>4.62</v>
      </c>
      <c r="G7193">
        <v>0</v>
      </c>
    </row>
    <row r="7194" spans="1:7">
      <c r="A7194" t="s">
        <v>7613</v>
      </c>
      <c r="B7194">
        <v>0</v>
      </c>
      <c r="C7194">
        <v>0</v>
      </c>
      <c r="D7194">
        <v>0</v>
      </c>
      <c r="E7194">
        <v>10.81</v>
      </c>
      <c r="F7194">
        <v>4.83</v>
      </c>
      <c r="G7194">
        <v>0</v>
      </c>
    </row>
    <row r="7195" spans="1:7">
      <c r="A7195" t="s">
        <v>7614</v>
      </c>
      <c r="B7195">
        <v>0</v>
      </c>
      <c r="C7195">
        <v>0</v>
      </c>
      <c r="D7195">
        <v>0</v>
      </c>
      <c r="E7195">
        <v>10.119999999999999</v>
      </c>
      <c r="F7195">
        <v>5.03</v>
      </c>
      <c r="G7195">
        <v>0</v>
      </c>
    </row>
    <row r="7196" spans="1:7">
      <c r="A7196" t="s">
        <v>7615</v>
      </c>
      <c r="B7196">
        <v>103.31</v>
      </c>
      <c r="C7196">
        <v>150.03</v>
      </c>
      <c r="D7196">
        <v>7.71</v>
      </c>
      <c r="E7196">
        <v>10.050000000000001</v>
      </c>
      <c r="F7196">
        <v>5.31</v>
      </c>
      <c r="G7196">
        <v>0</v>
      </c>
    </row>
    <row r="7197" spans="1:7">
      <c r="A7197" t="s">
        <v>7616</v>
      </c>
      <c r="B7197">
        <v>321.87</v>
      </c>
      <c r="C7197">
        <v>388.99</v>
      </c>
      <c r="D7197">
        <v>17.440000000000001</v>
      </c>
      <c r="E7197">
        <v>11.02</v>
      </c>
      <c r="F7197">
        <v>5.79</v>
      </c>
      <c r="G7197">
        <v>0</v>
      </c>
    </row>
    <row r="7198" spans="1:7">
      <c r="A7198" t="s">
        <v>7617</v>
      </c>
      <c r="B7198">
        <v>509.65</v>
      </c>
      <c r="C7198">
        <v>601.77</v>
      </c>
      <c r="D7198">
        <v>25.78</v>
      </c>
      <c r="E7198">
        <v>12.61</v>
      </c>
      <c r="F7198">
        <v>6.76</v>
      </c>
      <c r="G7198">
        <v>0</v>
      </c>
    </row>
    <row r="7199" spans="1:7">
      <c r="A7199" t="s">
        <v>7618</v>
      </c>
      <c r="B7199">
        <v>621.66999999999996</v>
      </c>
      <c r="C7199">
        <v>738.54</v>
      </c>
      <c r="D7199">
        <v>32.07</v>
      </c>
      <c r="E7199">
        <v>14.09</v>
      </c>
      <c r="F7199">
        <v>7.1</v>
      </c>
      <c r="G7199">
        <v>0</v>
      </c>
    </row>
    <row r="7200" spans="1:7">
      <c r="A7200" t="s">
        <v>7619</v>
      </c>
      <c r="B7200">
        <v>680.99</v>
      </c>
      <c r="C7200">
        <v>816.08</v>
      </c>
      <c r="D7200">
        <v>35.520000000000003</v>
      </c>
      <c r="E7200">
        <v>15.26</v>
      </c>
      <c r="F7200">
        <v>7.17</v>
      </c>
      <c r="G7200">
        <v>0</v>
      </c>
    </row>
    <row r="7201" spans="1:7">
      <c r="A7201" t="s">
        <v>7620</v>
      </c>
      <c r="B7201">
        <v>671.49</v>
      </c>
      <c r="C7201">
        <v>805.79</v>
      </c>
      <c r="D7201">
        <v>35.58</v>
      </c>
      <c r="E7201">
        <v>16.059999999999999</v>
      </c>
      <c r="F7201">
        <v>7.66</v>
      </c>
      <c r="G7201">
        <v>0</v>
      </c>
    </row>
    <row r="7202" spans="1:7">
      <c r="A7202" t="s">
        <v>7621</v>
      </c>
      <c r="B7202">
        <v>615.73</v>
      </c>
      <c r="C7202">
        <v>738.23</v>
      </c>
      <c r="D7202">
        <v>32.229999999999997</v>
      </c>
      <c r="E7202">
        <v>16.55</v>
      </c>
      <c r="F7202">
        <v>7.72</v>
      </c>
      <c r="G7202">
        <v>0</v>
      </c>
    </row>
    <row r="7203" spans="1:7">
      <c r="A7203" t="s">
        <v>7622</v>
      </c>
      <c r="B7203">
        <v>499.91</v>
      </c>
      <c r="C7203">
        <v>599.99</v>
      </c>
      <c r="D7203">
        <v>26.02</v>
      </c>
      <c r="E7203">
        <v>16.78</v>
      </c>
      <c r="F7203">
        <v>7.72</v>
      </c>
      <c r="G7203">
        <v>0</v>
      </c>
    </row>
    <row r="7204" spans="1:7">
      <c r="A7204" t="s">
        <v>7623</v>
      </c>
      <c r="B7204">
        <v>323.8</v>
      </c>
      <c r="C7204">
        <v>398.95</v>
      </c>
      <c r="D7204">
        <v>17.72</v>
      </c>
      <c r="E7204">
        <v>16.510000000000002</v>
      </c>
      <c r="F7204">
        <v>7.59</v>
      </c>
      <c r="G7204">
        <v>0</v>
      </c>
    </row>
    <row r="7205" spans="1:7">
      <c r="A7205" t="s">
        <v>7624</v>
      </c>
      <c r="B7205">
        <v>105.53</v>
      </c>
      <c r="C7205">
        <v>154.94999999999999</v>
      </c>
      <c r="D7205">
        <v>8.0399999999999991</v>
      </c>
      <c r="E7205">
        <v>15.64</v>
      </c>
      <c r="F7205">
        <v>6.9</v>
      </c>
      <c r="G7205">
        <v>0</v>
      </c>
    </row>
    <row r="7206" spans="1:7">
      <c r="A7206" t="s">
        <v>7625</v>
      </c>
      <c r="B7206">
        <v>0</v>
      </c>
      <c r="C7206">
        <v>0</v>
      </c>
      <c r="D7206">
        <v>0</v>
      </c>
      <c r="E7206">
        <v>14.37</v>
      </c>
      <c r="F7206">
        <v>6.14</v>
      </c>
      <c r="G7206">
        <v>0</v>
      </c>
    </row>
    <row r="7207" spans="1:7">
      <c r="A7207" t="s">
        <v>7626</v>
      </c>
      <c r="B7207">
        <v>0</v>
      </c>
      <c r="C7207">
        <v>0</v>
      </c>
      <c r="D7207">
        <v>0</v>
      </c>
      <c r="E7207">
        <v>13.26</v>
      </c>
      <c r="F7207">
        <v>5.72</v>
      </c>
      <c r="G7207">
        <v>0</v>
      </c>
    </row>
    <row r="7208" spans="1:7">
      <c r="A7208" t="s">
        <v>7627</v>
      </c>
      <c r="B7208">
        <v>0</v>
      </c>
      <c r="C7208">
        <v>0</v>
      </c>
      <c r="D7208">
        <v>0</v>
      </c>
      <c r="E7208">
        <v>12.9</v>
      </c>
      <c r="F7208">
        <v>5.38</v>
      </c>
      <c r="G7208">
        <v>0</v>
      </c>
    </row>
    <row r="7209" spans="1:7">
      <c r="A7209" t="s">
        <v>7628</v>
      </c>
      <c r="B7209">
        <v>0</v>
      </c>
      <c r="C7209">
        <v>0</v>
      </c>
      <c r="D7209">
        <v>0</v>
      </c>
      <c r="E7209">
        <v>12.27</v>
      </c>
      <c r="F7209">
        <v>4.9000000000000004</v>
      </c>
      <c r="G7209">
        <v>0</v>
      </c>
    </row>
    <row r="7210" spans="1:7">
      <c r="A7210" t="s">
        <v>7629</v>
      </c>
      <c r="B7210">
        <v>0</v>
      </c>
      <c r="C7210">
        <v>0</v>
      </c>
      <c r="D7210">
        <v>0</v>
      </c>
      <c r="E7210">
        <v>11.7</v>
      </c>
      <c r="F7210">
        <v>4.34</v>
      </c>
      <c r="G7210">
        <v>0</v>
      </c>
    </row>
    <row r="7211" spans="1:7">
      <c r="A7211" t="s">
        <v>7630</v>
      </c>
      <c r="B7211">
        <v>0</v>
      </c>
      <c r="C7211">
        <v>0</v>
      </c>
      <c r="D7211">
        <v>0</v>
      </c>
      <c r="E7211">
        <v>11.14</v>
      </c>
      <c r="F7211">
        <v>4</v>
      </c>
      <c r="G7211">
        <v>0</v>
      </c>
    </row>
    <row r="7212" spans="1:7">
      <c r="A7212" t="s">
        <v>7631</v>
      </c>
      <c r="B7212">
        <v>0</v>
      </c>
      <c r="C7212">
        <v>0</v>
      </c>
      <c r="D7212">
        <v>0</v>
      </c>
      <c r="E7212">
        <v>10.67</v>
      </c>
      <c r="F7212">
        <v>3.86</v>
      </c>
      <c r="G7212">
        <v>0</v>
      </c>
    </row>
    <row r="7213" spans="1:7">
      <c r="A7213" t="s">
        <v>7632</v>
      </c>
      <c r="B7213">
        <v>0</v>
      </c>
      <c r="C7213">
        <v>0</v>
      </c>
      <c r="D7213">
        <v>0</v>
      </c>
      <c r="E7213">
        <v>10.32</v>
      </c>
      <c r="F7213">
        <v>3.79</v>
      </c>
      <c r="G7213">
        <v>0</v>
      </c>
    </row>
    <row r="7214" spans="1:7">
      <c r="A7214" t="s">
        <v>7633</v>
      </c>
      <c r="B7214">
        <v>0</v>
      </c>
      <c r="C7214">
        <v>0</v>
      </c>
      <c r="D7214">
        <v>0</v>
      </c>
      <c r="E7214">
        <v>10</v>
      </c>
      <c r="F7214">
        <v>3.59</v>
      </c>
      <c r="G7214">
        <v>0</v>
      </c>
    </row>
    <row r="7215" spans="1:7">
      <c r="A7215" t="s">
        <v>7634</v>
      </c>
      <c r="B7215">
        <v>0</v>
      </c>
      <c r="C7215">
        <v>0</v>
      </c>
      <c r="D7215">
        <v>0</v>
      </c>
      <c r="E7215">
        <v>9.65</v>
      </c>
      <c r="F7215">
        <v>3.38</v>
      </c>
      <c r="G7215">
        <v>0</v>
      </c>
    </row>
    <row r="7216" spans="1:7">
      <c r="A7216" t="s">
        <v>7635</v>
      </c>
      <c r="B7216">
        <v>0</v>
      </c>
      <c r="C7216">
        <v>0</v>
      </c>
      <c r="D7216">
        <v>0</v>
      </c>
      <c r="E7216">
        <v>9.31</v>
      </c>
      <c r="F7216">
        <v>3.24</v>
      </c>
      <c r="G7216">
        <v>0</v>
      </c>
    </row>
    <row r="7217" spans="1:7">
      <c r="A7217" t="s">
        <v>7636</v>
      </c>
      <c r="B7217">
        <v>0</v>
      </c>
      <c r="C7217">
        <v>0</v>
      </c>
      <c r="D7217">
        <v>0</v>
      </c>
      <c r="E7217">
        <v>9.0299999999999994</v>
      </c>
      <c r="F7217">
        <v>3.1</v>
      </c>
      <c r="G7217">
        <v>0</v>
      </c>
    </row>
    <row r="7218" spans="1:7">
      <c r="A7218" t="s">
        <v>7637</v>
      </c>
      <c r="B7218">
        <v>0</v>
      </c>
      <c r="C7218">
        <v>0</v>
      </c>
      <c r="D7218">
        <v>0</v>
      </c>
      <c r="E7218">
        <v>8.7799999999999994</v>
      </c>
      <c r="F7218">
        <v>2.83</v>
      </c>
      <c r="G7218">
        <v>0</v>
      </c>
    </row>
    <row r="7219" spans="1:7">
      <c r="A7219" t="s">
        <v>7638</v>
      </c>
      <c r="B7219">
        <v>0</v>
      </c>
      <c r="C7219">
        <v>0</v>
      </c>
      <c r="D7219">
        <v>0</v>
      </c>
      <c r="E7219">
        <v>8.58</v>
      </c>
      <c r="F7219">
        <v>2.69</v>
      </c>
      <c r="G7219">
        <v>0</v>
      </c>
    </row>
    <row r="7220" spans="1:7">
      <c r="A7220" t="s">
        <v>7639</v>
      </c>
      <c r="B7220">
        <v>94.26</v>
      </c>
      <c r="C7220">
        <v>137.99</v>
      </c>
      <c r="D7220">
        <v>7.48</v>
      </c>
      <c r="E7220">
        <v>8.39</v>
      </c>
      <c r="F7220">
        <v>2.62</v>
      </c>
      <c r="G7220">
        <v>0</v>
      </c>
    </row>
    <row r="7221" spans="1:7">
      <c r="A7221" t="s">
        <v>7640</v>
      </c>
      <c r="B7221">
        <v>257.95999999999998</v>
      </c>
      <c r="C7221">
        <v>316.22000000000003</v>
      </c>
      <c r="D7221">
        <v>17.18</v>
      </c>
      <c r="E7221">
        <v>10.1</v>
      </c>
      <c r="F7221">
        <v>2.62</v>
      </c>
      <c r="G7221">
        <v>0</v>
      </c>
    </row>
    <row r="7222" spans="1:7">
      <c r="A7222" t="s">
        <v>7641</v>
      </c>
      <c r="B7222">
        <v>236.9</v>
      </c>
      <c r="C7222">
        <v>290.25</v>
      </c>
      <c r="D7222">
        <v>25.5</v>
      </c>
      <c r="E7222">
        <v>12.13</v>
      </c>
      <c r="F7222">
        <v>3.31</v>
      </c>
      <c r="G7222">
        <v>0</v>
      </c>
    </row>
    <row r="7223" spans="1:7">
      <c r="A7223" t="s">
        <v>7642</v>
      </c>
      <c r="B7223">
        <v>577.79</v>
      </c>
      <c r="C7223">
        <v>696.97</v>
      </c>
      <c r="D7223">
        <v>31.75</v>
      </c>
      <c r="E7223">
        <v>13.76</v>
      </c>
      <c r="F7223">
        <v>3.86</v>
      </c>
      <c r="G7223">
        <v>0</v>
      </c>
    </row>
    <row r="7224" spans="1:7">
      <c r="A7224" t="s">
        <v>7643</v>
      </c>
      <c r="B7224">
        <v>621.14</v>
      </c>
      <c r="C7224">
        <v>758.59</v>
      </c>
      <c r="D7224">
        <v>35.19</v>
      </c>
      <c r="E7224">
        <v>15.35</v>
      </c>
      <c r="F7224">
        <v>3.79</v>
      </c>
      <c r="G7224">
        <v>0</v>
      </c>
    </row>
    <row r="7225" spans="1:7">
      <c r="A7225" t="s">
        <v>7644</v>
      </c>
      <c r="B7225">
        <v>638.15</v>
      </c>
      <c r="C7225">
        <v>784.98</v>
      </c>
      <c r="D7225">
        <v>35.24</v>
      </c>
      <c r="E7225">
        <v>16.8</v>
      </c>
      <c r="F7225">
        <v>3.93</v>
      </c>
      <c r="G7225">
        <v>0</v>
      </c>
    </row>
    <row r="7226" spans="1:7">
      <c r="A7226" t="s">
        <v>7645</v>
      </c>
      <c r="B7226">
        <v>593.6</v>
      </c>
      <c r="C7226">
        <v>729.92</v>
      </c>
      <c r="D7226">
        <v>31.9</v>
      </c>
      <c r="E7226">
        <v>17.57</v>
      </c>
      <c r="F7226">
        <v>3.93</v>
      </c>
      <c r="G7226">
        <v>0</v>
      </c>
    </row>
    <row r="7227" spans="1:7">
      <c r="A7227" t="s">
        <v>7646</v>
      </c>
      <c r="B7227">
        <v>429.35</v>
      </c>
      <c r="C7227">
        <v>526.44000000000005</v>
      </c>
      <c r="D7227">
        <v>25.71</v>
      </c>
      <c r="E7227">
        <v>17.86</v>
      </c>
      <c r="F7227">
        <v>4</v>
      </c>
      <c r="G7227">
        <v>0</v>
      </c>
    </row>
    <row r="7228" spans="1:7">
      <c r="A7228" t="s">
        <v>7647</v>
      </c>
      <c r="B7228">
        <v>212.98</v>
      </c>
      <c r="C7228">
        <v>271.72000000000003</v>
      </c>
      <c r="D7228">
        <v>17.45</v>
      </c>
      <c r="E7228">
        <v>17.920000000000002</v>
      </c>
      <c r="F7228">
        <v>3.86</v>
      </c>
      <c r="G7228">
        <v>0</v>
      </c>
    </row>
    <row r="7229" spans="1:7">
      <c r="A7229" t="s">
        <v>7648</v>
      </c>
      <c r="B7229">
        <v>91.11</v>
      </c>
      <c r="C7229">
        <v>137.57</v>
      </c>
      <c r="D7229">
        <v>7.78</v>
      </c>
      <c r="E7229">
        <v>17.5</v>
      </c>
      <c r="F7229">
        <v>3.38</v>
      </c>
      <c r="G7229">
        <v>0</v>
      </c>
    </row>
    <row r="7230" spans="1:7">
      <c r="A7230" t="s">
        <v>7649</v>
      </c>
      <c r="B7230">
        <v>0</v>
      </c>
      <c r="C7230">
        <v>0</v>
      </c>
      <c r="D7230">
        <v>0</v>
      </c>
      <c r="E7230">
        <v>16.12</v>
      </c>
      <c r="F7230">
        <v>2.14</v>
      </c>
      <c r="G7230">
        <v>0</v>
      </c>
    </row>
    <row r="7231" spans="1:7">
      <c r="A7231" t="s">
        <v>7650</v>
      </c>
      <c r="B7231">
        <v>0</v>
      </c>
      <c r="C7231">
        <v>0</v>
      </c>
      <c r="D7231">
        <v>0</v>
      </c>
      <c r="E7231">
        <v>14.81</v>
      </c>
      <c r="F7231">
        <v>1.52</v>
      </c>
      <c r="G7231">
        <v>0</v>
      </c>
    </row>
    <row r="7232" spans="1:7">
      <c r="A7232" t="s">
        <v>7651</v>
      </c>
      <c r="B7232">
        <v>0</v>
      </c>
      <c r="C7232">
        <v>0</v>
      </c>
      <c r="D7232">
        <v>0</v>
      </c>
      <c r="E7232">
        <v>13.86</v>
      </c>
      <c r="F7232">
        <v>0.9</v>
      </c>
      <c r="G7232">
        <v>0</v>
      </c>
    </row>
    <row r="7233" spans="1:7">
      <c r="A7233" t="s">
        <v>7652</v>
      </c>
      <c r="B7233">
        <v>0</v>
      </c>
      <c r="C7233">
        <v>0</v>
      </c>
      <c r="D7233">
        <v>0</v>
      </c>
      <c r="E7233">
        <v>13.16</v>
      </c>
      <c r="F7233">
        <v>1.03</v>
      </c>
      <c r="G7233">
        <v>0</v>
      </c>
    </row>
    <row r="7234" spans="1:7">
      <c r="A7234" t="s">
        <v>7653</v>
      </c>
      <c r="B7234">
        <v>0</v>
      </c>
      <c r="C7234">
        <v>0</v>
      </c>
      <c r="D7234">
        <v>0</v>
      </c>
      <c r="E7234">
        <v>12.74</v>
      </c>
      <c r="F7234">
        <v>0.97</v>
      </c>
      <c r="G7234">
        <v>0</v>
      </c>
    </row>
    <row r="7235" spans="1:7">
      <c r="A7235" t="s">
        <v>7654</v>
      </c>
      <c r="B7235">
        <v>0</v>
      </c>
      <c r="C7235">
        <v>0</v>
      </c>
      <c r="D7235">
        <v>0</v>
      </c>
      <c r="E7235">
        <v>12.58</v>
      </c>
      <c r="F7235">
        <v>0.9</v>
      </c>
      <c r="G7235">
        <v>0</v>
      </c>
    </row>
    <row r="7236" spans="1:7">
      <c r="A7236" t="s">
        <v>7655</v>
      </c>
      <c r="B7236">
        <v>0</v>
      </c>
      <c r="C7236">
        <v>0</v>
      </c>
      <c r="D7236">
        <v>0</v>
      </c>
      <c r="E7236">
        <v>11.69</v>
      </c>
      <c r="F7236">
        <v>1.03</v>
      </c>
      <c r="G7236">
        <v>0</v>
      </c>
    </row>
    <row r="7237" spans="1:7">
      <c r="A7237" t="s">
        <v>7656</v>
      </c>
      <c r="B7237">
        <v>0</v>
      </c>
      <c r="C7237">
        <v>0</v>
      </c>
      <c r="D7237">
        <v>0</v>
      </c>
      <c r="E7237">
        <v>10.78</v>
      </c>
      <c r="F7237">
        <v>1.24</v>
      </c>
      <c r="G7237">
        <v>0</v>
      </c>
    </row>
    <row r="7238" spans="1:7">
      <c r="A7238" t="s">
        <v>7657</v>
      </c>
      <c r="B7238">
        <v>0</v>
      </c>
      <c r="C7238">
        <v>0</v>
      </c>
      <c r="D7238">
        <v>0</v>
      </c>
      <c r="E7238">
        <v>10.25</v>
      </c>
      <c r="F7238">
        <v>1.31</v>
      </c>
      <c r="G7238">
        <v>0</v>
      </c>
    </row>
    <row r="7239" spans="1:7">
      <c r="A7239" t="s">
        <v>7658</v>
      </c>
      <c r="B7239">
        <v>0</v>
      </c>
      <c r="C7239">
        <v>0</v>
      </c>
      <c r="D7239">
        <v>0</v>
      </c>
      <c r="E7239">
        <v>9.77</v>
      </c>
      <c r="F7239">
        <v>1.31</v>
      </c>
      <c r="G7239">
        <v>0</v>
      </c>
    </row>
    <row r="7240" spans="1:7">
      <c r="A7240" t="s">
        <v>7659</v>
      </c>
      <c r="B7240">
        <v>0</v>
      </c>
      <c r="C7240">
        <v>0</v>
      </c>
      <c r="D7240">
        <v>0</v>
      </c>
      <c r="E7240">
        <v>9.7100000000000009</v>
      </c>
      <c r="F7240">
        <v>1.31</v>
      </c>
      <c r="G7240">
        <v>0</v>
      </c>
    </row>
    <row r="7241" spans="1:7">
      <c r="A7241" t="s">
        <v>7660</v>
      </c>
      <c r="B7241">
        <v>0</v>
      </c>
      <c r="C7241">
        <v>0</v>
      </c>
      <c r="D7241">
        <v>0</v>
      </c>
      <c r="E7241">
        <v>9.42</v>
      </c>
      <c r="F7241">
        <v>1.38</v>
      </c>
      <c r="G7241">
        <v>0</v>
      </c>
    </row>
    <row r="7242" spans="1:7">
      <c r="A7242" t="s">
        <v>7661</v>
      </c>
      <c r="B7242">
        <v>0</v>
      </c>
      <c r="C7242">
        <v>0</v>
      </c>
      <c r="D7242">
        <v>0</v>
      </c>
      <c r="E7242">
        <v>9.44</v>
      </c>
      <c r="F7242">
        <v>1.31</v>
      </c>
      <c r="G7242">
        <v>0</v>
      </c>
    </row>
    <row r="7243" spans="1:7">
      <c r="A7243" t="s">
        <v>7662</v>
      </c>
      <c r="B7243">
        <v>0</v>
      </c>
      <c r="C7243">
        <v>0</v>
      </c>
      <c r="D7243">
        <v>0</v>
      </c>
      <c r="E7243">
        <v>9.89</v>
      </c>
      <c r="F7243">
        <v>1.1000000000000001</v>
      </c>
      <c r="G7243">
        <v>0</v>
      </c>
    </row>
    <row r="7244" spans="1:7">
      <c r="A7244" t="s">
        <v>7663</v>
      </c>
      <c r="B7244">
        <v>49.98</v>
      </c>
      <c r="C7244">
        <v>79.16</v>
      </c>
      <c r="D7244">
        <v>7.25</v>
      </c>
      <c r="E7244">
        <v>10.48</v>
      </c>
      <c r="F7244">
        <v>0.69</v>
      </c>
      <c r="G7244">
        <v>0</v>
      </c>
    </row>
    <row r="7245" spans="1:7">
      <c r="A7245" t="s">
        <v>7664</v>
      </c>
      <c r="B7245">
        <v>189.78</v>
      </c>
      <c r="C7245">
        <v>240.42</v>
      </c>
      <c r="D7245">
        <v>16.920000000000002</v>
      </c>
      <c r="E7245">
        <v>11.44</v>
      </c>
      <c r="F7245">
        <v>0.34</v>
      </c>
      <c r="G7245">
        <v>0</v>
      </c>
    </row>
    <row r="7246" spans="1:7">
      <c r="A7246" t="s">
        <v>7665</v>
      </c>
      <c r="B7246">
        <v>288.25</v>
      </c>
      <c r="C7246">
        <v>356.57</v>
      </c>
      <c r="D7246">
        <v>25.21</v>
      </c>
      <c r="E7246">
        <v>13.65</v>
      </c>
      <c r="F7246">
        <v>0.76</v>
      </c>
      <c r="G7246">
        <v>0</v>
      </c>
    </row>
    <row r="7247" spans="1:7">
      <c r="A7247" t="s">
        <v>7666</v>
      </c>
      <c r="B7247">
        <v>526.80999999999995</v>
      </c>
      <c r="C7247">
        <v>657.69</v>
      </c>
      <c r="D7247">
        <v>31.44</v>
      </c>
      <c r="E7247">
        <v>15.47</v>
      </c>
      <c r="F7247">
        <v>1.1000000000000001</v>
      </c>
      <c r="G7247">
        <v>0</v>
      </c>
    </row>
    <row r="7248" spans="1:7">
      <c r="A7248" t="s">
        <v>7667</v>
      </c>
      <c r="B7248">
        <v>626.16999999999996</v>
      </c>
      <c r="C7248">
        <v>795.76</v>
      </c>
      <c r="D7248">
        <v>34.85</v>
      </c>
      <c r="E7248">
        <v>17.03</v>
      </c>
      <c r="F7248">
        <v>1.31</v>
      </c>
      <c r="G7248">
        <v>0</v>
      </c>
    </row>
    <row r="7249" spans="1:7">
      <c r="A7249" t="s">
        <v>7668</v>
      </c>
      <c r="B7249">
        <v>626.08000000000004</v>
      </c>
      <c r="C7249">
        <v>797.1</v>
      </c>
      <c r="D7249">
        <v>34.9</v>
      </c>
      <c r="E7249">
        <v>18.66</v>
      </c>
      <c r="F7249">
        <v>1.72</v>
      </c>
      <c r="G7249">
        <v>0</v>
      </c>
    </row>
    <row r="7250" spans="1:7">
      <c r="A7250" t="s">
        <v>7669</v>
      </c>
      <c r="B7250">
        <v>577.03</v>
      </c>
      <c r="C7250">
        <v>729.06</v>
      </c>
      <c r="D7250">
        <v>31.58</v>
      </c>
      <c r="E7250">
        <v>19.75</v>
      </c>
      <c r="F7250">
        <v>2.21</v>
      </c>
      <c r="G7250">
        <v>0</v>
      </c>
    </row>
    <row r="7251" spans="1:7">
      <c r="A7251" t="s">
        <v>7670</v>
      </c>
      <c r="B7251">
        <v>452</v>
      </c>
      <c r="C7251">
        <v>566.91</v>
      </c>
      <c r="D7251">
        <v>25.42</v>
      </c>
      <c r="E7251">
        <v>20.43</v>
      </c>
      <c r="F7251">
        <v>2.5499999999999998</v>
      </c>
      <c r="G7251">
        <v>0</v>
      </c>
    </row>
    <row r="7252" spans="1:7">
      <c r="A7252" t="s">
        <v>7671</v>
      </c>
      <c r="B7252">
        <v>292.36</v>
      </c>
      <c r="C7252">
        <v>374.16</v>
      </c>
      <c r="D7252">
        <v>17.170000000000002</v>
      </c>
      <c r="E7252">
        <v>20.5</v>
      </c>
      <c r="F7252">
        <v>2.83</v>
      </c>
      <c r="G7252">
        <v>0</v>
      </c>
    </row>
    <row r="7253" spans="1:7">
      <c r="A7253" t="s">
        <v>7672</v>
      </c>
      <c r="B7253">
        <v>88.51</v>
      </c>
      <c r="C7253">
        <v>136.53</v>
      </c>
      <c r="D7253">
        <v>7.53</v>
      </c>
      <c r="E7253">
        <v>20.12</v>
      </c>
      <c r="F7253">
        <v>2.48</v>
      </c>
      <c r="G7253">
        <v>0</v>
      </c>
    </row>
    <row r="7254" spans="1:7">
      <c r="A7254" t="s">
        <v>7673</v>
      </c>
      <c r="B7254">
        <v>0</v>
      </c>
      <c r="C7254">
        <v>0</v>
      </c>
      <c r="D7254">
        <v>0</v>
      </c>
      <c r="E7254">
        <v>18.579999999999998</v>
      </c>
      <c r="F7254">
        <v>1.59</v>
      </c>
      <c r="G7254">
        <v>0</v>
      </c>
    </row>
    <row r="7255" spans="1:7">
      <c r="A7255" t="s">
        <v>7674</v>
      </c>
      <c r="B7255">
        <v>0</v>
      </c>
      <c r="C7255">
        <v>0</v>
      </c>
      <c r="D7255">
        <v>0</v>
      </c>
      <c r="E7255">
        <v>16.86</v>
      </c>
      <c r="F7255">
        <v>1.38</v>
      </c>
      <c r="G7255">
        <v>0</v>
      </c>
    </row>
    <row r="7256" spans="1:7">
      <c r="A7256" t="s">
        <v>7675</v>
      </c>
      <c r="B7256">
        <v>0</v>
      </c>
      <c r="C7256">
        <v>0</v>
      </c>
      <c r="D7256">
        <v>0</v>
      </c>
      <c r="E7256">
        <v>14.45</v>
      </c>
      <c r="F7256">
        <v>1.79</v>
      </c>
      <c r="G7256">
        <v>0</v>
      </c>
    </row>
    <row r="7257" spans="1:7">
      <c r="A7257" t="s">
        <v>7676</v>
      </c>
      <c r="B7257">
        <v>0</v>
      </c>
      <c r="C7257">
        <v>0</v>
      </c>
      <c r="D7257">
        <v>0</v>
      </c>
      <c r="E7257">
        <v>13.15</v>
      </c>
      <c r="F7257">
        <v>1.72</v>
      </c>
      <c r="G7257">
        <v>0</v>
      </c>
    </row>
    <row r="7258" spans="1:7">
      <c r="A7258" t="s">
        <v>7677</v>
      </c>
      <c r="B7258">
        <v>0</v>
      </c>
      <c r="C7258">
        <v>0</v>
      </c>
      <c r="D7258">
        <v>0</v>
      </c>
      <c r="E7258">
        <v>12.9</v>
      </c>
      <c r="F7258">
        <v>1.38</v>
      </c>
      <c r="G7258">
        <v>0</v>
      </c>
    </row>
    <row r="7259" spans="1:7">
      <c r="A7259" t="s">
        <v>7678</v>
      </c>
      <c r="B7259">
        <v>0</v>
      </c>
      <c r="C7259">
        <v>0</v>
      </c>
      <c r="D7259">
        <v>0</v>
      </c>
      <c r="E7259">
        <v>13.06</v>
      </c>
      <c r="F7259">
        <v>1.1000000000000001</v>
      </c>
      <c r="G7259">
        <v>0</v>
      </c>
    </row>
    <row r="7260" spans="1:7">
      <c r="A7260" t="s">
        <v>7679</v>
      </c>
      <c r="B7260">
        <v>0</v>
      </c>
      <c r="C7260">
        <v>0</v>
      </c>
      <c r="D7260">
        <v>0</v>
      </c>
      <c r="E7260">
        <v>13.07</v>
      </c>
      <c r="F7260">
        <v>1.03</v>
      </c>
      <c r="G7260">
        <v>0</v>
      </c>
    </row>
    <row r="7261" spans="1:7">
      <c r="A7261" t="s">
        <v>7680</v>
      </c>
      <c r="B7261">
        <v>0</v>
      </c>
      <c r="C7261">
        <v>0</v>
      </c>
      <c r="D7261">
        <v>0</v>
      </c>
      <c r="E7261">
        <v>12.49</v>
      </c>
      <c r="F7261">
        <v>1.03</v>
      </c>
      <c r="G7261">
        <v>0</v>
      </c>
    </row>
    <row r="7262" spans="1:7">
      <c r="A7262" t="s">
        <v>7681</v>
      </c>
      <c r="B7262">
        <v>0</v>
      </c>
      <c r="C7262">
        <v>0</v>
      </c>
      <c r="D7262">
        <v>0</v>
      </c>
      <c r="E7262">
        <v>12.04</v>
      </c>
      <c r="F7262">
        <v>0.69</v>
      </c>
      <c r="G7262">
        <v>0</v>
      </c>
    </row>
    <row r="7263" spans="1:7">
      <c r="A7263" t="s">
        <v>7682</v>
      </c>
      <c r="B7263">
        <v>0</v>
      </c>
      <c r="C7263">
        <v>0</v>
      </c>
      <c r="D7263">
        <v>0</v>
      </c>
      <c r="E7263">
        <v>11.68</v>
      </c>
      <c r="F7263">
        <v>0.28000000000000003</v>
      </c>
      <c r="G7263">
        <v>0</v>
      </c>
    </row>
    <row r="7264" spans="1:7">
      <c r="A7264" t="s">
        <v>7683</v>
      </c>
      <c r="B7264">
        <v>0</v>
      </c>
      <c r="C7264">
        <v>0</v>
      </c>
      <c r="D7264">
        <v>0</v>
      </c>
      <c r="E7264">
        <v>11.19</v>
      </c>
      <c r="F7264">
        <v>0.34</v>
      </c>
      <c r="G7264">
        <v>0</v>
      </c>
    </row>
    <row r="7265" spans="1:7">
      <c r="A7265" t="s">
        <v>7684</v>
      </c>
      <c r="B7265">
        <v>0</v>
      </c>
      <c r="C7265">
        <v>0</v>
      </c>
      <c r="D7265">
        <v>0</v>
      </c>
      <c r="E7265">
        <v>10.85</v>
      </c>
      <c r="F7265">
        <v>0.34</v>
      </c>
      <c r="G7265">
        <v>0</v>
      </c>
    </row>
    <row r="7266" spans="1:7">
      <c r="A7266" t="s">
        <v>7685</v>
      </c>
      <c r="B7266">
        <v>0</v>
      </c>
      <c r="C7266">
        <v>0</v>
      </c>
      <c r="D7266">
        <v>0</v>
      </c>
      <c r="E7266">
        <v>10.6</v>
      </c>
      <c r="F7266">
        <v>0.21</v>
      </c>
      <c r="G7266">
        <v>0</v>
      </c>
    </row>
    <row r="7267" spans="1:7">
      <c r="A7267" t="s">
        <v>7686</v>
      </c>
      <c r="B7267">
        <v>0</v>
      </c>
      <c r="C7267">
        <v>0</v>
      </c>
      <c r="D7267">
        <v>0</v>
      </c>
      <c r="E7267">
        <v>10.4</v>
      </c>
      <c r="F7267">
        <v>0.14000000000000001</v>
      </c>
      <c r="G7267">
        <v>0</v>
      </c>
    </row>
    <row r="7268" spans="1:7">
      <c r="A7268" t="s">
        <v>7687</v>
      </c>
      <c r="B7268">
        <v>53.3</v>
      </c>
      <c r="C7268">
        <v>83.98</v>
      </c>
      <c r="D7268">
        <v>7.01</v>
      </c>
      <c r="E7268">
        <v>10.23</v>
      </c>
      <c r="F7268">
        <v>0.21</v>
      </c>
      <c r="G7268">
        <v>0</v>
      </c>
    </row>
    <row r="7269" spans="1:7">
      <c r="A7269" t="s">
        <v>7688</v>
      </c>
      <c r="B7269">
        <v>301.63</v>
      </c>
      <c r="C7269">
        <v>377.4</v>
      </c>
      <c r="D7269">
        <v>16.670000000000002</v>
      </c>
      <c r="E7269">
        <v>11.44</v>
      </c>
      <c r="F7269">
        <v>0.14000000000000001</v>
      </c>
      <c r="G7269">
        <v>0</v>
      </c>
    </row>
    <row r="7270" spans="1:7">
      <c r="A7270" t="s">
        <v>7689</v>
      </c>
      <c r="B7270">
        <v>458.35</v>
      </c>
      <c r="C7270">
        <v>567.96</v>
      </c>
      <c r="D7270">
        <v>24.93</v>
      </c>
      <c r="E7270">
        <v>13.64</v>
      </c>
      <c r="F7270">
        <v>0.62</v>
      </c>
      <c r="G7270">
        <v>0</v>
      </c>
    </row>
    <row r="7271" spans="1:7">
      <c r="A7271" t="s">
        <v>7690</v>
      </c>
      <c r="B7271">
        <v>567.45000000000005</v>
      </c>
      <c r="C7271">
        <v>711.32</v>
      </c>
      <c r="D7271">
        <v>31.13</v>
      </c>
      <c r="E7271">
        <v>15.81</v>
      </c>
      <c r="F7271">
        <v>1.24</v>
      </c>
      <c r="G7271">
        <v>0</v>
      </c>
    </row>
    <row r="7272" spans="1:7">
      <c r="A7272" t="s">
        <v>7691</v>
      </c>
      <c r="B7272">
        <v>622.74</v>
      </c>
      <c r="C7272">
        <v>787.82</v>
      </c>
      <c r="D7272">
        <v>34.520000000000003</v>
      </c>
      <c r="E7272">
        <v>17.690000000000001</v>
      </c>
      <c r="F7272">
        <v>1.79</v>
      </c>
      <c r="G7272">
        <v>0</v>
      </c>
    </row>
    <row r="7273" spans="1:7">
      <c r="A7273" t="s">
        <v>7692</v>
      </c>
      <c r="B7273">
        <v>617.74</v>
      </c>
      <c r="C7273">
        <v>783.32</v>
      </c>
      <c r="D7273">
        <v>34.57</v>
      </c>
      <c r="E7273">
        <v>19.170000000000002</v>
      </c>
      <c r="F7273">
        <v>2.14</v>
      </c>
      <c r="G7273">
        <v>0</v>
      </c>
    </row>
    <row r="7274" spans="1:7">
      <c r="A7274" t="s">
        <v>7693</v>
      </c>
      <c r="B7274">
        <v>574.92999999999995</v>
      </c>
      <c r="C7274">
        <v>727.14</v>
      </c>
      <c r="D7274">
        <v>31.26</v>
      </c>
      <c r="E7274">
        <v>20.100000000000001</v>
      </c>
      <c r="F7274">
        <v>2.2799999999999998</v>
      </c>
      <c r="G7274">
        <v>0</v>
      </c>
    </row>
    <row r="7275" spans="1:7">
      <c r="A7275" t="s">
        <v>7694</v>
      </c>
      <c r="B7275">
        <v>427.35</v>
      </c>
      <c r="C7275">
        <v>538.44000000000005</v>
      </c>
      <c r="D7275">
        <v>25.12</v>
      </c>
      <c r="E7275">
        <v>20.58</v>
      </c>
      <c r="F7275">
        <v>2.0699999999999998</v>
      </c>
      <c r="G7275">
        <v>0</v>
      </c>
    </row>
    <row r="7276" spans="1:7">
      <c r="A7276" t="s">
        <v>7695</v>
      </c>
      <c r="B7276">
        <v>286.47000000000003</v>
      </c>
      <c r="C7276">
        <v>369.34</v>
      </c>
      <c r="D7276">
        <v>16.91</v>
      </c>
      <c r="E7276">
        <v>20.55</v>
      </c>
      <c r="F7276">
        <v>1.72</v>
      </c>
      <c r="G7276">
        <v>0</v>
      </c>
    </row>
    <row r="7277" spans="1:7">
      <c r="A7277" t="s">
        <v>7696</v>
      </c>
      <c r="B7277">
        <v>95.53</v>
      </c>
      <c r="C7277">
        <v>147.35</v>
      </c>
      <c r="D7277">
        <v>7.28</v>
      </c>
      <c r="E7277">
        <v>19.98</v>
      </c>
      <c r="F7277">
        <v>1.17</v>
      </c>
      <c r="G7277">
        <v>0</v>
      </c>
    </row>
    <row r="7278" spans="1:7">
      <c r="A7278" t="s">
        <v>7697</v>
      </c>
      <c r="B7278">
        <v>0</v>
      </c>
      <c r="C7278">
        <v>0</v>
      </c>
      <c r="D7278">
        <v>0</v>
      </c>
      <c r="E7278">
        <v>18.8</v>
      </c>
      <c r="F7278">
        <v>0.48</v>
      </c>
      <c r="G7278">
        <v>0</v>
      </c>
    </row>
    <row r="7279" spans="1:7">
      <c r="A7279" t="s">
        <v>7698</v>
      </c>
      <c r="B7279">
        <v>0</v>
      </c>
      <c r="C7279">
        <v>0</v>
      </c>
      <c r="D7279">
        <v>0</v>
      </c>
      <c r="E7279">
        <v>17.850000000000001</v>
      </c>
      <c r="F7279">
        <v>0.34</v>
      </c>
      <c r="G7279">
        <v>0</v>
      </c>
    </row>
    <row r="7280" spans="1:7">
      <c r="A7280" t="s">
        <v>7699</v>
      </c>
      <c r="B7280">
        <v>0</v>
      </c>
      <c r="C7280">
        <v>0</v>
      </c>
      <c r="D7280">
        <v>0</v>
      </c>
      <c r="E7280">
        <v>16.68</v>
      </c>
      <c r="F7280">
        <v>0.69</v>
      </c>
      <c r="G7280">
        <v>0</v>
      </c>
    </row>
    <row r="7281" spans="1:7">
      <c r="A7281" t="s">
        <v>7700</v>
      </c>
      <c r="B7281">
        <v>0</v>
      </c>
      <c r="C7281">
        <v>0</v>
      </c>
      <c r="D7281">
        <v>0</v>
      </c>
      <c r="E7281">
        <v>14.87</v>
      </c>
      <c r="F7281">
        <v>1.1000000000000001</v>
      </c>
      <c r="G7281">
        <v>0</v>
      </c>
    </row>
    <row r="7282" spans="1:7">
      <c r="A7282" t="s">
        <v>7701</v>
      </c>
      <c r="B7282">
        <v>0</v>
      </c>
      <c r="C7282">
        <v>0</v>
      </c>
      <c r="D7282">
        <v>0</v>
      </c>
      <c r="E7282">
        <v>12.79</v>
      </c>
      <c r="F7282">
        <v>1.38</v>
      </c>
      <c r="G7282">
        <v>0</v>
      </c>
    </row>
    <row r="7283" spans="1:7">
      <c r="A7283" t="s">
        <v>7702</v>
      </c>
      <c r="B7283">
        <v>0</v>
      </c>
      <c r="C7283">
        <v>0</v>
      </c>
      <c r="D7283">
        <v>0</v>
      </c>
      <c r="E7283">
        <v>11.47</v>
      </c>
      <c r="F7283">
        <v>1.31</v>
      </c>
      <c r="G7283">
        <v>0</v>
      </c>
    </row>
    <row r="7284" spans="1:7">
      <c r="A7284" t="s">
        <v>7703</v>
      </c>
      <c r="B7284">
        <v>0</v>
      </c>
      <c r="C7284">
        <v>0</v>
      </c>
      <c r="D7284">
        <v>0</v>
      </c>
      <c r="E7284">
        <v>11.22</v>
      </c>
      <c r="F7284">
        <v>1.1000000000000001</v>
      </c>
      <c r="G7284">
        <v>0</v>
      </c>
    </row>
    <row r="7285" spans="1:7">
      <c r="A7285" t="s">
        <v>7704</v>
      </c>
      <c r="B7285">
        <v>0</v>
      </c>
      <c r="C7285">
        <v>0</v>
      </c>
      <c r="D7285">
        <v>0</v>
      </c>
      <c r="E7285">
        <v>11.03</v>
      </c>
      <c r="F7285">
        <v>0.9</v>
      </c>
      <c r="G7285">
        <v>0</v>
      </c>
    </row>
    <row r="7286" spans="1:7">
      <c r="A7286" t="s">
        <v>7705</v>
      </c>
      <c r="B7286">
        <v>0</v>
      </c>
      <c r="C7286">
        <v>0</v>
      </c>
      <c r="D7286">
        <v>0</v>
      </c>
      <c r="E7286">
        <v>10.220000000000001</v>
      </c>
      <c r="F7286">
        <v>0.83</v>
      </c>
      <c r="G7286">
        <v>0</v>
      </c>
    </row>
    <row r="7287" spans="1:7">
      <c r="A7287" t="s">
        <v>7706</v>
      </c>
      <c r="B7287">
        <v>0</v>
      </c>
      <c r="C7287">
        <v>0</v>
      </c>
      <c r="D7287">
        <v>0</v>
      </c>
      <c r="E7287">
        <v>9.64</v>
      </c>
      <c r="F7287">
        <v>0.76</v>
      </c>
      <c r="G7287">
        <v>0</v>
      </c>
    </row>
    <row r="7288" spans="1:7">
      <c r="A7288" t="s">
        <v>7707</v>
      </c>
      <c r="B7288">
        <v>0</v>
      </c>
      <c r="C7288">
        <v>0</v>
      </c>
      <c r="D7288">
        <v>0</v>
      </c>
      <c r="E7288">
        <v>9.2200000000000006</v>
      </c>
      <c r="F7288">
        <v>0.83</v>
      </c>
      <c r="G7288">
        <v>0</v>
      </c>
    </row>
    <row r="7289" spans="1:7">
      <c r="A7289" t="s">
        <v>7708</v>
      </c>
      <c r="B7289">
        <v>0</v>
      </c>
      <c r="C7289">
        <v>0</v>
      </c>
      <c r="D7289">
        <v>0</v>
      </c>
      <c r="E7289">
        <v>8.86</v>
      </c>
      <c r="F7289">
        <v>0.9</v>
      </c>
      <c r="G7289">
        <v>0</v>
      </c>
    </row>
    <row r="7290" spans="1:7">
      <c r="A7290" t="s">
        <v>7709</v>
      </c>
      <c r="B7290">
        <v>0</v>
      </c>
      <c r="C7290">
        <v>0</v>
      </c>
      <c r="D7290">
        <v>0</v>
      </c>
      <c r="E7290">
        <v>8.5</v>
      </c>
      <c r="F7290">
        <v>0.97</v>
      </c>
      <c r="G7290">
        <v>0</v>
      </c>
    </row>
    <row r="7291" spans="1:7">
      <c r="A7291" t="s">
        <v>7710</v>
      </c>
      <c r="B7291">
        <v>0</v>
      </c>
      <c r="C7291">
        <v>0</v>
      </c>
      <c r="D7291">
        <v>0</v>
      </c>
      <c r="E7291">
        <v>8.19</v>
      </c>
      <c r="F7291">
        <v>0.9</v>
      </c>
      <c r="G7291">
        <v>0</v>
      </c>
    </row>
    <row r="7292" spans="1:7">
      <c r="A7292" t="s">
        <v>7711</v>
      </c>
      <c r="B7292">
        <v>63.85</v>
      </c>
      <c r="C7292">
        <v>98.04</v>
      </c>
      <c r="D7292">
        <v>6.78</v>
      </c>
      <c r="E7292">
        <v>8.2799999999999994</v>
      </c>
      <c r="F7292">
        <v>0.62</v>
      </c>
      <c r="G7292">
        <v>0</v>
      </c>
    </row>
    <row r="7293" spans="1:7">
      <c r="A7293" t="s">
        <v>7712</v>
      </c>
      <c r="B7293">
        <v>237.85</v>
      </c>
      <c r="C7293">
        <v>297.83</v>
      </c>
      <c r="D7293">
        <v>16.41</v>
      </c>
      <c r="E7293">
        <v>10.46</v>
      </c>
      <c r="F7293">
        <v>0</v>
      </c>
      <c r="G7293">
        <v>0</v>
      </c>
    </row>
    <row r="7294" spans="1:7">
      <c r="A7294" t="s">
        <v>7713</v>
      </c>
      <c r="B7294">
        <v>437.77</v>
      </c>
      <c r="C7294">
        <v>542.67999999999995</v>
      </c>
      <c r="D7294">
        <v>24.65</v>
      </c>
      <c r="E7294">
        <v>13.74</v>
      </c>
      <c r="F7294">
        <v>0.55000000000000004</v>
      </c>
      <c r="G7294">
        <v>0</v>
      </c>
    </row>
    <row r="7295" spans="1:7">
      <c r="A7295" t="s">
        <v>7714</v>
      </c>
      <c r="B7295">
        <v>566.20000000000005</v>
      </c>
      <c r="C7295">
        <v>713.8</v>
      </c>
      <c r="D7295">
        <v>30.82</v>
      </c>
      <c r="E7295">
        <v>16.43</v>
      </c>
      <c r="F7295">
        <v>1.1000000000000001</v>
      </c>
      <c r="G7295">
        <v>0</v>
      </c>
    </row>
    <row r="7296" spans="1:7">
      <c r="A7296" t="s">
        <v>7715</v>
      </c>
      <c r="B7296">
        <v>635.57000000000005</v>
      </c>
      <c r="C7296">
        <v>815.13</v>
      </c>
      <c r="D7296">
        <v>34.19</v>
      </c>
      <c r="E7296">
        <v>18.61</v>
      </c>
      <c r="F7296">
        <v>1.38</v>
      </c>
      <c r="G7296">
        <v>0</v>
      </c>
    </row>
    <row r="7297" spans="1:7">
      <c r="A7297" t="s">
        <v>7716</v>
      </c>
      <c r="B7297">
        <v>632.39</v>
      </c>
      <c r="C7297">
        <v>816.49</v>
      </c>
      <c r="D7297">
        <v>34.24</v>
      </c>
      <c r="E7297">
        <v>20.37</v>
      </c>
      <c r="F7297">
        <v>1.52</v>
      </c>
      <c r="G7297">
        <v>0</v>
      </c>
    </row>
    <row r="7298" spans="1:7">
      <c r="A7298" t="s">
        <v>7717</v>
      </c>
      <c r="B7298">
        <v>570.42999999999995</v>
      </c>
      <c r="C7298">
        <v>735.48</v>
      </c>
      <c r="D7298">
        <v>30.94</v>
      </c>
      <c r="E7298">
        <v>21.63</v>
      </c>
      <c r="F7298">
        <v>1.45</v>
      </c>
      <c r="G7298">
        <v>0</v>
      </c>
    </row>
    <row r="7299" spans="1:7">
      <c r="A7299" t="s">
        <v>7718</v>
      </c>
      <c r="B7299">
        <v>456.16</v>
      </c>
      <c r="C7299">
        <v>586.28</v>
      </c>
      <c r="D7299">
        <v>24.83</v>
      </c>
      <c r="E7299">
        <v>22.27</v>
      </c>
      <c r="F7299">
        <v>1.17</v>
      </c>
      <c r="G7299">
        <v>0</v>
      </c>
    </row>
    <row r="7300" spans="1:7">
      <c r="A7300" t="s">
        <v>7719</v>
      </c>
      <c r="B7300">
        <v>296.11</v>
      </c>
      <c r="C7300">
        <v>387.71</v>
      </c>
      <c r="D7300">
        <v>16.64</v>
      </c>
      <c r="E7300">
        <v>22.28</v>
      </c>
      <c r="F7300">
        <v>0.83</v>
      </c>
      <c r="G7300">
        <v>0</v>
      </c>
    </row>
    <row r="7301" spans="1:7">
      <c r="A7301" t="s">
        <v>7720</v>
      </c>
      <c r="B7301">
        <v>81.459999999999994</v>
      </c>
      <c r="C7301">
        <v>128.66999999999999</v>
      </c>
      <c r="D7301">
        <v>7.04</v>
      </c>
      <c r="E7301">
        <v>21.61</v>
      </c>
      <c r="F7301">
        <v>0.55000000000000004</v>
      </c>
      <c r="G7301">
        <v>0</v>
      </c>
    </row>
    <row r="7302" spans="1:7">
      <c r="A7302" t="s">
        <v>7721</v>
      </c>
      <c r="B7302">
        <v>0</v>
      </c>
      <c r="C7302">
        <v>0</v>
      </c>
      <c r="D7302">
        <v>0</v>
      </c>
      <c r="E7302">
        <v>20.14</v>
      </c>
      <c r="F7302">
        <v>0.41</v>
      </c>
      <c r="G7302">
        <v>0</v>
      </c>
    </row>
    <row r="7303" spans="1:7">
      <c r="A7303" t="s">
        <v>7722</v>
      </c>
      <c r="B7303">
        <v>0</v>
      </c>
      <c r="C7303">
        <v>0</v>
      </c>
      <c r="D7303">
        <v>0</v>
      </c>
      <c r="E7303">
        <v>18.96</v>
      </c>
      <c r="F7303">
        <v>0.9</v>
      </c>
      <c r="G7303">
        <v>0</v>
      </c>
    </row>
    <row r="7304" spans="1:7">
      <c r="A7304" t="s">
        <v>7723</v>
      </c>
      <c r="B7304">
        <v>0</v>
      </c>
      <c r="C7304">
        <v>0</v>
      </c>
      <c r="D7304">
        <v>0</v>
      </c>
      <c r="E7304">
        <v>15.94</v>
      </c>
      <c r="F7304">
        <v>1.24</v>
      </c>
      <c r="G7304">
        <v>0</v>
      </c>
    </row>
    <row r="7305" spans="1:7">
      <c r="A7305" t="s">
        <v>7724</v>
      </c>
      <c r="B7305">
        <v>0</v>
      </c>
      <c r="C7305">
        <v>0</v>
      </c>
      <c r="D7305">
        <v>0</v>
      </c>
      <c r="E7305">
        <v>14.25</v>
      </c>
      <c r="F7305">
        <v>1.45</v>
      </c>
      <c r="G7305">
        <v>0</v>
      </c>
    </row>
    <row r="7306" spans="1:7">
      <c r="A7306" t="s">
        <v>7725</v>
      </c>
      <c r="B7306">
        <v>0</v>
      </c>
      <c r="C7306">
        <v>0</v>
      </c>
      <c r="D7306">
        <v>0</v>
      </c>
      <c r="E7306">
        <v>12.89</v>
      </c>
      <c r="F7306">
        <v>1.45</v>
      </c>
      <c r="G7306">
        <v>0</v>
      </c>
    </row>
    <row r="7307" spans="1:7">
      <c r="A7307" t="s">
        <v>7726</v>
      </c>
      <c r="B7307">
        <v>0</v>
      </c>
      <c r="C7307">
        <v>0</v>
      </c>
      <c r="D7307">
        <v>0</v>
      </c>
      <c r="E7307">
        <v>11.83</v>
      </c>
      <c r="F7307">
        <v>1.38</v>
      </c>
      <c r="G7307">
        <v>0</v>
      </c>
    </row>
    <row r="7308" spans="1:7">
      <c r="A7308" t="s">
        <v>7727</v>
      </c>
      <c r="B7308">
        <v>0</v>
      </c>
      <c r="C7308">
        <v>0</v>
      </c>
      <c r="D7308">
        <v>0</v>
      </c>
      <c r="E7308">
        <v>10.68</v>
      </c>
      <c r="F7308">
        <v>1.38</v>
      </c>
      <c r="G7308">
        <v>0</v>
      </c>
    </row>
    <row r="7309" spans="1:7">
      <c r="A7309" t="s">
        <v>7728</v>
      </c>
      <c r="B7309">
        <v>0</v>
      </c>
      <c r="C7309">
        <v>0</v>
      </c>
      <c r="D7309">
        <v>0</v>
      </c>
      <c r="E7309">
        <v>10.34</v>
      </c>
      <c r="F7309">
        <v>1.17</v>
      </c>
      <c r="G7309">
        <v>0</v>
      </c>
    </row>
    <row r="7310" spans="1:7">
      <c r="A7310" t="s">
        <v>7729</v>
      </c>
      <c r="B7310">
        <v>0</v>
      </c>
      <c r="C7310">
        <v>0</v>
      </c>
      <c r="D7310">
        <v>0</v>
      </c>
      <c r="E7310">
        <v>10.16</v>
      </c>
      <c r="F7310">
        <v>1.03</v>
      </c>
      <c r="G7310">
        <v>0</v>
      </c>
    </row>
    <row r="7311" spans="1:7">
      <c r="A7311" t="s">
        <v>7730</v>
      </c>
      <c r="B7311">
        <v>0</v>
      </c>
      <c r="C7311">
        <v>0</v>
      </c>
      <c r="D7311">
        <v>0</v>
      </c>
      <c r="E7311">
        <v>9.6</v>
      </c>
      <c r="F7311">
        <v>0.97</v>
      </c>
      <c r="G7311">
        <v>0</v>
      </c>
    </row>
    <row r="7312" spans="1:7">
      <c r="A7312" t="s">
        <v>7731</v>
      </c>
      <c r="B7312">
        <v>0</v>
      </c>
      <c r="C7312">
        <v>0</v>
      </c>
      <c r="D7312">
        <v>0</v>
      </c>
      <c r="E7312">
        <v>9.17</v>
      </c>
      <c r="F7312">
        <v>0.9</v>
      </c>
      <c r="G7312">
        <v>0</v>
      </c>
    </row>
    <row r="7313" spans="1:7">
      <c r="A7313" t="s">
        <v>7732</v>
      </c>
      <c r="B7313">
        <v>0</v>
      </c>
      <c r="C7313">
        <v>0</v>
      </c>
      <c r="D7313">
        <v>0</v>
      </c>
      <c r="E7313">
        <v>8.84</v>
      </c>
      <c r="F7313">
        <v>0.97</v>
      </c>
      <c r="G7313">
        <v>0</v>
      </c>
    </row>
    <row r="7314" spans="1:7">
      <c r="A7314" t="s">
        <v>7733</v>
      </c>
      <c r="B7314">
        <v>0</v>
      </c>
      <c r="C7314">
        <v>0</v>
      </c>
      <c r="D7314">
        <v>0</v>
      </c>
      <c r="E7314">
        <v>8.59</v>
      </c>
      <c r="F7314">
        <v>0.97</v>
      </c>
      <c r="G7314">
        <v>0</v>
      </c>
    </row>
    <row r="7315" spans="1:7">
      <c r="A7315" t="s">
        <v>7734</v>
      </c>
      <c r="B7315">
        <v>0</v>
      </c>
      <c r="C7315">
        <v>0</v>
      </c>
      <c r="D7315">
        <v>0</v>
      </c>
      <c r="E7315">
        <v>8.3800000000000008</v>
      </c>
      <c r="F7315">
        <v>0.83</v>
      </c>
      <c r="G7315">
        <v>0</v>
      </c>
    </row>
    <row r="7316" spans="1:7">
      <c r="A7316" t="s">
        <v>7735</v>
      </c>
      <c r="B7316">
        <v>61.34</v>
      </c>
      <c r="C7316">
        <v>94.95</v>
      </c>
      <c r="D7316">
        <v>6.55</v>
      </c>
      <c r="E7316">
        <v>7.87</v>
      </c>
      <c r="F7316">
        <v>0.48</v>
      </c>
      <c r="G7316">
        <v>0</v>
      </c>
    </row>
    <row r="7317" spans="1:7">
      <c r="A7317" t="s">
        <v>7736</v>
      </c>
      <c r="B7317">
        <v>240.82</v>
      </c>
      <c r="C7317">
        <v>300.51</v>
      </c>
      <c r="D7317">
        <v>16.16</v>
      </c>
      <c r="E7317">
        <v>9.99</v>
      </c>
      <c r="F7317">
        <v>0.21</v>
      </c>
      <c r="G7317">
        <v>0</v>
      </c>
    </row>
    <row r="7318" spans="1:7">
      <c r="A7318" t="s">
        <v>7737</v>
      </c>
      <c r="B7318">
        <v>358.41</v>
      </c>
      <c r="C7318">
        <v>442.84</v>
      </c>
      <c r="D7318">
        <v>24.36</v>
      </c>
      <c r="E7318">
        <v>13.88</v>
      </c>
      <c r="F7318">
        <v>0.62</v>
      </c>
      <c r="G7318">
        <v>0</v>
      </c>
    </row>
    <row r="7319" spans="1:7">
      <c r="A7319" t="s">
        <v>7738</v>
      </c>
      <c r="B7319">
        <v>552.77</v>
      </c>
      <c r="C7319">
        <v>695.39</v>
      </c>
      <c r="D7319">
        <v>30.51</v>
      </c>
      <c r="E7319">
        <v>16.79</v>
      </c>
      <c r="F7319">
        <v>1.24</v>
      </c>
      <c r="G7319">
        <v>0</v>
      </c>
    </row>
    <row r="7320" spans="1:7">
      <c r="A7320" t="s">
        <v>7739</v>
      </c>
      <c r="B7320">
        <v>625.34</v>
      </c>
      <c r="C7320">
        <v>800.46</v>
      </c>
      <c r="D7320">
        <v>33.869999999999997</v>
      </c>
      <c r="E7320">
        <v>19.260000000000002</v>
      </c>
      <c r="F7320">
        <v>1.59</v>
      </c>
      <c r="G7320">
        <v>0</v>
      </c>
    </row>
    <row r="7321" spans="1:7">
      <c r="A7321" t="s">
        <v>7740</v>
      </c>
      <c r="B7321">
        <v>622.80999999999995</v>
      </c>
      <c r="C7321">
        <v>801.82</v>
      </c>
      <c r="D7321">
        <v>33.909999999999997</v>
      </c>
      <c r="E7321">
        <v>21.21</v>
      </c>
      <c r="F7321">
        <v>1.86</v>
      </c>
      <c r="G7321">
        <v>0</v>
      </c>
    </row>
    <row r="7322" spans="1:7">
      <c r="A7322" t="s">
        <v>7741</v>
      </c>
      <c r="B7322">
        <v>562.80999999999995</v>
      </c>
      <c r="C7322">
        <v>721.97</v>
      </c>
      <c r="D7322">
        <v>30.63</v>
      </c>
      <c r="E7322">
        <v>22.55</v>
      </c>
      <c r="F7322">
        <v>2.0699999999999998</v>
      </c>
      <c r="G7322">
        <v>0</v>
      </c>
    </row>
    <row r="7323" spans="1:7">
      <c r="A7323" t="s">
        <v>7742</v>
      </c>
      <c r="B7323">
        <v>449.61</v>
      </c>
      <c r="C7323">
        <v>573.58000000000004</v>
      </c>
      <c r="D7323">
        <v>24.55</v>
      </c>
      <c r="E7323">
        <v>23.26</v>
      </c>
      <c r="F7323">
        <v>2.2799999999999998</v>
      </c>
      <c r="G7323">
        <v>0</v>
      </c>
    </row>
    <row r="7324" spans="1:7">
      <c r="A7324" t="s">
        <v>7743</v>
      </c>
      <c r="B7324">
        <v>291.25</v>
      </c>
      <c r="C7324">
        <v>379.69</v>
      </c>
      <c r="D7324">
        <v>16.38</v>
      </c>
      <c r="E7324">
        <v>23.28</v>
      </c>
      <c r="F7324">
        <v>2.2799999999999998</v>
      </c>
      <c r="G7324">
        <v>0</v>
      </c>
    </row>
    <row r="7325" spans="1:7">
      <c r="A7325" t="s">
        <v>7744</v>
      </c>
      <c r="B7325">
        <v>85.09</v>
      </c>
      <c r="C7325">
        <v>135.08000000000001</v>
      </c>
      <c r="D7325">
        <v>6.8</v>
      </c>
      <c r="E7325">
        <v>22.42</v>
      </c>
      <c r="F7325">
        <v>1.79</v>
      </c>
      <c r="G7325">
        <v>0</v>
      </c>
    </row>
    <row r="7326" spans="1:7">
      <c r="A7326" t="s">
        <v>7745</v>
      </c>
      <c r="B7326">
        <v>0</v>
      </c>
      <c r="C7326">
        <v>0</v>
      </c>
      <c r="D7326">
        <v>0</v>
      </c>
      <c r="E7326">
        <v>20.55</v>
      </c>
      <c r="F7326">
        <v>2.0699999999999998</v>
      </c>
      <c r="G7326">
        <v>0</v>
      </c>
    </row>
    <row r="7327" spans="1:7">
      <c r="A7327" t="s">
        <v>7746</v>
      </c>
      <c r="B7327">
        <v>0</v>
      </c>
      <c r="C7327">
        <v>0</v>
      </c>
      <c r="D7327">
        <v>0</v>
      </c>
      <c r="E7327">
        <v>18.43</v>
      </c>
      <c r="F7327">
        <v>1.72</v>
      </c>
      <c r="G7327">
        <v>0</v>
      </c>
    </row>
    <row r="7328" spans="1:7">
      <c r="A7328" t="s">
        <v>7747</v>
      </c>
      <c r="B7328">
        <v>0</v>
      </c>
      <c r="C7328">
        <v>0</v>
      </c>
      <c r="D7328">
        <v>0</v>
      </c>
      <c r="E7328">
        <v>16.68</v>
      </c>
      <c r="F7328">
        <v>1.17</v>
      </c>
      <c r="G7328">
        <v>0</v>
      </c>
    </row>
    <row r="7329" spans="1:7">
      <c r="A7329" t="s">
        <v>7748</v>
      </c>
      <c r="B7329">
        <v>0</v>
      </c>
      <c r="C7329">
        <v>0</v>
      </c>
      <c r="D7329">
        <v>0</v>
      </c>
      <c r="E7329">
        <v>16.8</v>
      </c>
      <c r="F7329">
        <v>0.41</v>
      </c>
      <c r="G7329">
        <v>0</v>
      </c>
    </row>
    <row r="7330" spans="1:7">
      <c r="A7330" t="s">
        <v>7749</v>
      </c>
      <c r="B7330">
        <v>0</v>
      </c>
      <c r="C7330">
        <v>0</v>
      </c>
      <c r="D7330">
        <v>0</v>
      </c>
      <c r="E7330">
        <v>15.85</v>
      </c>
      <c r="F7330">
        <v>0.34</v>
      </c>
      <c r="G7330">
        <v>0</v>
      </c>
    </row>
    <row r="7331" spans="1:7">
      <c r="A7331" t="s">
        <v>7750</v>
      </c>
      <c r="B7331">
        <v>0</v>
      </c>
      <c r="C7331">
        <v>0</v>
      </c>
      <c r="D7331">
        <v>0</v>
      </c>
      <c r="E7331">
        <v>14.86</v>
      </c>
      <c r="F7331">
        <v>0.97</v>
      </c>
      <c r="G7331">
        <v>0</v>
      </c>
    </row>
    <row r="7332" spans="1:7">
      <c r="A7332" t="s">
        <v>7751</v>
      </c>
      <c r="B7332">
        <v>0</v>
      </c>
      <c r="C7332">
        <v>0</v>
      </c>
      <c r="D7332">
        <v>0</v>
      </c>
      <c r="E7332">
        <v>12.63</v>
      </c>
      <c r="F7332">
        <v>1.24</v>
      </c>
      <c r="G7332">
        <v>0</v>
      </c>
    </row>
    <row r="7333" spans="1:7">
      <c r="A7333" t="s">
        <v>7752</v>
      </c>
      <c r="B7333">
        <v>0</v>
      </c>
      <c r="C7333">
        <v>0</v>
      </c>
      <c r="D7333">
        <v>0</v>
      </c>
      <c r="E7333">
        <v>10.8</v>
      </c>
      <c r="F7333">
        <v>1.31</v>
      </c>
      <c r="G7333">
        <v>0</v>
      </c>
    </row>
    <row r="7334" spans="1:7">
      <c r="A7334" t="s">
        <v>7753</v>
      </c>
      <c r="B7334">
        <v>0</v>
      </c>
      <c r="C7334">
        <v>0</v>
      </c>
      <c r="D7334">
        <v>0</v>
      </c>
      <c r="E7334">
        <v>9.82</v>
      </c>
      <c r="F7334">
        <v>1.31</v>
      </c>
      <c r="G7334">
        <v>0</v>
      </c>
    </row>
    <row r="7335" spans="1:7">
      <c r="A7335" t="s">
        <v>7754</v>
      </c>
      <c r="B7335">
        <v>0</v>
      </c>
      <c r="C7335">
        <v>0</v>
      </c>
      <c r="D7335">
        <v>0</v>
      </c>
      <c r="E7335">
        <v>10.15</v>
      </c>
      <c r="F7335">
        <v>1.1000000000000001</v>
      </c>
      <c r="G7335">
        <v>0</v>
      </c>
    </row>
    <row r="7336" spans="1:7">
      <c r="A7336" t="s">
        <v>7755</v>
      </c>
      <c r="B7336">
        <v>0</v>
      </c>
      <c r="C7336">
        <v>0</v>
      </c>
      <c r="D7336">
        <v>0</v>
      </c>
      <c r="E7336">
        <v>10.199999999999999</v>
      </c>
      <c r="F7336">
        <v>0.76</v>
      </c>
      <c r="G7336">
        <v>0</v>
      </c>
    </row>
    <row r="7337" spans="1:7">
      <c r="A7337" t="s">
        <v>7756</v>
      </c>
      <c r="B7337">
        <v>0</v>
      </c>
      <c r="C7337">
        <v>0</v>
      </c>
      <c r="D7337">
        <v>0</v>
      </c>
      <c r="E7337">
        <v>9.91</v>
      </c>
      <c r="F7337">
        <v>0.69</v>
      </c>
      <c r="G7337">
        <v>0</v>
      </c>
    </row>
    <row r="7338" spans="1:7">
      <c r="A7338" t="s">
        <v>7757</v>
      </c>
      <c r="B7338">
        <v>0</v>
      </c>
      <c r="C7338">
        <v>0</v>
      </c>
      <c r="D7338">
        <v>0</v>
      </c>
      <c r="E7338">
        <v>9.59</v>
      </c>
      <c r="F7338">
        <v>0.69</v>
      </c>
      <c r="G7338">
        <v>0</v>
      </c>
    </row>
    <row r="7339" spans="1:7">
      <c r="A7339" t="s">
        <v>7758</v>
      </c>
      <c r="B7339">
        <v>0</v>
      </c>
      <c r="C7339">
        <v>0</v>
      </c>
      <c r="D7339">
        <v>0</v>
      </c>
      <c r="E7339">
        <v>9.41</v>
      </c>
      <c r="F7339">
        <v>0.69</v>
      </c>
      <c r="G7339">
        <v>0</v>
      </c>
    </row>
    <row r="7340" spans="1:7">
      <c r="A7340" t="s">
        <v>7759</v>
      </c>
      <c r="B7340">
        <v>77.13</v>
      </c>
      <c r="C7340">
        <v>118.43</v>
      </c>
      <c r="D7340">
        <v>6.31</v>
      </c>
      <c r="E7340">
        <v>9.36</v>
      </c>
      <c r="F7340">
        <v>0.69</v>
      </c>
      <c r="G7340">
        <v>0</v>
      </c>
    </row>
    <row r="7341" spans="1:7">
      <c r="A7341" t="s">
        <v>7760</v>
      </c>
      <c r="B7341">
        <v>288.49</v>
      </c>
      <c r="C7341">
        <v>361.08</v>
      </c>
      <c r="D7341">
        <v>15.9</v>
      </c>
      <c r="E7341">
        <v>10.86</v>
      </c>
      <c r="F7341">
        <v>7.0000000000000007E-2</v>
      </c>
      <c r="G7341">
        <v>0</v>
      </c>
    </row>
    <row r="7342" spans="1:7">
      <c r="A7342" t="s">
        <v>7761</v>
      </c>
      <c r="B7342">
        <v>464.33</v>
      </c>
      <c r="C7342">
        <v>577.73</v>
      </c>
      <c r="D7342">
        <v>24.08</v>
      </c>
      <c r="E7342">
        <v>14.3</v>
      </c>
      <c r="F7342">
        <v>0.62</v>
      </c>
      <c r="G7342">
        <v>0</v>
      </c>
    </row>
    <row r="7343" spans="1:7">
      <c r="A7343" t="s">
        <v>7762</v>
      </c>
      <c r="B7343">
        <v>572.52</v>
      </c>
      <c r="C7343">
        <v>722.67</v>
      </c>
      <c r="D7343">
        <v>30.21</v>
      </c>
      <c r="E7343">
        <v>17.489999999999998</v>
      </c>
      <c r="F7343">
        <v>1.38</v>
      </c>
      <c r="G7343">
        <v>0</v>
      </c>
    </row>
    <row r="7344" spans="1:7">
      <c r="A7344" t="s">
        <v>7763</v>
      </c>
      <c r="B7344">
        <v>631.25</v>
      </c>
      <c r="C7344">
        <v>805.26</v>
      </c>
      <c r="D7344">
        <v>33.549999999999997</v>
      </c>
      <c r="E7344">
        <v>19.940000000000001</v>
      </c>
      <c r="F7344">
        <v>2.0699999999999998</v>
      </c>
      <c r="G7344">
        <v>0</v>
      </c>
    </row>
    <row r="7345" spans="1:7">
      <c r="A7345" t="s">
        <v>7764</v>
      </c>
      <c r="B7345">
        <v>619.51</v>
      </c>
      <c r="C7345">
        <v>793.35</v>
      </c>
      <c r="D7345">
        <v>33.590000000000003</v>
      </c>
      <c r="E7345">
        <v>21.63</v>
      </c>
      <c r="F7345">
        <v>2.34</v>
      </c>
      <c r="G7345">
        <v>0</v>
      </c>
    </row>
    <row r="7346" spans="1:7">
      <c r="A7346" t="s">
        <v>7765</v>
      </c>
      <c r="B7346">
        <v>575.51</v>
      </c>
      <c r="C7346">
        <v>737.32</v>
      </c>
      <c r="D7346">
        <v>30.33</v>
      </c>
      <c r="E7346">
        <v>22.81</v>
      </c>
      <c r="F7346">
        <v>2.34</v>
      </c>
      <c r="G7346">
        <v>0</v>
      </c>
    </row>
    <row r="7347" spans="1:7">
      <c r="A7347" t="s">
        <v>7766</v>
      </c>
      <c r="B7347">
        <v>488.1</v>
      </c>
      <c r="C7347">
        <v>625.14</v>
      </c>
      <c r="D7347">
        <v>24.27</v>
      </c>
      <c r="E7347">
        <v>23.41</v>
      </c>
      <c r="F7347">
        <v>2.14</v>
      </c>
      <c r="G7347">
        <v>0</v>
      </c>
    </row>
    <row r="7348" spans="1:7">
      <c r="A7348" t="s">
        <v>7767</v>
      </c>
      <c r="B7348">
        <v>305.79000000000002</v>
      </c>
      <c r="C7348">
        <v>400</v>
      </c>
      <c r="D7348">
        <v>16.13</v>
      </c>
      <c r="E7348">
        <v>23.44</v>
      </c>
      <c r="F7348">
        <v>1.93</v>
      </c>
      <c r="G7348">
        <v>0</v>
      </c>
    </row>
    <row r="7349" spans="1:7">
      <c r="A7349" t="s">
        <v>7768</v>
      </c>
      <c r="B7349">
        <v>84.77</v>
      </c>
      <c r="C7349">
        <v>135.55000000000001</v>
      </c>
      <c r="D7349">
        <v>6.57</v>
      </c>
      <c r="E7349">
        <v>22.65</v>
      </c>
      <c r="F7349">
        <v>1.24</v>
      </c>
      <c r="G7349">
        <v>0</v>
      </c>
    </row>
    <row r="7350" spans="1:7">
      <c r="A7350" t="s">
        <v>7769</v>
      </c>
      <c r="B7350">
        <v>0</v>
      </c>
      <c r="C7350">
        <v>0</v>
      </c>
      <c r="D7350">
        <v>0</v>
      </c>
      <c r="E7350">
        <v>21.33</v>
      </c>
      <c r="F7350">
        <v>0.76</v>
      </c>
      <c r="G7350">
        <v>0</v>
      </c>
    </row>
    <row r="7351" spans="1:7">
      <c r="A7351" t="s">
        <v>7770</v>
      </c>
      <c r="B7351">
        <v>0</v>
      </c>
      <c r="C7351">
        <v>0</v>
      </c>
      <c r="D7351">
        <v>0</v>
      </c>
      <c r="E7351">
        <v>20.61</v>
      </c>
      <c r="F7351">
        <v>0.14000000000000001</v>
      </c>
      <c r="G7351">
        <v>0</v>
      </c>
    </row>
    <row r="7352" spans="1:7">
      <c r="A7352" t="s">
        <v>7771</v>
      </c>
      <c r="B7352">
        <v>0</v>
      </c>
      <c r="C7352">
        <v>0</v>
      </c>
      <c r="D7352">
        <v>0</v>
      </c>
      <c r="E7352">
        <v>19.690000000000001</v>
      </c>
      <c r="F7352">
        <v>0.62</v>
      </c>
      <c r="G7352">
        <v>0</v>
      </c>
    </row>
    <row r="7353" spans="1:7">
      <c r="A7353" t="s">
        <v>7772</v>
      </c>
      <c r="B7353">
        <v>0</v>
      </c>
      <c r="C7353">
        <v>0</v>
      </c>
      <c r="D7353">
        <v>0</v>
      </c>
      <c r="E7353">
        <v>17.2</v>
      </c>
      <c r="F7353">
        <v>1.24</v>
      </c>
      <c r="G7353">
        <v>0</v>
      </c>
    </row>
    <row r="7354" spans="1:7">
      <c r="A7354" t="s">
        <v>7773</v>
      </c>
      <c r="B7354">
        <v>0</v>
      </c>
      <c r="C7354">
        <v>0</v>
      </c>
      <c r="D7354">
        <v>0</v>
      </c>
      <c r="E7354">
        <v>14.94</v>
      </c>
      <c r="F7354">
        <v>1.45</v>
      </c>
      <c r="G7354">
        <v>0</v>
      </c>
    </row>
    <row r="7355" spans="1:7">
      <c r="A7355" t="s">
        <v>7774</v>
      </c>
      <c r="B7355">
        <v>0</v>
      </c>
      <c r="C7355">
        <v>0</v>
      </c>
      <c r="D7355">
        <v>0</v>
      </c>
      <c r="E7355">
        <v>13.5</v>
      </c>
      <c r="F7355">
        <v>1.45</v>
      </c>
      <c r="G7355">
        <v>0</v>
      </c>
    </row>
    <row r="7356" spans="1:7">
      <c r="A7356" t="s">
        <v>7775</v>
      </c>
      <c r="B7356">
        <v>0</v>
      </c>
      <c r="C7356">
        <v>0</v>
      </c>
      <c r="D7356">
        <v>0</v>
      </c>
      <c r="E7356">
        <v>12.41</v>
      </c>
      <c r="F7356">
        <v>1.52</v>
      </c>
      <c r="G7356">
        <v>0</v>
      </c>
    </row>
    <row r="7357" spans="1:7">
      <c r="A7357" t="s">
        <v>7776</v>
      </c>
      <c r="B7357">
        <v>0</v>
      </c>
      <c r="C7357">
        <v>0</v>
      </c>
      <c r="D7357">
        <v>0</v>
      </c>
      <c r="E7357">
        <v>11.78</v>
      </c>
      <c r="F7357">
        <v>1.52</v>
      </c>
      <c r="G7357">
        <v>0</v>
      </c>
    </row>
    <row r="7358" spans="1:7">
      <c r="A7358" t="s">
        <v>7777</v>
      </c>
      <c r="B7358">
        <v>0</v>
      </c>
      <c r="C7358">
        <v>0</v>
      </c>
      <c r="D7358">
        <v>0</v>
      </c>
      <c r="E7358">
        <v>11.33</v>
      </c>
      <c r="F7358">
        <v>1.59</v>
      </c>
      <c r="G7358">
        <v>0</v>
      </c>
    </row>
    <row r="7359" spans="1:7">
      <c r="A7359" t="s">
        <v>7778</v>
      </c>
      <c r="B7359">
        <v>0</v>
      </c>
      <c r="C7359">
        <v>0</v>
      </c>
      <c r="D7359">
        <v>0</v>
      </c>
      <c r="E7359">
        <v>11.07</v>
      </c>
      <c r="F7359">
        <v>1.45</v>
      </c>
      <c r="G7359">
        <v>0</v>
      </c>
    </row>
    <row r="7360" spans="1:7">
      <c r="A7360" t="s">
        <v>7779</v>
      </c>
      <c r="B7360">
        <v>0</v>
      </c>
      <c r="C7360">
        <v>0</v>
      </c>
      <c r="D7360">
        <v>0</v>
      </c>
      <c r="E7360">
        <v>10.93</v>
      </c>
      <c r="F7360">
        <v>1.31</v>
      </c>
      <c r="G7360">
        <v>0</v>
      </c>
    </row>
    <row r="7361" spans="1:7">
      <c r="A7361" t="s">
        <v>7780</v>
      </c>
      <c r="B7361">
        <v>0</v>
      </c>
      <c r="C7361">
        <v>0</v>
      </c>
      <c r="D7361">
        <v>0</v>
      </c>
      <c r="E7361">
        <v>11.04</v>
      </c>
      <c r="F7361">
        <v>1.1000000000000001</v>
      </c>
      <c r="G7361">
        <v>0</v>
      </c>
    </row>
    <row r="7362" spans="1:7">
      <c r="A7362" t="s">
        <v>7781</v>
      </c>
      <c r="B7362">
        <v>0</v>
      </c>
      <c r="C7362">
        <v>0</v>
      </c>
      <c r="D7362">
        <v>0</v>
      </c>
      <c r="E7362">
        <v>11.42</v>
      </c>
      <c r="F7362">
        <v>0.83</v>
      </c>
      <c r="G7362">
        <v>0</v>
      </c>
    </row>
    <row r="7363" spans="1:7">
      <c r="A7363" t="s">
        <v>7782</v>
      </c>
      <c r="B7363">
        <v>0</v>
      </c>
      <c r="C7363">
        <v>0</v>
      </c>
      <c r="D7363">
        <v>0</v>
      </c>
      <c r="E7363">
        <v>11.15</v>
      </c>
      <c r="F7363">
        <v>0.69</v>
      </c>
      <c r="G7363">
        <v>0</v>
      </c>
    </row>
    <row r="7364" spans="1:7">
      <c r="A7364" t="s">
        <v>7783</v>
      </c>
      <c r="B7364">
        <v>64.790000000000006</v>
      </c>
      <c r="C7364">
        <v>102.46</v>
      </c>
      <c r="D7364">
        <v>6.08</v>
      </c>
      <c r="E7364">
        <v>11.03</v>
      </c>
      <c r="F7364">
        <v>0.55000000000000004</v>
      </c>
      <c r="G7364">
        <v>0</v>
      </c>
    </row>
    <row r="7365" spans="1:7">
      <c r="A7365" t="s">
        <v>7784</v>
      </c>
      <c r="B7365">
        <v>275.10000000000002</v>
      </c>
      <c r="C7365">
        <v>347.75</v>
      </c>
      <c r="D7365">
        <v>15.65</v>
      </c>
      <c r="E7365">
        <v>12.8</v>
      </c>
      <c r="F7365">
        <v>0.14000000000000001</v>
      </c>
      <c r="G7365">
        <v>0</v>
      </c>
    </row>
    <row r="7366" spans="1:7">
      <c r="A7366" t="s">
        <v>7785</v>
      </c>
      <c r="B7366">
        <v>438.76</v>
      </c>
      <c r="C7366">
        <v>553.77</v>
      </c>
      <c r="D7366">
        <v>23.81</v>
      </c>
      <c r="E7366">
        <v>16.61</v>
      </c>
      <c r="F7366">
        <v>0.28000000000000003</v>
      </c>
      <c r="G7366">
        <v>0</v>
      </c>
    </row>
    <row r="7367" spans="1:7">
      <c r="A7367" t="s">
        <v>7786</v>
      </c>
      <c r="B7367">
        <v>549.29999999999995</v>
      </c>
      <c r="C7367">
        <v>705.72</v>
      </c>
      <c r="D7367">
        <v>29.9</v>
      </c>
      <c r="E7367">
        <v>19.350000000000001</v>
      </c>
      <c r="F7367">
        <v>0.69</v>
      </c>
      <c r="G7367">
        <v>0</v>
      </c>
    </row>
    <row r="7368" spans="1:7">
      <c r="A7368" t="s">
        <v>7787</v>
      </c>
      <c r="B7368">
        <v>604.83000000000004</v>
      </c>
      <c r="C7368">
        <v>788.37</v>
      </c>
      <c r="D7368">
        <v>33.229999999999997</v>
      </c>
      <c r="E7368">
        <v>21.56</v>
      </c>
      <c r="F7368">
        <v>1.03</v>
      </c>
      <c r="G7368">
        <v>0</v>
      </c>
    </row>
    <row r="7369" spans="1:7">
      <c r="A7369" t="s">
        <v>7788</v>
      </c>
      <c r="B7369">
        <v>611.91</v>
      </c>
      <c r="C7369">
        <v>801.34</v>
      </c>
      <c r="D7369">
        <v>33.270000000000003</v>
      </c>
      <c r="E7369">
        <v>23.18</v>
      </c>
      <c r="F7369">
        <v>1.31</v>
      </c>
      <c r="G7369">
        <v>0</v>
      </c>
    </row>
    <row r="7370" spans="1:7">
      <c r="A7370" t="s">
        <v>7789</v>
      </c>
      <c r="B7370">
        <v>545.66999999999996</v>
      </c>
      <c r="C7370">
        <v>709.89</v>
      </c>
      <c r="D7370">
        <v>30.03</v>
      </c>
      <c r="E7370">
        <v>24.15</v>
      </c>
      <c r="F7370">
        <v>1.45</v>
      </c>
      <c r="G7370">
        <v>0</v>
      </c>
    </row>
    <row r="7371" spans="1:7">
      <c r="A7371" t="s">
        <v>7790</v>
      </c>
      <c r="B7371">
        <v>436.56</v>
      </c>
      <c r="C7371">
        <v>565.32000000000005</v>
      </c>
      <c r="D7371">
        <v>23.99</v>
      </c>
      <c r="E7371">
        <v>24.61</v>
      </c>
      <c r="F7371">
        <v>1.38</v>
      </c>
      <c r="G7371">
        <v>0</v>
      </c>
    </row>
    <row r="7372" spans="1:7">
      <c r="A7372" t="s">
        <v>7791</v>
      </c>
      <c r="B7372">
        <v>282.01</v>
      </c>
      <c r="C7372">
        <v>373.53</v>
      </c>
      <c r="D7372">
        <v>15.88</v>
      </c>
      <c r="E7372">
        <v>24.61</v>
      </c>
      <c r="F7372">
        <v>1.17</v>
      </c>
      <c r="G7372">
        <v>0</v>
      </c>
    </row>
    <row r="7373" spans="1:7">
      <c r="A7373" t="s">
        <v>7792</v>
      </c>
      <c r="B7373">
        <v>75.260000000000005</v>
      </c>
      <c r="C7373">
        <v>122.99</v>
      </c>
      <c r="D7373">
        <v>6.34</v>
      </c>
      <c r="E7373">
        <v>24.08</v>
      </c>
      <c r="F7373">
        <v>0.9</v>
      </c>
      <c r="G7373">
        <v>0</v>
      </c>
    </row>
    <row r="7374" spans="1:7">
      <c r="A7374" t="s">
        <v>7793</v>
      </c>
      <c r="B7374">
        <v>0</v>
      </c>
      <c r="C7374">
        <v>0</v>
      </c>
      <c r="D7374">
        <v>0</v>
      </c>
      <c r="E7374">
        <v>22.75</v>
      </c>
      <c r="F7374">
        <v>0.83</v>
      </c>
      <c r="G7374">
        <v>0</v>
      </c>
    </row>
    <row r="7375" spans="1:7">
      <c r="A7375" t="s">
        <v>7794</v>
      </c>
      <c r="B7375">
        <v>0</v>
      </c>
      <c r="C7375">
        <v>0</v>
      </c>
      <c r="D7375">
        <v>0</v>
      </c>
      <c r="E7375">
        <v>21.72</v>
      </c>
      <c r="F7375">
        <v>0.55000000000000004</v>
      </c>
      <c r="G7375">
        <v>0</v>
      </c>
    </row>
    <row r="7376" spans="1:7">
      <c r="A7376" t="s">
        <v>7795</v>
      </c>
      <c r="B7376">
        <v>0</v>
      </c>
      <c r="C7376">
        <v>0</v>
      </c>
      <c r="D7376">
        <v>0</v>
      </c>
      <c r="E7376">
        <v>20.25</v>
      </c>
      <c r="F7376">
        <v>0.48</v>
      </c>
      <c r="G7376">
        <v>0</v>
      </c>
    </row>
    <row r="7377" spans="1:7">
      <c r="A7377" t="s">
        <v>7796</v>
      </c>
      <c r="B7377">
        <v>0</v>
      </c>
      <c r="C7377">
        <v>0</v>
      </c>
      <c r="D7377">
        <v>0</v>
      </c>
      <c r="E7377">
        <v>19.2</v>
      </c>
      <c r="F7377">
        <v>0.34</v>
      </c>
      <c r="G7377">
        <v>0</v>
      </c>
    </row>
    <row r="7378" spans="1:7">
      <c r="A7378" t="s">
        <v>7797</v>
      </c>
      <c r="B7378">
        <v>0</v>
      </c>
      <c r="C7378">
        <v>0</v>
      </c>
      <c r="D7378">
        <v>0</v>
      </c>
      <c r="E7378">
        <v>17.940000000000001</v>
      </c>
      <c r="F7378">
        <v>0.69</v>
      </c>
      <c r="G7378">
        <v>0</v>
      </c>
    </row>
    <row r="7379" spans="1:7">
      <c r="A7379" t="s">
        <v>7798</v>
      </c>
      <c r="B7379">
        <v>0</v>
      </c>
      <c r="C7379">
        <v>0</v>
      </c>
      <c r="D7379">
        <v>0</v>
      </c>
      <c r="E7379">
        <v>15.82</v>
      </c>
      <c r="F7379">
        <v>1.03</v>
      </c>
      <c r="G7379">
        <v>0</v>
      </c>
    </row>
    <row r="7380" spans="1:7">
      <c r="A7380" t="s">
        <v>7799</v>
      </c>
      <c r="B7380">
        <v>0</v>
      </c>
      <c r="C7380">
        <v>0</v>
      </c>
      <c r="D7380">
        <v>0</v>
      </c>
      <c r="E7380">
        <v>14.67</v>
      </c>
      <c r="F7380">
        <v>1.03</v>
      </c>
      <c r="G7380">
        <v>0</v>
      </c>
    </row>
    <row r="7381" spans="1:7">
      <c r="A7381" t="s">
        <v>7800</v>
      </c>
      <c r="B7381">
        <v>0</v>
      </c>
      <c r="C7381">
        <v>0</v>
      </c>
      <c r="D7381">
        <v>0</v>
      </c>
      <c r="E7381">
        <v>14.35</v>
      </c>
      <c r="F7381">
        <v>0.83</v>
      </c>
      <c r="G7381">
        <v>0</v>
      </c>
    </row>
    <row r="7382" spans="1:7">
      <c r="A7382" t="s">
        <v>7801</v>
      </c>
      <c r="B7382">
        <v>0</v>
      </c>
      <c r="C7382">
        <v>0</v>
      </c>
      <c r="D7382">
        <v>0</v>
      </c>
      <c r="E7382">
        <v>13.98</v>
      </c>
      <c r="F7382">
        <v>0.62</v>
      </c>
      <c r="G7382">
        <v>0</v>
      </c>
    </row>
    <row r="7383" spans="1:7">
      <c r="A7383" t="s">
        <v>7802</v>
      </c>
      <c r="B7383">
        <v>0</v>
      </c>
      <c r="C7383">
        <v>0</v>
      </c>
      <c r="D7383">
        <v>0</v>
      </c>
      <c r="E7383">
        <v>13.75</v>
      </c>
      <c r="F7383">
        <v>0.55000000000000004</v>
      </c>
      <c r="G7383">
        <v>0</v>
      </c>
    </row>
    <row r="7384" spans="1:7">
      <c r="A7384" t="s">
        <v>7803</v>
      </c>
      <c r="B7384">
        <v>0</v>
      </c>
      <c r="C7384">
        <v>0</v>
      </c>
      <c r="D7384">
        <v>0</v>
      </c>
      <c r="E7384">
        <v>13.62</v>
      </c>
      <c r="F7384">
        <v>0.55000000000000004</v>
      </c>
      <c r="G7384">
        <v>0</v>
      </c>
    </row>
    <row r="7385" spans="1:7">
      <c r="A7385" t="s">
        <v>7804</v>
      </c>
      <c r="B7385">
        <v>0</v>
      </c>
      <c r="C7385">
        <v>0</v>
      </c>
      <c r="D7385">
        <v>0</v>
      </c>
      <c r="E7385">
        <v>13.43</v>
      </c>
      <c r="F7385">
        <v>0.62</v>
      </c>
      <c r="G7385">
        <v>0</v>
      </c>
    </row>
    <row r="7386" spans="1:7">
      <c r="A7386" t="s">
        <v>7805</v>
      </c>
      <c r="B7386">
        <v>0</v>
      </c>
      <c r="C7386">
        <v>0</v>
      </c>
      <c r="D7386">
        <v>0</v>
      </c>
      <c r="E7386">
        <v>13.32</v>
      </c>
      <c r="F7386">
        <v>0.55000000000000004</v>
      </c>
      <c r="G7386">
        <v>0</v>
      </c>
    </row>
    <row r="7387" spans="1:7">
      <c r="A7387" t="s">
        <v>7806</v>
      </c>
      <c r="B7387">
        <v>0</v>
      </c>
      <c r="C7387">
        <v>0</v>
      </c>
      <c r="D7387">
        <v>0</v>
      </c>
      <c r="E7387">
        <v>13.14</v>
      </c>
      <c r="F7387">
        <v>0.55000000000000004</v>
      </c>
      <c r="G7387">
        <v>0</v>
      </c>
    </row>
    <row r="7388" spans="1:7">
      <c r="A7388" t="s">
        <v>7807</v>
      </c>
      <c r="B7388">
        <v>40.15</v>
      </c>
      <c r="C7388">
        <v>68.62</v>
      </c>
      <c r="D7388">
        <v>5.85</v>
      </c>
      <c r="E7388">
        <v>13.87</v>
      </c>
      <c r="F7388">
        <v>0.41</v>
      </c>
      <c r="G7388">
        <v>0</v>
      </c>
    </row>
    <row r="7389" spans="1:7">
      <c r="A7389" t="s">
        <v>7808</v>
      </c>
      <c r="B7389">
        <v>56.42</v>
      </c>
      <c r="C7389">
        <v>83.83</v>
      </c>
      <c r="D7389">
        <v>15.39</v>
      </c>
      <c r="E7389">
        <v>14.19</v>
      </c>
      <c r="F7389">
        <v>0.76</v>
      </c>
      <c r="G7389">
        <v>0</v>
      </c>
    </row>
    <row r="7390" spans="1:7">
      <c r="A7390" t="s">
        <v>7809</v>
      </c>
      <c r="B7390">
        <v>258.89999999999998</v>
      </c>
      <c r="C7390">
        <v>322.32</v>
      </c>
      <c r="D7390">
        <v>23.53</v>
      </c>
      <c r="E7390">
        <v>15.1</v>
      </c>
      <c r="F7390">
        <v>1.38</v>
      </c>
      <c r="G7390">
        <v>0</v>
      </c>
    </row>
    <row r="7391" spans="1:7">
      <c r="A7391" t="s">
        <v>7810</v>
      </c>
      <c r="B7391">
        <v>366.83</v>
      </c>
      <c r="C7391">
        <v>451.39</v>
      </c>
      <c r="D7391">
        <v>29.6</v>
      </c>
      <c r="E7391">
        <v>15.71</v>
      </c>
      <c r="F7391">
        <v>1.93</v>
      </c>
      <c r="G7391">
        <v>0</v>
      </c>
    </row>
    <row r="7392" spans="1:7">
      <c r="A7392" t="s">
        <v>7811</v>
      </c>
      <c r="B7392">
        <v>37.15</v>
      </c>
      <c r="C7392">
        <v>60.49</v>
      </c>
      <c r="D7392">
        <v>32.92</v>
      </c>
      <c r="E7392">
        <v>16.45</v>
      </c>
      <c r="F7392">
        <v>2.2799999999999998</v>
      </c>
      <c r="G7392">
        <v>0</v>
      </c>
    </row>
    <row r="7393" spans="1:7">
      <c r="A7393" t="s">
        <v>7812</v>
      </c>
      <c r="B7393">
        <v>26.52</v>
      </c>
      <c r="C7393">
        <v>46.83</v>
      </c>
      <c r="D7393">
        <v>32.96</v>
      </c>
      <c r="E7393">
        <v>16.71</v>
      </c>
      <c r="F7393">
        <v>2.41</v>
      </c>
      <c r="G7393">
        <v>0</v>
      </c>
    </row>
    <row r="7394" spans="1:7">
      <c r="A7394" t="s">
        <v>7813</v>
      </c>
      <c r="B7394">
        <v>88.25</v>
      </c>
      <c r="C7394">
        <v>122.93</v>
      </c>
      <c r="D7394">
        <v>29.73</v>
      </c>
      <c r="E7394">
        <v>16.86</v>
      </c>
      <c r="F7394">
        <v>2.48</v>
      </c>
      <c r="G7394">
        <v>0</v>
      </c>
    </row>
    <row r="7395" spans="1:7">
      <c r="A7395" t="s">
        <v>7814</v>
      </c>
      <c r="B7395">
        <v>48.79</v>
      </c>
      <c r="C7395">
        <v>75.13</v>
      </c>
      <c r="D7395">
        <v>23.72</v>
      </c>
      <c r="E7395">
        <v>16.79</v>
      </c>
      <c r="F7395">
        <v>2.5499999999999998</v>
      </c>
      <c r="G7395">
        <v>0</v>
      </c>
    </row>
    <row r="7396" spans="1:7">
      <c r="A7396" t="s">
        <v>7815</v>
      </c>
      <c r="B7396">
        <v>84.87</v>
      </c>
      <c r="C7396">
        <v>118.68</v>
      </c>
      <c r="D7396">
        <v>15.63</v>
      </c>
      <c r="E7396">
        <v>16.149999999999999</v>
      </c>
      <c r="F7396">
        <v>2.5499999999999998</v>
      </c>
      <c r="G7396">
        <v>0</v>
      </c>
    </row>
    <row r="7397" spans="1:7">
      <c r="A7397" t="s">
        <v>7816</v>
      </c>
      <c r="B7397">
        <v>26.67</v>
      </c>
      <c r="C7397">
        <v>48.68</v>
      </c>
      <c r="D7397">
        <v>6.12</v>
      </c>
      <c r="E7397">
        <v>15.29</v>
      </c>
      <c r="F7397">
        <v>2.41</v>
      </c>
      <c r="G7397">
        <v>0</v>
      </c>
    </row>
    <row r="7398" spans="1:7">
      <c r="A7398" t="s">
        <v>7817</v>
      </c>
      <c r="B7398">
        <v>0</v>
      </c>
      <c r="C7398">
        <v>0</v>
      </c>
      <c r="D7398">
        <v>0</v>
      </c>
      <c r="E7398">
        <v>14.37</v>
      </c>
      <c r="F7398">
        <v>2.62</v>
      </c>
      <c r="G7398">
        <v>0</v>
      </c>
    </row>
    <row r="7399" spans="1:7">
      <c r="A7399" t="s">
        <v>7818</v>
      </c>
      <c r="B7399">
        <v>0</v>
      </c>
      <c r="C7399">
        <v>0</v>
      </c>
      <c r="D7399">
        <v>0</v>
      </c>
      <c r="E7399">
        <v>13.53</v>
      </c>
      <c r="F7399">
        <v>2.5499999999999998</v>
      </c>
      <c r="G7399">
        <v>0</v>
      </c>
    </row>
    <row r="7400" spans="1:7">
      <c r="A7400" t="s">
        <v>7819</v>
      </c>
      <c r="B7400">
        <v>0</v>
      </c>
      <c r="C7400">
        <v>0</v>
      </c>
      <c r="D7400">
        <v>0</v>
      </c>
      <c r="E7400">
        <v>13.12</v>
      </c>
      <c r="F7400">
        <v>2.21</v>
      </c>
      <c r="G7400">
        <v>0</v>
      </c>
    </row>
    <row r="7401" spans="1:7">
      <c r="A7401" t="s">
        <v>7820</v>
      </c>
      <c r="B7401">
        <v>0</v>
      </c>
      <c r="C7401">
        <v>0</v>
      </c>
      <c r="D7401">
        <v>0</v>
      </c>
      <c r="E7401">
        <v>12.8</v>
      </c>
      <c r="F7401">
        <v>2.21</v>
      </c>
      <c r="G7401">
        <v>0</v>
      </c>
    </row>
    <row r="7402" spans="1:7">
      <c r="A7402" t="s">
        <v>7821</v>
      </c>
      <c r="B7402">
        <v>0</v>
      </c>
      <c r="C7402">
        <v>0</v>
      </c>
      <c r="D7402">
        <v>0</v>
      </c>
      <c r="E7402">
        <v>12.44</v>
      </c>
      <c r="F7402">
        <v>2.34</v>
      </c>
      <c r="G7402">
        <v>0</v>
      </c>
    </row>
    <row r="7403" spans="1:7">
      <c r="A7403" t="s">
        <v>7822</v>
      </c>
      <c r="B7403">
        <v>0</v>
      </c>
      <c r="C7403">
        <v>0</v>
      </c>
      <c r="D7403">
        <v>0</v>
      </c>
      <c r="E7403">
        <v>12.1</v>
      </c>
      <c r="F7403">
        <v>2.62</v>
      </c>
      <c r="G7403">
        <v>0</v>
      </c>
    </row>
    <row r="7404" spans="1:7">
      <c r="A7404" t="s">
        <v>7823</v>
      </c>
      <c r="B7404">
        <v>0</v>
      </c>
      <c r="C7404">
        <v>0</v>
      </c>
      <c r="D7404">
        <v>0</v>
      </c>
      <c r="E7404">
        <v>11.68</v>
      </c>
      <c r="F7404">
        <v>2.83</v>
      </c>
      <c r="G7404">
        <v>0</v>
      </c>
    </row>
    <row r="7405" spans="1:7">
      <c r="A7405" t="s">
        <v>7824</v>
      </c>
      <c r="B7405">
        <v>0</v>
      </c>
      <c r="C7405">
        <v>0</v>
      </c>
      <c r="D7405">
        <v>0</v>
      </c>
      <c r="E7405">
        <v>11.24</v>
      </c>
      <c r="F7405">
        <v>2.97</v>
      </c>
      <c r="G7405">
        <v>0</v>
      </c>
    </row>
    <row r="7406" spans="1:7">
      <c r="A7406" t="s">
        <v>7825</v>
      </c>
      <c r="B7406">
        <v>0</v>
      </c>
      <c r="C7406">
        <v>0</v>
      </c>
      <c r="D7406">
        <v>0</v>
      </c>
      <c r="E7406">
        <v>10.8</v>
      </c>
      <c r="F7406">
        <v>3.03</v>
      </c>
      <c r="G7406">
        <v>0</v>
      </c>
    </row>
    <row r="7407" spans="1:7">
      <c r="A7407" t="s">
        <v>7826</v>
      </c>
      <c r="B7407">
        <v>0</v>
      </c>
      <c r="C7407">
        <v>0</v>
      </c>
      <c r="D7407">
        <v>0</v>
      </c>
      <c r="E7407">
        <v>10.32</v>
      </c>
      <c r="F7407">
        <v>2.97</v>
      </c>
      <c r="G7407">
        <v>0</v>
      </c>
    </row>
    <row r="7408" spans="1:7">
      <c r="A7408" t="s">
        <v>7827</v>
      </c>
      <c r="B7408">
        <v>0</v>
      </c>
      <c r="C7408">
        <v>0</v>
      </c>
      <c r="D7408">
        <v>0</v>
      </c>
      <c r="E7408">
        <v>9.91</v>
      </c>
      <c r="F7408">
        <v>2.83</v>
      </c>
      <c r="G7408">
        <v>0</v>
      </c>
    </row>
    <row r="7409" spans="1:7">
      <c r="A7409" t="s">
        <v>7828</v>
      </c>
      <c r="B7409">
        <v>0</v>
      </c>
      <c r="C7409">
        <v>0</v>
      </c>
      <c r="D7409">
        <v>0</v>
      </c>
      <c r="E7409">
        <v>9.6</v>
      </c>
      <c r="F7409">
        <v>2.5499999999999998</v>
      </c>
      <c r="G7409">
        <v>0</v>
      </c>
    </row>
    <row r="7410" spans="1:7">
      <c r="A7410" t="s">
        <v>7829</v>
      </c>
      <c r="B7410">
        <v>0</v>
      </c>
      <c r="C7410">
        <v>0</v>
      </c>
      <c r="D7410">
        <v>0</v>
      </c>
      <c r="E7410">
        <v>9.3699999999999992</v>
      </c>
      <c r="F7410">
        <v>2.2799999999999998</v>
      </c>
      <c r="G7410">
        <v>0</v>
      </c>
    </row>
    <row r="7411" spans="1:7">
      <c r="A7411" t="s">
        <v>7830</v>
      </c>
      <c r="B7411">
        <v>0</v>
      </c>
      <c r="C7411">
        <v>0</v>
      </c>
      <c r="D7411">
        <v>0</v>
      </c>
      <c r="E7411">
        <v>9.17</v>
      </c>
      <c r="F7411">
        <v>2.14</v>
      </c>
      <c r="G7411">
        <v>0</v>
      </c>
    </row>
    <row r="7412" spans="1:7">
      <c r="A7412" t="s">
        <v>7831</v>
      </c>
      <c r="B7412">
        <v>0.08</v>
      </c>
      <c r="C7412">
        <v>5.85</v>
      </c>
      <c r="D7412">
        <v>5.62</v>
      </c>
      <c r="E7412">
        <v>9.77</v>
      </c>
      <c r="F7412">
        <v>1.1000000000000001</v>
      </c>
      <c r="G7412">
        <v>0</v>
      </c>
    </row>
    <row r="7413" spans="1:7">
      <c r="A7413" t="s">
        <v>7832</v>
      </c>
      <c r="B7413">
        <v>19.190000000000001</v>
      </c>
      <c r="C7413">
        <v>36.1</v>
      </c>
      <c r="D7413">
        <v>15.14</v>
      </c>
      <c r="E7413">
        <v>9.8699999999999992</v>
      </c>
      <c r="F7413">
        <v>1.03</v>
      </c>
      <c r="G7413">
        <v>0</v>
      </c>
    </row>
    <row r="7414" spans="1:7">
      <c r="A7414" t="s">
        <v>7833</v>
      </c>
      <c r="B7414">
        <v>28.97</v>
      </c>
      <c r="C7414">
        <v>48.78</v>
      </c>
      <c r="D7414">
        <v>23.25</v>
      </c>
      <c r="E7414">
        <v>9.8699999999999992</v>
      </c>
      <c r="F7414">
        <v>0.83</v>
      </c>
      <c r="G7414">
        <v>0</v>
      </c>
    </row>
    <row r="7415" spans="1:7">
      <c r="A7415" t="s">
        <v>7834</v>
      </c>
      <c r="B7415">
        <v>54.43</v>
      </c>
      <c r="C7415">
        <v>80</v>
      </c>
      <c r="D7415">
        <v>29.31</v>
      </c>
      <c r="E7415">
        <v>9.9700000000000006</v>
      </c>
      <c r="F7415">
        <v>0.83</v>
      </c>
      <c r="G7415">
        <v>0</v>
      </c>
    </row>
    <row r="7416" spans="1:7">
      <c r="A7416" t="s">
        <v>7835</v>
      </c>
      <c r="B7416">
        <v>110.19</v>
      </c>
      <c r="C7416">
        <v>145.37</v>
      </c>
      <c r="D7416">
        <v>32.61</v>
      </c>
      <c r="E7416">
        <v>10.119999999999999</v>
      </c>
      <c r="F7416">
        <v>0.83</v>
      </c>
      <c r="G7416">
        <v>0</v>
      </c>
    </row>
    <row r="7417" spans="1:7">
      <c r="A7417" t="s">
        <v>7836</v>
      </c>
      <c r="B7417">
        <v>155.82</v>
      </c>
      <c r="C7417">
        <v>198.04</v>
      </c>
      <c r="D7417">
        <v>32.65</v>
      </c>
      <c r="E7417">
        <v>10.24</v>
      </c>
      <c r="F7417">
        <v>0.97</v>
      </c>
      <c r="G7417">
        <v>0</v>
      </c>
    </row>
    <row r="7418" spans="1:7">
      <c r="A7418" t="s">
        <v>7837</v>
      </c>
      <c r="B7418">
        <v>110.9</v>
      </c>
      <c r="C7418">
        <v>146.35</v>
      </c>
      <c r="D7418">
        <v>29.44</v>
      </c>
      <c r="E7418">
        <v>10.41</v>
      </c>
      <c r="F7418">
        <v>0.9</v>
      </c>
      <c r="G7418">
        <v>0</v>
      </c>
    </row>
    <row r="7419" spans="1:7">
      <c r="A7419" t="s">
        <v>7838</v>
      </c>
      <c r="B7419">
        <v>31.16</v>
      </c>
      <c r="C7419">
        <v>51.71</v>
      </c>
      <c r="D7419">
        <v>23.45</v>
      </c>
      <c r="E7419">
        <v>10.7</v>
      </c>
      <c r="F7419">
        <v>0.9</v>
      </c>
      <c r="G7419">
        <v>0</v>
      </c>
    </row>
    <row r="7420" spans="1:7">
      <c r="A7420" t="s">
        <v>7839</v>
      </c>
      <c r="B7420">
        <v>38.92</v>
      </c>
      <c r="C7420">
        <v>61.47</v>
      </c>
      <c r="D7420">
        <v>15.39</v>
      </c>
      <c r="E7420">
        <v>10.99</v>
      </c>
      <c r="F7420">
        <v>0.83</v>
      </c>
      <c r="G7420">
        <v>0</v>
      </c>
    </row>
    <row r="7421" spans="1:7">
      <c r="A7421" t="s">
        <v>7840</v>
      </c>
      <c r="B7421">
        <v>22.24</v>
      </c>
      <c r="C7421">
        <v>41.52</v>
      </c>
      <c r="D7421">
        <v>5.9</v>
      </c>
      <c r="E7421">
        <v>11.15</v>
      </c>
      <c r="F7421">
        <v>0.76</v>
      </c>
      <c r="G7421">
        <v>0</v>
      </c>
    </row>
    <row r="7422" spans="1:7">
      <c r="A7422" t="s">
        <v>7841</v>
      </c>
      <c r="B7422">
        <v>0</v>
      </c>
      <c r="C7422">
        <v>0</v>
      </c>
      <c r="D7422">
        <v>0</v>
      </c>
      <c r="E7422">
        <v>11.1</v>
      </c>
      <c r="F7422">
        <v>0.34</v>
      </c>
      <c r="G7422">
        <v>0</v>
      </c>
    </row>
    <row r="7423" spans="1:7">
      <c r="A7423" t="s">
        <v>7842</v>
      </c>
      <c r="B7423">
        <v>0</v>
      </c>
      <c r="C7423">
        <v>0</v>
      </c>
      <c r="D7423">
        <v>0</v>
      </c>
      <c r="E7423">
        <v>11.01</v>
      </c>
      <c r="F7423">
        <v>0.28000000000000003</v>
      </c>
      <c r="G7423">
        <v>0</v>
      </c>
    </row>
    <row r="7424" spans="1:7">
      <c r="A7424" t="s">
        <v>7843</v>
      </c>
      <c r="B7424">
        <v>0</v>
      </c>
      <c r="C7424">
        <v>0</v>
      </c>
      <c r="D7424">
        <v>0</v>
      </c>
      <c r="E7424">
        <v>11.2</v>
      </c>
      <c r="F7424">
        <v>0.69</v>
      </c>
      <c r="G7424">
        <v>0</v>
      </c>
    </row>
    <row r="7425" spans="1:7">
      <c r="A7425" t="s">
        <v>7844</v>
      </c>
      <c r="B7425">
        <v>0</v>
      </c>
      <c r="C7425">
        <v>0</v>
      </c>
      <c r="D7425">
        <v>0</v>
      </c>
      <c r="E7425">
        <v>11</v>
      </c>
      <c r="F7425">
        <v>0.62</v>
      </c>
      <c r="G7425">
        <v>0</v>
      </c>
    </row>
    <row r="7426" spans="1:7">
      <c r="A7426" t="s">
        <v>7845</v>
      </c>
      <c r="B7426">
        <v>0</v>
      </c>
      <c r="C7426">
        <v>0</v>
      </c>
      <c r="D7426">
        <v>0</v>
      </c>
      <c r="E7426">
        <v>11.17</v>
      </c>
      <c r="F7426">
        <v>0.76</v>
      </c>
      <c r="G7426">
        <v>0</v>
      </c>
    </row>
    <row r="7427" spans="1:7">
      <c r="A7427" t="s">
        <v>7846</v>
      </c>
      <c r="B7427">
        <v>0</v>
      </c>
      <c r="C7427">
        <v>0</v>
      </c>
      <c r="D7427">
        <v>0</v>
      </c>
      <c r="E7427">
        <v>10.76</v>
      </c>
      <c r="F7427">
        <v>0.69</v>
      </c>
      <c r="G7427">
        <v>0</v>
      </c>
    </row>
    <row r="7428" spans="1:7">
      <c r="A7428" t="s">
        <v>7847</v>
      </c>
      <c r="B7428">
        <v>0</v>
      </c>
      <c r="C7428">
        <v>0</v>
      </c>
      <c r="D7428">
        <v>0</v>
      </c>
      <c r="E7428">
        <v>10.53</v>
      </c>
      <c r="F7428">
        <v>0.69</v>
      </c>
      <c r="G7428">
        <v>0</v>
      </c>
    </row>
    <row r="7429" spans="1:7">
      <c r="A7429" t="s">
        <v>7848</v>
      </c>
      <c r="B7429">
        <v>0</v>
      </c>
      <c r="C7429">
        <v>0</v>
      </c>
      <c r="D7429">
        <v>0</v>
      </c>
      <c r="E7429">
        <v>10.33</v>
      </c>
      <c r="F7429">
        <v>0.62</v>
      </c>
      <c r="G7429">
        <v>0</v>
      </c>
    </row>
    <row r="7430" spans="1:7">
      <c r="A7430" t="s">
        <v>7849</v>
      </c>
      <c r="B7430">
        <v>0</v>
      </c>
      <c r="C7430">
        <v>0</v>
      </c>
      <c r="D7430">
        <v>0</v>
      </c>
      <c r="E7430">
        <v>10.18</v>
      </c>
      <c r="F7430">
        <v>0.62</v>
      </c>
      <c r="G7430">
        <v>0</v>
      </c>
    </row>
    <row r="7431" spans="1:7">
      <c r="A7431" t="s">
        <v>7850</v>
      </c>
      <c r="B7431">
        <v>0</v>
      </c>
      <c r="C7431">
        <v>0</v>
      </c>
      <c r="D7431">
        <v>0</v>
      </c>
      <c r="E7431">
        <v>9.83</v>
      </c>
      <c r="F7431">
        <v>0.69</v>
      </c>
      <c r="G7431">
        <v>0</v>
      </c>
    </row>
    <row r="7432" spans="1:7">
      <c r="A7432" t="s">
        <v>7851</v>
      </c>
      <c r="B7432">
        <v>0</v>
      </c>
      <c r="C7432">
        <v>0</v>
      </c>
      <c r="D7432">
        <v>0</v>
      </c>
      <c r="E7432">
        <v>9.59</v>
      </c>
      <c r="F7432">
        <v>0.41</v>
      </c>
      <c r="G7432">
        <v>0</v>
      </c>
    </row>
    <row r="7433" spans="1:7">
      <c r="A7433" t="s">
        <v>7852</v>
      </c>
      <c r="B7433">
        <v>0</v>
      </c>
      <c r="C7433">
        <v>0</v>
      </c>
      <c r="D7433">
        <v>0</v>
      </c>
      <c r="E7433">
        <v>9.09</v>
      </c>
      <c r="F7433">
        <v>0.62</v>
      </c>
      <c r="G7433">
        <v>0</v>
      </c>
    </row>
    <row r="7434" spans="1:7">
      <c r="A7434" t="s">
        <v>7853</v>
      </c>
      <c r="B7434">
        <v>0</v>
      </c>
      <c r="C7434">
        <v>0</v>
      </c>
      <c r="D7434">
        <v>0</v>
      </c>
      <c r="E7434">
        <v>8.34</v>
      </c>
      <c r="F7434">
        <v>0.83</v>
      </c>
      <c r="G7434">
        <v>0</v>
      </c>
    </row>
    <row r="7435" spans="1:7">
      <c r="A7435" t="s">
        <v>7854</v>
      </c>
      <c r="B7435">
        <v>0</v>
      </c>
      <c r="C7435">
        <v>0</v>
      </c>
      <c r="D7435">
        <v>0</v>
      </c>
      <c r="E7435">
        <v>7.32</v>
      </c>
      <c r="F7435">
        <v>1.17</v>
      </c>
      <c r="G7435">
        <v>0</v>
      </c>
    </row>
    <row r="7436" spans="1:7">
      <c r="A7436" t="s">
        <v>7855</v>
      </c>
      <c r="B7436">
        <v>19.36</v>
      </c>
      <c r="C7436">
        <v>37.39</v>
      </c>
      <c r="D7436">
        <v>5.39</v>
      </c>
      <c r="E7436">
        <v>7.59</v>
      </c>
      <c r="F7436">
        <v>0.62</v>
      </c>
      <c r="G7436">
        <v>0</v>
      </c>
    </row>
    <row r="7437" spans="1:7">
      <c r="A7437" t="s">
        <v>7856</v>
      </c>
      <c r="B7437">
        <v>88.75</v>
      </c>
      <c r="C7437">
        <v>120.12</v>
      </c>
      <c r="D7437">
        <v>14.89</v>
      </c>
      <c r="E7437">
        <v>8.74</v>
      </c>
      <c r="F7437">
        <v>0.55000000000000004</v>
      </c>
      <c r="G7437">
        <v>0</v>
      </c>
    </row>
    <row r="7438" spans="1:7">
      <c r="A7438" t="s">
        <v>7857</v>
      </c>
      <c r="B7438">
        <v>153.25</v>
      </c>
      <c r="C7438">
        <v>195.92</v>
      </c>
      <c r="D7438">
        <v>22.98</v>
      </c>
      <c r="E7438">
        <v>11.56</v>
      </c>
      <c r="F7438">
        <v>0.69</v>
      </c>
      <c r="G7438">
        <v>0</v>
      </c>
    </row>
    <row r="7439" spans="1:7">
      <c r="A7439" t="s">
        <v>7858</v>
      </c>
      <c r="B7439">
        <v>290.89999999999998</v>
      </c>
      <c r="C7439">
        <v>359.72</v>
      </c>
      <c r="D7439">
        <v>29.01</v>
      </c>
      <c r="E7439">
        <v>14</v>
      </c>
      <c r="F7439">
        <v>0.97</v>
      </c>
      <c r="G7439">
        <v>0</v>
      </c>
    </row>
    <row r="7440" spans="1:7">
      <c r="A7440" t="s">
        <v>7859</v>
      </c>
      <c r="B7440">
        <v>617.44000000000005</v>
      </c>
      <c r="C7440">
        <v>774.51</v>
      </c>
      <c r="D7440">
        <v>32.299999999999997</v>
      </c>
      <c r="E7440">
        <v>16.12</v>
      </c>
      <c r="F7440">
        <v>1.66</v>
      </c>
      <c r="G7440">
        <v>0</v>
      </c>
    </row>
    <row r="7441" spans="1:7">
      <c r="A7441" t="s">
        <v>7860</v>
      </c>
      <c r="B7441">
        <v>482.94</v>
      </c>
      <c r="C7441">
        <v>596.27</v>
      </c>
      <c r="D7441">
        <v>32.35</v>
      </c>
      <c r="E7441">
        <v>17.690000000000001</v>
      </c>
      <c r="F7441">
        <v>2.9</v>
      </c>
      <c r="G7441">
        <v>0</v>
      </c>
    </row>
    <row r="7442" spans="1:7">
      <c r="A7442" t="s">
        <v>7861</v>
      </c>
      <c r="B7442">
        <v>335.12</v>
      </c>
      <c r="C7442">
        <v>414.23</v>
      </c>
      <c r="D7442">
        <v>29.15</v>
      </c>
      <c r="E7442">
        <v>18.79</v>
      </c>
      <c r="F7442">
        <v>4.21</v>
      </c>
      <c r="G7442">
        <v>0</v>
      </c>
    </row>
    <row r="7443" spans="1:7">
      <c r="A7443" t="s">
        <v>7862</v>
      </c>
      <c r="B7443">
        <v>77.05</v>
      </c>
      <c r="C7443">
        <v>110.25</v>
      </c>
      <c r="D7443">
        <v>23.19</v>
      </c>
      <c r="E7443">
        <v>19.010000000000002</v>
      </c>
      <c r="F7443">
        <v>4.6900000000000004</v>
      </c>
      <c r="G7443">
        <v>0</v>
      </c>
    </row>
    <row r="7444" spans="1:7">
      <c r="A7444" t="s">
        <v>7863</v>
      </c>
      <c r="B7444">
        <v>53.09</v>
      </c>
      <c r="C7444">
        <v>80.930000000000007</v>
      </c>
      <c r="D7444">
        <v>15.16</v>
      </c>
      <c r="E7444">
        <v>18.64</v>
      </c>
      <c r="F7444">
        <v>4.62</v>
      </c>
      <c r="G7444">
        <v>0</v>
      </c>
    </row>
    <row r="7445" spans="1:7">
      <c r="A7445" t="s">
        <v>7864</v>
      </c>
      <c r="B7445">
        <v>22.1</v>
      </c>
      <c r="C7445">
        <v>42.78</v>
      </c>
      <c r="D7445">
        <v>5.69</v>
      </c>
      <c r="E7445">
        <v>17.84</v>
      </c>
      <c r="F7445">
        <v>3.79</v>
      </c>
      <c r="G7445">
        <v>0</v>
      </c>
    </row>
    <row r="7446" spans="1:7">
      <c r="A7446" t="s">
        <v>7865</v>
      </c>
      <c r="B7446">
        <v>0</v>
      </c>
      <c r="C7446">
        <v>0</v>
      </c>
      <c r="D7446">
        <v>0</v>
      </c>
      <c r="E7446">
        <v>16.89</v>
      </c>
      <c r="F7446">
        <v>3.93</v>
      </c>
      <c r="G7446">
        <v>0</v>
      </c>
    </row>
    <row r="7447" spans="1:7">
      <c r="A7447" t="s">
        <v>7866</v>
      </c>
      <c r="B7447">
        <v>0</v>
      </c>
      <c r="C7447">
        <v>0</v>
      </c>
      <c r="D7447">
        <v>0</v>
      </c>
      <c r="E7447">
        <v>16.059999999999999</v>
      </c>
      <c r="F7447">
        <v>4.21</v>
      </c>
      <c r="G7447">
        <v>0</v>
      </c>
    </row>
    <row r="7448" spans="1:7">
      <c r="A7448" t="s">
        <v>7867</v>
      </c>
      <c r="B7448">
        <v>0</v>
      </c>
      <c r="C7448">
        <v>0</v>
      </c>
      <c r="D7448">
        <v>0</v>
      </c>
      <c r="E7448">
        <v>14.76</v>
      </c>
      <c r="F7448">
        <v>4.55</v>
      </c>
      <c r="G7448">
        <v>0</v>
      </c>
    </row>
    <row r="7449" spans="1:7">
      <c r="A7449" t="s">
        <v>7868</v>
      </c>
      <c r="B7449">
        <v>0</v>
      </c>
      <c r="C7449">
        <v>0</v>
      </c>
      <c r="D7449">
        <v>0</v>
      </c>
      <c r="E7449">
        <v>14.4</v>
      </c>
      <c r="F7449">
        <v>4.76</v>
      </c>
      <c r="G7449">
        <v>0</v>
      </c>
    </row>
    <row r="7450" spans="1:7">
      <c r="A7450" t="s">
        <v>7869</v>
      </c>
      <c r="B7450">
        <v>0</v>
      </c>
      <c r="C7450">
        <v>0</v>
      </c>
      <c r="D7450">
        <v>0</v>
      </c>
      <c r="E7450">
        <v>14.05</v>
      </c>
      <c r="F7450">
        <v>4.62</v>
      </c>
      <c r="G7450">
        <v>0</v>
      </c>
    </row>
    <row r="7451" spans="1:7">
      <c r="A7451" t="s">
        <v>7870</v>
      </c>
      <c r="B7451">
        <v>0</v>
      </c>
      <c r="C7451">
        <v>0</v>
      </c>
      <c r="D7451">
        <v>0</v>
      </c>
      <c r="E7451">
        <v>14.02</v>
      </c>
      <c r="F7451">
        <v>4.28</v>
      </c>
      <c r="G7451">
        <v>0</v>
      </c>
    </row>
    <row r="7452" spans="1:7">
      <c r="A7452" t="s">
        <v>7871</v>
      </c>
      <c r="B7452">
        <v>0</v>
      </c>
      <c r="C7452">
        <v>0</v>
      </c>
      <c r="D7452">
        <v>0</v>
      </c>
      <c r="E7452">
        <v>14.02</v>
      </c>
      <c r="F7452">
        <v>4.28</v>
      </c>
      <c r="G7452">
        <v>0</v>
      </c>
    </row>
    <row r="7453" spans="1:7">
      <c r="A7453" t="s">
        <v>7872</v>
      </c>
      <c r="B7453">
        <v>0</v>
      </c>
      <c r="C7453">
        <v>0</v>
      </c>
      <c r="D7453">
        <v>0</v>
      </c>
      <c r="E7453">
        <v>14.1</v>
      </c>
      <c r="F7453">
        <v>4.41</v>
      </c>
      <c r="G7453">
        <v>0</v>
      </c>
    </row>
    <row r="7454" spans="1:7">
      <c r="A7454" t="s">
        <v>7873</v>
      </c>
      <c r="B7454">
        <v>0</v>
      </c>
      <c r="C7454">
        <v>0</v>
      </c>
      <c r="D7454">
        <v>0</v>
      </c>
      <c r="E7454">
        <v>14.1</v>
      </c>
      <c r="F7454">
        <v>4.34</v>
      </c>
      <c r="G7454">
        <v>0</v>
      </c>
    </row>
    <row r="7455" spans="1:7">
      <c r="A7455" t="s">
        <v>7874</v>
      </c>
      <c r="B7455">
        <v>0</v>
      </c>
      <c r="C7455">
        <v>0</v>
      </c>
      <c r="D7455">
        <v>0</v>
      </c>
      <c r="E7455">
        <v>14.18</v>
      </c>
      <c r="F7455">
        <v>4.28</v>
      </c>
      <c r="G7455">
        <v>0</v>
      </c>
    </row>
    <row r="7456" spans="1:7">
      <c r="A7456" t="s">
        <v>7875</v>
      </c>
      <c r="B7456">
        <v>0</v>
      </c>
      <c r="C7456">
        <v>0</v>
      </c>
      <c r="D7456">
        <v>0</v>
      </c>
      <c r="E7456">
        <v>14.12</v>
      </c>
      <c r="F7456">
        <v>4.28</v>
      </c>
      <c r="G7456">
        <v>0</v>
      </c>
    </row>
    <row r="7457" spans="1:7">
      <c r="A7457" t="s">
        <v>7876</v>
      </c>
      <c r="B7457">
        <v>0</v>
      </c>
      <c r="C7457">
        <v>0</v>
      </c>
      <c r="D7457">
        <v>0</v>
      </c>
      <c r="E7457">
        <v>14.3</v>
      </c>
      <c r="F7457">
        <v>4.21</v>
      </c>
      <c r="G7457">
        <v>0</v>
      </c>
    </row>
    <row r="7458" spans="1:7">
      <c r="A7458" t="s">
        <v>7877</v>
      </c>
      <c r="B7458">
        <v>0</v>
      </c>
      <c r="C7458">
        <v>0</v>
      </c>
      <c r="D7458">
        <v>0</v>
      </c>
      <c r="E7458">
        <v>14.23</v>
      </c>
      <c r="F7458">
        <v>4.07</v>
      </c>
      <c r="G7458">
        <v>0</v>
      </c>
    </row>
    <row r="7459" spans="1:7">
      <c r="A7459" t="s">
        <v>7878</v>
      </c>
      <c r="B7459">
        <v>0</v>
      </c>
      <c r="C7459">
        <v>0</v>
      </c>
      <c r="D7459">
        <v>0</v>
      </c>
      <c r="E7459">
        <v>14.16</v>
      </c>
      <c r="F7459">
        <v>4</v>
      </c>
      <c r="G7459">
        <v>0</v>
      </c>
    </row>
    <row r="7460" spans="1:7">
      <c r="A7460" t="s">
        <v>7879</v>
      </c>
      <c r="B7460">
        <v>17.45</v>
      </c>
      <c r="C7460">
        <v>35.68</v>
      </c>
      <c r="D7460">
        <v>5.16</v>
      </c>
      <c r="E7460">
        <v>14.02</v>
      </c>
      <c r="F7460">
        <v>3.86</v>
      </c>
      <c r="G7460">
        <v>0</v>
      </c>
    </row>
    <row r="7461" spans="1:7">
      <c r="A7461" t="s">
        <v>7880</v>
      </c>
      <c r="B7461">
        <v>158.13</v>
      </c>
      <c r="C7461">
        <v>204.48</v>
      </c>
      <c r="D7461">
        <v>14.64</v>
      </c>
      <c r="E7461">
        <v>14.67</v>
      </c>
      <c r="F7461">
        <v>4.07</v>
      </c>
      <c r="G7461">
        <v>0</v>
      </c>
    </row>
    <row r="7462" spans="1:7">
      <c r="A7462" t="s">
        <v>7881</v>
      </c>
      <c r="B7462">
        <v>315.77999999999997</v>
      </c>
      <c r="C7462">
        <v>387.13</v>
      </c>
      <c r="D7462">
        <v>22.71</v>
      </c>
      <c r="E7462">
        <v>16.079999999999998</v>
      </c>
      <c r="F7462">
        <v>3.79</v>
      </c>
      <c r="G7462">
        <v>0</v>
      </c>
    </row>
    <row r="7463" spans="1:7">
      <c r="A7463" t="s">
        <v>7882</v>
      </c>
      <c r="B7463">
        <v>473.56</v>
      </c>
      <c r="C7463">
        <v>575.33000000000004</v>
      </c>
      <c r="D7463">
        <v>28.72</v>
      </c>
      <c r="E7463">
        <v>17.52</v>
      </c>
      <c r="F7463">
        <v>5.17</v>
      </c>
      <c r="G7463">
        <v>0</v>
      </c>
    </row>
    <row r="7464" spans="1:7">
      <c r="A7464" t="s">
        <v>7883</v>
      </c>
      <c r="B7464">
        <v>217.98</v>
      </c>
      <c r="C7464">
        <v>275.27</v>
      </c>
      <c r="D7464">
        <v>32</v>
      </c>
      <c r="E7464">
        <v>18.53</v>
      </c>
      <c r="F7464">
        <v>5.86</v>
      </c>
      <c r="G7464">
        <v>0</v>
      </c>
    </row>
    <row r="7465" spans="1:7">
      <c r="A7465" t="s">
        <v>7884</v>
      </c>
      <c r="B7465">
        <v>111.21</v>
      </c>
      <c r="C7465">
        <v>151.22999999999999</v>
      </c>
      <c r="D7465">
        <v>32.049999999999997</v>
      </c>
      <c r="E7465">
        <v>19.55</v>
      </c>
      <c r="F7465">
        <v>6.21</v>
      </c>
      <c r="G7465">
        <v>0</v>
      </c>
    </row>
    <row r="7466" spans="1:7">
      <c r="A7466" t="s">
        <v>7885</v>
      </c>
      <c r="B7466">
        <v>68.69</v>
      </c>
      <c r="C7466">
        <v>100.49</v>
      </c>
      <c r="D7466">
        <v>28.87</v>
      </c>
      <c r="E7466">
        <v>20.14</v>
      </c>
      <c r="F7466">
        <v>6.28</v>
      </c>
      <c r="G7466">
        <v>0</v>
      </c>
    </row>
    <row r="7467" spans="1:7">
      <c r="A7467" t="s">
        <v>7886</v>
      </c>
      <c r="B7467">
        <v>115.79</v>
      </c>
      <c r="C7467">
        <v>156.87</v>
      </c>
      <c r="D7467">
        <v>22.94</v>
      </c>
      <c r="E7467">
        <v>20.13</v>
      </c>
      <c r="F7467">
        <v>5.93</v>
      </c>
      <c r="G7467">
        <v>0</v>
      </c>
    </row>
    <row r="7468" spans="1:7">
      <c r="A7468" t="s">
        <v>7887</v>
      </c>
      <c r="B7468">
        <v>71.930000000000007</v>
      </c>
      <c r="C7468">
        <v>104.43</v>
      </c>
      <c r="D7468">
        <v>14.93</v>
      </c>
      <c r="E7468">
        <v>19.79</v>
      </c>
      <c r="F7468">
        <v>5.79</v>
      </c>
      <c r="G7468">
        <v>0</v>
      </c>
    </row>
    <row r="7469" spans="1:7">
      <c r="A7469" t="s">
        <v>7888</v>
      </c>
      <c r="B7469">
        <v>19.75</v>
      </c>
      <c r="C7469">
        <v>39.39</v>
      </c>
      <c r="D7469">
        <v>5.48</v>
      </c>
      <c r="E7469">
        <v>18.97</v>
      </c>
      <c r="F7469">
        <v>5.31</v>
      </c>
      <c r="G7469">
        <v>0</v>
      </c>
    </row>
    <row r="7470" spans="1:7">
      <c r="A7470" t="s">
        <v>7889</v>
      </c>
      <c r="B7470">
        <v>0</v>
      </c>
      <c r="C7470">
        <v>0</v>
      </c>
      <c r="D7470">
        <v>0</v>
      </c>
      <c r="E7470">
        <v>17.89</v>
      </c>
      <c r="F7470">
        <v>5.24</v>
      </c>
      <c r="G7470">
        <v>0</v>
      </c>
    </row>
    <row r="7471" spans="1:7">
      <c r="A7471" t="s">
        <v>7890</v>
      </c>
      <c r="B7471">
        <v>0</v>
      </c>
      <c r="C7471">
        <v>0</v>
      </c>
      <c r="D7471">
        <v>0</v>
      </c>
      <c r="E7471">
        <v>17.149999999999999</v>
      </c>
      <c r="F7471">
        <v>5.38</v>
      </c>
      <c r="G7471">
        <v>0</v>
      </c>
    </row>
    <row r="7472" spans="1:7">
      <c r="A7472" t="s">
        <v>7891</v>
      </c>
      <c r="B7472">
        <v>0</v>
      </c>
      <c r="C7472">
        <v>0</v>
      </c>
      <c r="D7472">
        <v>0</v>
      </c>
      <c r="E7472">
        <v>16.62</v>
      </c>
      <c r="F7472">
        <v>5.0999999999999996</v>
      </c>
      <c r="G7472">
        <v>0</v>
      </c>
    </row>
    <row r="7473" spans="1:7">
      <c r="A7473" t="s">
        <v>7892</v>
      </c>
      <c r="B7473">
        <v>0</v>
      </c>
      <c r="C7473">
        <v>0</v>
      </c>
      <c r="D7473">
        <v>0</v>
      </c>
      <c r="E7473">
        <v>16.510000000000002</v>
      </c>
      <c r="F7473">
        <v>5.31</v>
      </c>
      <c r="G7473">
        <v>0</v>
      </c>
    </row>
    <row r="7474" spans="1:7">
      <c r="A7474" t="s">
        <v>7893</v>
      </c>
      <c r="B7474">
        <v>0</v>
      </c>
      <c r="C7474">
        <v>0</v>
      </c>
      <c r="D7474">
        <v>0</v>
      </c>
      <c r="E7474">
        <v>16.670000000000002</v>
      </c>
      <c r="F7474">
        <v>5.72</v>
      </c>
      <c r="G7474">
        <v>0</v>
      </c>
    </row>
    <row r="7475" spans="1:7">
      <c r="A7475" t="s">
        <v>7894</v>
      </c>
      <c r="B7475">
        <v>0</v>
      </c>
      <c r="C7475">
        <v>0</v>
      </c>
      <c r="D7475">
        <v>0</v>
      </c>
      <c r="E7475">
        <v>16.7</v>
      </c>
      <c r="F7475">
        <v>5.93</v>
      </c>
      <c r="G7475">
        <v>0</v>
      </c>
    </row>
    <row r="7476" spans="1:7">
      <c r="A7476" t="s">
        <v>7895</v>
      </c>
      <c r="B7476">
        <v>0</v>
      </c>
      <c r="C7476">
        <v>0</v>
      </c>
      <c r="D7476">
        <v>0</v>
      </c>
      <c r="E7476">
        <v>16.7</v>
      </c>
      <c r="F7476">
        <v>5.86</v>
      </c>
      <c r="G7476">
        <v>0</v>
      </c>
    </row>
    <row r="7477" spans="1:7">
      <c r="A7477" t="s">
        <v>7896</v>
      </c>
      <c r="B7477">
        <v>0</v>
      </c>
      <c r="C7477">
        <v>0</v>
      </c>
      <c r="D7477">
        <v>0</v>
      </c>
      <c r="E7477">
        <v>16.64</v>
      </c>
      <c r="F7477">
        <v>5.86</v>
      </c>
      <c r="G7477">
        <v>0</v>
      </c>
    </row>
    <row r="7478" spans="1:7">
      <c r="A7478" t="s">
        <v>7897</v>
      </c>
      <c r="B7478">
        <v>0</v>
      </c>
      <c r="C7478">
        <v>0</v>
      </c>
      <c r="D7478">
        <v>0</v>
      </c>
      <c r="E7478">
        <v>16.57</v>
      </c>
      <c r="F7478">
        <v>5.79</v>
      </c>
      <c r="G7478">
        <v>0</v>
      </c>
    </row>
    <row r="7479" spans="1:7">
      <c r="A7479" t="s">
        <v>7898</v>
      </c>
      <c r="B7479">
        <v>0</v>
      </c>
      <c r="C7479">
        <v>0</v>
      </c>
      <c r="D7479">
        <v>0</v>
      </c>
      <c r="E7479">
        <v>16.52</v>
      </c>
      <c r="F7479">
        <v>5.86</v>
      </c>
      <c r="G7479">
        <v>0</v>
      </c>
    </row>
    <row r="7480" spans="1:7">
      <c r="A7480" t="s">
        <v>7899</v>
      </c>
      <c r="B7480">
        <v>0</v>
      </c>
      <c r="C7480">
        <v>0</v>
      </c>
      <c r="D7480">
        <v>0</v>
      </c>
      <c r="E7480">
        <v>16.46</v>
      </c>
      <c r="F7480">
        <v>5.86</v>
      </c>
      <c r="G7480">
        <v>0</v>
      </c>
    </row>
    <row r="7481" spans="1:7">
      <c r="A7481" t="s">
        <v>7900</v>
      </c>
      <c r="B7481">
        <v>0</v>
      </c>
      <c r="C7481">
        <v>0</v>
      </c>
      <c r="D7481">
        <v>0</v>
      </c>
      <c r="E7481">
        <v>16.37</v>
      </c>
      <c r="F7481">
        <v>6.07</v>
      </c>
      <c r="G7481">
        <v>0</v>
      </c>
    </row>
    <row r="7482" spans="1:7">
      <c r="A7482" t="s">
        <v>7901</v>
      </c>
      <c r="B7482">
        <v>0</v>
      </c>
      <c r="C7482">
        <v>0</v>
      </c>
      <c r="D7482">
        <v>0</v>
      </c>
      <c r="E7482">
        <v>16.29</v>
      </c>
      <c r="F7482">
        <v>6.41</v>
      </c>
      <c r="G7482">
        <v>0</v>
      </c>
    </row>
    <row r="7483" spans="1:7">
      <c r="A7483" t="s">
        <v>7902</v>
      </c>
      <c r="B7483">
        <v>0</v>
      </c>
      <c r="C7483">
        <v>0</v>
      </c>
      <c r="D7483">
        <v>0</v>
      </c>
      <c r="E7483">
        <v>16.09</v>
      </c>
      <c r="F7483">
        <v>6.83</v>
      </c>
      <c r="G7483">
        <v>0</v>
      </c>
    </row>
    <row r="7484" spans="1:7">
      <c r="A7484" t="s">
        <v>7903</v>
      </c>
      <c r="B7484">
        <v>9.3800000000000008</v>
      </c>
      <c r="C7484">
        <v>23.34</v>
      </c>
      <c r="D7484">
        <v>4.93</v>
      </c>
      <c r="E7484">
        <v>15.73</v>
      </c>
      <c r="F7484">
        <v>7.1</v>
      </c>
      <c r="G7484">
        <v>0</v>
      </c>
    </row>
    <row r="7485" spans="1:7">
      <c r="A7485" t="s">
        <v>7904</v>
      </c>
      <c r="B7485">
        <v>14.45</v>
      </c>
      <c r="C7485">
        <v>30.25</v>
      </c>
      <c r="D7485">
        <v>14.4</v>
      </c>
      <c r="E7485">
        <v>15.58</v>
      </c>
      <c r="F7485">
        <v>6.34</v>
      </c>
      <c r="G7485">
        <v>0</v>
      </c>
    </row>
    <row r="7486" spans="1:7">
      <c r="A7486" t="s">
        <v>7905</v>
      </c>
      <c r="B7486">
        <v>34.25</v>
      </c>
      <c r="C7486">
        <v>56.59</v>
      </c>
      <c r="D7486">
        <v>22.44</v>
      </c>
      <c r="E7486">
        <v>15.95</v>
      </c>
      <c r="F7486">
        <v>5.86</v>
      </c>
      <c r="G7486">
        <v>0</v>
      </c>
    </row>
    <row r="7487" spans="1:7">
      <c r="A7487" t="s">
        <v>7906</v>
      </c>
      <c r="B7487">
        <v>31.91</v>
      </c>
      <c r="C7487">
        <v>53.66</v>
      </c>
      <c r="D7487">
        <v>28.43</v>
      </c>
      <c r="E7487">
        <v>16.149999999999999</v>
      </c>
      <c r="F7487">
        <v>5.17</v>
      </c>
      <c r="G7487">
        <v>0</v>
      </c>
    </row>
    <row r="7488" spans="1:7">
      <c r="A7488" t="s">
        <v>7907</v>
      </c>
      <c r="B7488">
        <v>87.02</v>
      </c>
      <c r="C7488">
        <v>120.98</v>
      </c>
      <c r="D7488">
        <v>31.7</v>
      </c>
      <c r="E7488">
        <v>16.57</v>
      </c>
      <c r="F7488">
        <v>4.83</v>
      </c>
      <c r="G7488">
        <v>0</v>
      </c>
    </row>
    <row r="7489" spans="1:7">
      <c r="A7489" t="s">
        <v>7908</v>
      </c>
      <c r="B7489">
        <v>197.05</v>
      </c>
      <c r="C7489">
        <v>250.18</v>
      </c>
      <c r="D7489">
        <v>31.76</v>
      </c>
      <c r="E7489">
        <v>17.100000000000001</v>
      </c>
      <c r="F7489">
        <v>4.21</v>
      </c>
      <c r="G7489">
        <v>0</v>
      </c>
    </row>
    <row r="7490" spans="1:7">
      <c r="A7490" t="s">
        <v>7909</v>
      </c>
      <c r="B7490">
        <v>204.64</v>
      </c>
      <c r="C7490">
        <v>259.94</v>
      </c>
      <c r="D7490">
        <v>28.6</v>
      </c>
      <c r="E7490">
        <v>18.18</v>
      </c>
      <c r="F7490">
        <v>4.1399999999999997</v>
      </c>
      <c r="G7490">
        <v>0</v>
      </c>
    </row>
    <row r="7491" spans="1:7">
      <c r="A7491" t="s">
        <v>7910</v>
      </c>
      <c r="B7491">
        <v>249.65</v>
      </c>
      <c r="C7491">
        <v>313.38</v>
      </c>
      <c r="D7491">
        <v>22.69</v>
      </c>
      <c r="E7491">
        <v>18.850000000000001</v>
      </c>
      <c r="F7491">
        <v>3.93</v>
      </c>
      <c r="G7491">
        <v>0</v>
      </c>
    </row>
    <row r="7492" spans="1:7">
      <c r="A7492" t="s">
        <v>7911</v>
      </c>
      <c r="B7492">
        <v>212.18</v>
      </c>
      <c r="C7492">
        <v>273.77</v>
      </c>
      <c r="D7492">
        <v>14.71</v>
      </c>
      <c r="E7492">
        <v>18.57</v>
      </c>
      <c r="F7492">
        <v>3.31</v>
      </c>
      <c r="G7492">
        <v>0</v>
      </c>
    </row>
    <row r="7493" spans="1:7">
      <c r="A7493" t="s">
        <v>7912</v>
      </c>
      <c r="B7493">
        <v>4.78</v>
      </c>
      <c r="C7493">
        <v>15.61</v>
      </c>
      <c r="D7493">
        <v>5.28</v>
      </c>
      <c r="E7493">
        <v>18.29</v>
      </c>
      <c r="F7493">
        <v>1.45</v>
      </c>
      <c r="G7493">
        <v>0</v>
      </c>
    </row>
    <row r="7494" spans="1:7">
      <c r="A7494" t="s">
        <v>7913</v>
      </c>
      <c r="B7494">
        <v>0</v>
      </c>
      <c r="C7494">
        <v>0</v>
      </c>
      <c r="D7494">
        <v>0</v>
      </c>
      <c r="E7494">
        <v>16.96</v>
      </c>
      <c r="F7494">
        <v>1.38</v>
      </c>
      <c r="G7494">
        <v>0</v>
      </c>
    </row>
    <row r="7495" spans="1:7">
      <c r="A7495" t="s">
        <v>7914</v>
      </c>
      <c r="B7495">
        <v>0</v>
      </c>
      <c r="C7495">
        <v>0</v>
      </c>
      <c r="D7495">
        <v>0</v>
      </c>
      <c r="E7495">
        <v>15.29</v>
      </c>
      <c r="F7495">
        <v>1.59</v>
      </c>
      <c r="G7495">
        <v>0</v>
      </c>
    </row>
    <row r="7496" spans="1:7">
      <c r="A7496" t="s">
        <v>7915</v>
      </c>
      <c r="B7496">
        <v>0</v>
      </c>
      <c r="C7496">
        <v>0</v>
      </c>
      <c r="D7496">
        <v>0</v>
      </c>
      <c r="E7496">
        <v>13.42</v>
      </c>
      <c r="F7496">
        <v>1.52</v>
      </c>
      <c r="G7496">
        <v>0</v>
      </c>
    </row>
    <row r="7497" spans="1:7">
      <c r="A7497" t="s">
        <v>7916</v>
      </c>
      <c r="B7497">
        <v>0</v>
      </c>
      <c r="C7497">
        <v>0</v>
      </c>
      <c r="D7497">
        <v>0</v>
      </c>
      <c r="E7497">
        <v>12.83</v>
      </c>
      <c r="F7497">
        <v>1.38</v>
      </c>
      <c r="G7497">
        <v>0</v>
      </c>
    </row>
    <row r="7498" spans="1:7">
      <c r="A7498" t="s">
        <v>7917</v>
      </c>
      <c r="B7498">
        <v>0</v>
      </c>
      <c r="C7498">
        <v>0</v>
      </c>
      <c r="D7498">
        <v>0</v>
      </c>
      <c r="E7498">
        <v>12.82</v>
      </c>
      <c r="F7498">
        <v>1.03</v>
      </c>
      <c r="G7498">
        <v>0</v>
      </c>
    </row>
    <row r="7499" spans="1:7">
      <c r="A7499" t="s">
        <v>7918</v>
      </c>
      <c r="B7499">
        <v>0</v>
      </c>
      <c r="C7499">
        <v>0</v>
      </c>
      <c r="D7499">
        <v>0</v>
      </c>
      <c r="E7499">
        <v>12.2</v>
      </c>
      <c r="F7499">
        <v>1.03</v>
      </c>
      <c r="G7499">
        <v>0</v>
      </c>
    </row>
    <row r="7500" spans="1:7">
      <c r="A7500" t="s">
        <v>7919</v>
      </c>
      <c r="B7500">
        <v>0</v>
      </c>
      <c r="C7500">
        <v>0</v>
      </c>
      <c r="D7500">
        <v>0</v>
      </c>
      <c r="E7500">
        <v>11.99</v>
      </c>
      <c r="F7500">
        <v>0.83</v>
      </c>
      <c r="G7500">
        <v>0</v>
      </c>
    </row>
    <row r="7501" spans="1:7">
      <c r="A7501" t="s">
        <v>7920</v>
      </c>
      <c r="B7501">
        <v>0</v>
      </c>
      <c r="C7501">
        <v>0</v>
      </c>
      <c r="D7501">
        <v>0</v>
      </c>
      <c r="E7501">
        <v>11.52</v>
      </c>
      <c r="F7501">
        <v>0.76</v>
      </c>
      <c r="G7501">
        <v>0</v>
      </c>
    </row>
    <row r="7502" spans="1:7">
      <c r="A7502" t="s">
        <v>7921</v>
      </c>
      <c r="B7502">
        <v>0</v>
      </c>
      <c r="C7502">
        <v>0</v>
      </c>
      <c r="D7502">
        <v>0</v>
      </c>
      <c r="E7502">
        <v>11.25</v>
      </c>
      <c r="F7502">
        <v>0.76</v>
      </c>
      <c r="G7502">
        <v>0</v>
      </c>
    </row>
    <row r="7503" spans="1:7">
      <c r="A7503" t="s">
        <v>7922</v>
      </c>
      <c r="B7503">
        <v>0</v>
      </c>
      <c r="C7503">
        <v>0</v>
      </c>
      <c r="D7503">
        <v>0</v>
      </c>
      <c r="E7503">
        <v>10.98</v>
      </c>
      <c r="F7503">
        <v>0.76</v>
      </c>
      <c r="G7503">
        <v>0</v>
      </c>
    </row>
    <row r="7504" spans="1:7">
      <c r="A7504" t="s">
        <v>7923</v>
      </c>
      <c r="B7504">
        <v>0</v>
      </c>
      <c r="C7504">
        <v>0</v>
      </c>
      <c r="D7504">
        <v>0</v>
      </c>
      <c r="E7504">
        <v>10.65</v>
      </c>
      <c r="F7504">
        <v>0.76</v>
      </c>
      <c r="G7504">
        <v>0</v>
      </c>
    </row>
    <row r="7505" spans="1:7">
      <c r="A7505" t="s">
        <v>7924</v>
      </c>
      <c r="B7505">
        <v>0</v>
      </c>
      <c r="C7505">
        <v>0</v>
      </c>
      <c r="D7505">
        <v>0</v>
      </c>
      <c r="E7505">
        <v>10.35</v>
      </c>
      <c r="F7505">
        <v>0.62</v>
      </c>
      <c r="G7505">
        <v>0</v>
      </c>
    </row>
    <row r="7506" spans="1:7">
      <c r="A7506" t="s">
        <v>7925</v>
      </c>
      <c r="B7506">
        <v>0</v>
      </c>
      <c r="C7506">
        <v>0</v>
      </c>
      <c r="D7506">
        <v>0</v>
      </c>
      <c r="E7506">
        <v>9.66</v>
      </c>
      <c r="F7506">
        <v>0.69</v>
      </c>
      <c r="G7506">
        <v>0</v>
      </c>
    </row>
    <row r="7507" spans="1:7">
      <c r="A7507" t="s">
        <v>7926</v>
      </c>
      <c r="B7507">
        <v>0</v>
      </c>
      <c r="C7507">
        <v>0</v>
      </c>
      <c r="D7507">
        <v>0</v>
      </c>
      <c r="E7507">
        <v>9.08</v>
      </c>
      <c r="F7507">
        <v>0.62</v>
      </c>
      <c r="G7507">
        <v>0</v>
      </c>
    </row>
    <row r="7508" spans="1:7">
      <c r="A7508" t="s">
        <v>7927</v>
      </c>
      <c r="B7508">
        <v>21.23</v>
      </c>
      <c r="C7508">
        <v>41.3</v>
      </c>
      <c r="D7508">
        <v>4.7</v>
      </c>
      <c r="E7508">
        <v>8.68</v>
      </c>
      <c r="F7508">
        <v>0.83</v>
      </c>
      <c r="G7508">
        <v>0</v>
      </c>
    </row>
    <row r="7509" spans="1:7">
      <c r="A7509" t="s">
        <v>7928</v>
      </c>
      <c r="B7509">
        <v>93.38</v>
      </c>
      <c r="C7509">
        <v>126.05</v>
      </c>
      <c r="D7509">
        <v>14.15</v>
      </c>
      <c r="E7509">
        <v>9.6999999999999993</v>
      </c>
      <c r="F7509">
        <v>0.9</v>
      </c>
      <c r="G7509">
        <v>0</v>
      </c>
    </row>
    <row r="7510" spans="1:7">
      <c r="A7510" t="s">
        <v>7929</v>
      </c>
      <c r="B7510">
        <v>97.6</v>
      </c>
      <c r="C7510">
        <v>131.34</v>
      </c>
      <c r="D7510">
        <v>22.17</v>
      </c>
      <c r="E7510">
        <v>11.33</v>
      </c>
      <c r="F7510">
        <v>0.9</v>
      </c>
      <c r="G7510">
        <v>0</v>
      </c>
    </row>
    <row r="7511" spans="1:7">
      <c r="A7511" t="s">
        <v>7930</v>
      </c>
      <c r="B7511">
        <v>133.12</v>
      </c>
      <c r="C7511">
        <v>173.85</v>
      </c>
      <c r="D7511">
        <v>28.15</v>
      </c>
      <c r="E7511">
        <v>12.97</v>
      </c>
      <c r="F7511">
        <v>0.9</v>
      </c>
      <c r="G7511">
        <v>0</v>
      </c>
    </row>
    <row r="7512" spans="1:7">
      <c r="A7512" t="s">
        <v>7931</v>
      </c>
      <c r="B7512">
        <v>228.01</v>
      </c>
      <c r="C7512">
        <v>287.20999999999998</v>
      </c>
      <c r="D7512">
        <v>31.4</v>
      </c>
      <c r="E7512">
        <v>14.76</v>
      </c>
      <c r="F7512">
        <v>0.69</v>
      </c>
      <c r="G7512">
        <v>0</v>
      </c>
    </row>
    <row r="7513" spans="1:7">
      <c r="A7513" t="s">
        <v>7932</v>
      </c>
      <c r="B7513">
        <v>152.13</v>
      </c>
      <c r="C7513">
        <v>198.83</v>
      </c>
      <c r="D7513">
        <v>31.47</v>
      </c>
      <c r="E7513">
        <v>15.94</v>
      </c>
      <c r="F7513">
        <v>0.69</v>
      </c>
      <c r="G7513">
        <v>0</v>
      </c>
    </row>
    <row r="7514" spans="1:7">
      <c r="A7514" t="s">
        <v>7933</v>
      </c>
      <c r="B7514">
        <v>509.01</v>
      </c>
      <c r="C7514">
        <v>642.04999999999995</v>
      </c>
      <c r="D7514">
        <v>28.33</v>
      </c>
      <c r="E7514">
        <v>16.920000000000002</v>
      </c>
      <c r="F7514">
        <v>0.76</v>
      </c>
      <c r="G7514">
        <v>0</v>
      </c>
    </row>
    <row r="7515" spans="1:7">
      <c r="A7515" t="s">
        <v>7934</v>
      </c>
      <c r="B7515">
        <v>447.67</v>
      </c>
      <c r="C7515">
        <v>564.23</v>
      </c>
      <c r="D7515">
        <v>22.44</v>
      </c>
      <c r="E7515">
        <v>17.59</v>
      </c>
      <c r="F7515">
        <v>0.83</v>
      </c>
      <c r="G7515">
        <v>0</v>
      </c>
    </row>
    <row r="7516" spans="1:7">
      <c r="A7516" t="s">
        <v>7935</v>
      </c>
      <c r="B7516">
        <v>282.87</v>
      </c>
      <c r="C7516">
        <v>364.84</v>
      </c>
      <c r="D7516">
        <v>14.49</v>
      </c>
      <c r="E7516">
        <v>17.84</v>
      </c>
      <c r="F7516">
        <v>0.97</v>
      </c>
      <c r="G7516">
        <v>0</v>
      </c>
    </row>
    <row r="7517" spans="1:7">
      <c r="A7517" t="s">
        <v>7936</v>
      </c>
      <c r="B7517">
        <v>54.17</v>
      </c>
      <c r="C7517">
        <v>92.67</v>
      </c>
      <c r="D7517">
        <v>5.08</v>
      </c>
      <c r="E7517">
        <v>17.45</v>
      </c>
      <c r="F7517">
        <v>0.9</v>
      </c>
      <c r="G7517">
        <v>0</v>
      </c>
    </row>
    <row r="7518" spans="1:7">
      <c r="A7518" t="s">
        <v>7937</v>
      </c>
      <c r="B7518">
        <v>0</v>
      </c>
      <c r="C7518">
        <v>0</v>
      </c>
      <c r="D7518">
        <v>0</v>
      </c>
      <c r="E7518">
        <v>15.74</v>
      </c>
      <c r="F7518">
        <v>1.38</v>
      </c>
      <c r="G7518">
        <v>0</v>
      </c>
    </row>
    <row r="7519" spans="1:7">
      <c r="A7519" t="s">
        <v>7938</v>
      </c>
      <c r="B7519">
        <v>0</v>
      </c>
      <c r="C7519">
        <v>0</v>
      </c>
      <c r="D7519">
        <v>0</v>
      </c>
      <c r="E7519">
        <v>13.35</v>
      </c>
      <c r="F7519">
        <v>1.66</v>
      </c>
      <c r="G7519">
        <v>0</v>
      </c>
    </row>
    <row r="7520" spans="1:7">
      <c r="A7520" t="s">
        <v>7939</v>
      </c>
      <c r="B7520">
        <v>0</v>
      </c>
      <c r="C7520">
        <v>0</v>
      </c>
      <c r="D7520">
        <v>0</v>
      </c>
      <c r="E7520">
        <v>12.43</v>
      </c>
      <c r="F7520">
        <v>1.59</v>
      </c>
      <c r="G7520">
        <v>0</v>
      </c>
    </row>
    <row r="7521" spans="1:7">
      <c r="A7521" t="s">
        <v>7940</v>
      </c>
      <c r="B7521">
        <v>0</v>
      </c>
      <c r="C7521">
        <v>0</v>
      </c>
      <c r="D7521">
        <v>0</v>
      </c>
      <c r="E7521">
        <v>11.28</v>
      </c>
      <c r="F7521">
        <v>1.52</v>
      </c>
      <c r="G7521">
        <v>0</v>
      </c>
    </row>
    <row r="7522" spans="1:7">
      <c r="A7522" t="s">
        <v>7941</v>
      </c>
      <c r="B7522">
        <v>0</v>
      </c>
      <c r="C7522">
        <v>0</v>
      </c>
      <c r="D7522">
        <v>0</v>
      </c>
      <c r="E7522">
        <v>10.55</v>
      </c>
      <c r="F7522">
        <v>1.38</v>
      </c>
      <c r="G7522">
        <v>0</v>
      </c>
    </row>
    <row r="7523" spans="1:7">
      <c r="A7523" t="s">
        <v>7942</v>
      </c>
      <c r="B7523">
        <v>0</v>
      </c>
      <c r="C7523">
        <v>0</v>
      </c>
      <c r="D7523">
        <v>0</v>
      </c>
      <c r="E7523">
        <v>9.83</v>
      </c>
      <c r="F7523">
        <v>1.31</v>
      </c>
      <c r="G7523">
        <v>0</v>
      </c>
    </row>
    <row r="7524" spans="1:7">
      <c r="A7524" t="s">
        <v>7943</v>
      </c>
      <c r="B7524">
        <v>0</v>
      </c>
      <c r="C7524">
        <v>0</v>
      </c>
      <c r="D7524">
        <v>0</v>
      </c>
      <c r="E7524">
        <v>9.3000000000000007</v>
      </c>
      <c r="F7524">
        <v>1.24</v>
      </c>
      <c r="G7524">
        <v>0</v>
      </c>
    </row>
    <row r="7525" spans="1:7">
      <c r="A7525" t="s">
        <v>7944</v>
      </c>
      <c r="B7525">
        <v>0</v>
      </c>
      <c r="C7525">
        <v>0</v>
      </c>
      <c r="D7525">
        <v>0</v>
      </c>
      <c r="E7525">
        <v>8.91</v>
      </c>
      <c r="F7525">
        <v>1.24</v>
      </c>
      <c r="G7525">
        <v>0</v>
      </c>
    </row>
    <row r="7526" spans="1:7">
      <c r="A7526" t="s">
        <v>7945</v>
      </c>
      <c r="B7526">
        <v>0</v>
      </c>
      <c r="C7526">
        <v>0</v>
      </c>
      <c r="D7526">
        <v>0</v>
      </c>
      <c r="E7526">
        <v>8.57</v>
      </c>
      <c r="F7526">
        <v>1.31</v>
      </c>
      <c r="G7526">
        <v>0</v>
      </c>
    </row>
    <row r="7527" spans="1:7">
      <c r="A7527" t="s">
        <v>7946</v>
      </c>
      <c r="B7527">
        <v>0</v>
      </c>
      <c r="C7527">
        <v>0</v>
      </c>
      <c r="D7527">
        <v>0</v>
      </c>
      <c r="E7527">
        <v>8.39</v>
      </c>
      <c r="F7527">
        <v>1.24</v>
      </c>
      <c r="G7527">
        <v>0</v>
      </c>
    </row>
    <row r="7528" spans="1:7">
      <c r="A7528" t="s">
        <v>7947</v>
      </c>
      <c r="B7528">
        <v>0</v>
      </c>
      <c r="C7528">
        <v>0</v>
      </c>
      <c r="D7528">
        <v>0</v>
      </c>
      <c r="E7528">
        <v>8.26</v>
      </c>
      <c r="F7528">
        <v>1.17</v>
      </c>
      <c r="G7528">
        <v>0</v>
      </c>
    </row>
    <row r="7529" spans="1:7">
      <c r="A7529" t="s">
        <v>7948</v>
      </c>
      <c r="B7529">
        <v>0</v>
      </c>
      <c r="C7529">
        <v>0</v>
      </c>
      <c r="D7529">
        <v>0</v>
      </c>
      <c r="E7529">
        <v>8.3000000000000007</v>
      </c>
      <c r="F7529">
        <v>1.1000000000000001</v>
      </c>
      <c r="G7529">
        <v>0</v>
      </c>
    </row>
    <row r="7530" spans="1:7">
      <c r="A7530" t="s">
        <v>7949</v>
      </c>
      <c r="B7530">
        <v>0</v>
      </c>
      <c r="C7530">
        <v>0</v>
      </c>
      <c r="D7530">
        <v>0</v>
      </c>
      <c r="E7530">
        <v>8.02</v>
      </c>
      <c r="F7530">
        <v>1.1000000000000001</v>
      </c>
      <c r="G7530">
        <v>0</v>
      </c>
    </row>
    <row r="7531" spans="1:7">
      <c r="A7531" t="s">
        <v>7950</v>
      </c>
      <c r="B7531">
        <v>0</v>
      </c>
      <c r="C7531">
        <v>0</v>
      </c>
      <c r="D7531">
        <v>0</v>
      </c>
      <c r="E7531">
        <v>7.73</v>
      </c>
      <c r="F7531">
        <v>1.17</v>
      </c>
      <c r="G7531">
        <v>0</v>
      </c>
    </row>
    <row r="7532" spans="1:7">
      <c r="A7532" t="s">
        <v>7951</v>
      </c>
      <c r="B7532">
        <v>16.399999999999999</v>
      </c>
      <c r="C7532">
        <v>33.68</v>
      </c>
      <c r="D7532">
        <v>4.4800000000000004</v>
      </c>
      <c r="E7532">
        <v>6.96</v>
      </c>
      <c r="F7532">
        <v>1.31</v>
      </c>
      <c r="G7532">
        <v>0</v>
      </c>
    </row>
    <row r="7533" spans="1:7">
      <c r="A7533" t="s">
        <v>7952</v>
      </c>
      <c r="B7533">
        <v>256.77999999999997</v>
      </c>
      <c r="C7533">
        <v>318.77999999999997</v>
      </c>
      <c r="D7533">
        <v>13.9</v>
      </c>
      <c r="E7533">
        <v>8.7200000000000006</v>
      </c>
      <c r="F7533">
        <v>0.97</v>
      </c>
      <c r="G7533">
        <v>0</v>
      </c>
    </row>
    <row r="7534" spans="1:7">
      <c r="A7534" t="s">
        <v>7953</v>
      </c>
      <c r="B7534">
        <v>147.54</v>
      </c>
      <c r="C7534">
        <v>189.96</v>
      </c>
      <c r="D7534">
        <v>21.91</v>
      </c>
      <c r="E7534">
        <v>12.45</v>
      </c>
      <c r="F7534">
        <v>0.76</v>
      </c>
      <c r="G7534">
        <v>0</v>
      </c>
    </row>
    <row r="7535" spans="1:7">
      <c r="A7535" t="s">
        <v>7954</v>
      </c>
      <c r="B7535">
        <v>376.85</v>
      </c>
      <c r="C7535">
        <v>468.45</v>
      </c>
      <c r="D7535">
        <v>27.86</v>
      </c>
      <c r="E7535">
        <v>14.87</v>
      </c>
      <c r="F7535">
        <v>0.41</v>
      </c>
      <c r="G7535">
        <v>0</v>
      </c>
    </row>
    <row r="7536" spans="1:7">
      <c r="A7536" t="s">
        <v>7955</v>
      </c>
      <c r="B7536">
        <v>460.72</v>
      </c>
      <c r="C7536">
        <v>581.86</v>
      </c>
      <c r="D7536">
        <v>31.11</v>
      </c>
      <c r="E7536">
        <v>16.48</v>
      </c>
      <c r="F7536">
        <v>0.28000000000000003</v>
      </c>
      <c r="G7536">
        <v>0</v>
      </c>
    </row>
    <row r="7537" spans="1:7">
      <c r="A7537" t="s">
        <v>7956</v>
      </c>
      <c r="B7537">
        <v>631.41999999999996</v>
      </c>
      <c r="C7537">
        <v>814.48</v>
      </c>
      <c r="D7537">
        <v>31.18</v>
      </c>
      <c r="E7537">
        <v>17.690000000000001</v>
      </c>
      <c r="F7537">
        <v>0.69</v>
      </c>
      <c r="G7537">
        <v>0</v>
      </c>
    </row>
    <row r="7538" spans="1:7">
      <c r="A7538" t="s">
        <v>7957</v>
      </c>
      <c r="B7538">
        <v>568.44000000000005</v>
      </c>
      <c r="C7538">
        <v>724.41</v>
      </c>
      <c r="D7538">
        <v>28.06</v>
      </c>
      <c r="E7538">
        <v>18.489999999999998</v>
      </c>
      <c r="F7538">
        <v>1.03</v>
      </c>
      <c r="G7538">
        <v>0</v>
      </c>
    </row>
    <row r="7539" spans="1:7">
      <c r="A7539" t="s">
        <v>7958</v>
      </c>
      <c r="B7539">
        <v>450.38</v>
      </c>
      <c r="C7539">
        <v>569.65</v>
      </c>
      <c r="D7539">
        <v>22.2</v>
      </c>
      <c r="E7539">
        <v>18.91</v>
      </c>
      <c r="F7539">
        <v>1.1000000000000001</v>
      </c>
      <c r="G7539">
        <v>0</v>
      </c>
    </row>
    <row r="7540" spans="1:7">
      <c r="A7540" t="s">
        <v>7959</v>
      </c>
      <c r="B7540">
        <v>278.33</v>
      </c>
      <c r="C7540">
        <v>360.55</v>
      </c>
      <c r="D7540">
        <v>14.27</v>
      </c>
      <c r="E7540">
        <v>18.77</v>
      </c>
      <c r="F7540">
        <v>1.1000000000000001</v>
      </c>
      <c r="G7540">
        <v>0</v>
      </c>
    </row>
    <row r="7541" spans="1:7">
      <c r="A7541" t="s">
        <v>7960</v>
      </c>
      <c r="B7541">
        <v>69.7</v>
      </c>
      <c r="C7541">
        <v>117.46</v>
      </c>
      <c r="D7541">
        <v>4.8899999999999997</v>
      </c>
      <c r="E7541">
        <v>18.11</v>
      </c>
      <c r="F7541">
        <v>0.97</v>
      </c>
      <c r="G7541">
        <v>0</v>
      </c>
    </row>
    <row r="7542" spans="1:7">
      <c r="A7542" t="s">
        <v>7961</v>
      </c>
      <c r="B7542">
        <v>0</v>
      </c>
      <c r="C7542">
        <v>0</v>
      </c>
      <c r="D7542">
        <v>0</v>
      </c>
      <c r="E7542">
        <v>16.420000000000002</v>
      </c>
      <c r="F7542">
        <v>1.17</v>
      </c>
      <c r="G7542">
        <v>0</v>
      </c>
    </row>
    <row r="7543" spans="1:7">
      <c r="A7543" t="s">
        <v>7962</v>
      </c>
      <c r="B7543">
        <v>0</v>
      </c>
      <c r="C7543">
        <v>0</v>
      </c>
      <c r="D7543">
        <v>0</v>
      </c>
      <c r="E7543">
        <v>15.18</v>
      </c>
      <c r="F7543">
        <v>1.1000000000000001</v>
      </c>
      <c r="G7543">
        <v>0</v>
      </c>
    </row>
    <row r="7544" spans="1:7">
      <c r="A7544" t="s">
        <v>7963</v>
      </c>
      <c r="B7544">
        <v>0</v>
      </c>
      <c r="C7544">
        <v>0</v>
      </c>
      <c r="D7544">
        <v>0</v>
      </c>
      <c r="E7544">
        <v>13.04</v>
      </c>
      <c r="F7544">
        <v>1.72</v>
      </c>
      <c r="G7544">
        <v>0</v>
      </c>
    </row>
    <row r="7545" spans="1:7">
      <c r="A7545" t="s">
        <v>7964</v>
      </c>
      <c r="B7545">
        <v>0</v>
      </c>
      <c r="C7545">
        <v>0</v>
      </c>
      <c r="D7545">
        <v>0</v>
      </c>
      <c r="E7545">
        <v>12.79</v>
      </c>
      <c r="F7545">
        <v>1.45</v>
      </c>
      <c r="G7545">
        <v>0</v>
      </c>
    </row>
    <row r="7546" spans="1:7">
      <c r="A7546" t="s">
        <v>7965</v>
      </c>
      <c r="B7546">
        <v>0</v>
      </c>
      <c r="C7546">
        <v>0</v>
      </c>
      <c r="D7546">
        <v>0</v>
      </c>
      <c r="E7546">
        <v>13.02</v>
      </c>
      <c r="F7546">
        <v>1.17</v>
      </c>
      <c r="G7546">
        <v>0</v>
      </c>
    </row>
    <row r="7547" spans="1:7">
      <c r="A7547" t="s">
        <v>7966</v>
      </c>
      <c r="B7547">
        <v>0</v>
      </c>
      <c r="C7547">
        <v>0</v>
      </c>
      <c r="D7547">
        <v>0</v>
      </c>
      <c r="E7547">
        <v>12.69</v>
      </c>
      <c r="F7547">
        <v>1.1000000000000001</v>
      </c>
      <c r="G7547">
        <v>0</v>
      </c>
    </row>
    <row r="7548" spans="1:7">
      <c r="A7548" t="s">
        <v>7967</v>
      </c>
      <c r="B7548">
        <v>0</v>
      </c>
      <c r="C7548">
        <v>0</v>
      </c>
      <c r="D7548">
        <v>0</v>
      </c>
      <c r="E7548">
        <v>12.21</v>
      </c>
      <c r="F7548">
        <v>1.1000000000000001</v>
      </c>
      <c r="G7548">
        <v>0</v>
      </c>
    </row>
    <row r="7549" spans="1:7">
      <c r="A7549" t="s">
        <v>7968</v>
      </c>
      <c r="B7549">
        <v>0</v>
      </c>
      <c r="C7549">
        <v>0</v>
      </c>
      <c r="D7549">
        <v>0</v>
      </c>
      <c r="E7549">
        <v>12.11</v>
      </c>
      <c r="F7549">
        <v>0.97</v>
      </c>
      <c r="G7549">
        <v>0</v>
      </c>
    </row>
    <row r="7550" spans="1:7">
      <c r="A7550" t="s">
        <v>7969</v>
      </c>
      <c r="B7550">
        <v>0</v>
      </c>
      <c r="C7550">
        <v>0</v>
      </c>
      <c r="D7550">
        <v>0</v>
      </c>
      <c r="E7550">
        <v>11.83</v>
      </c>
      <c r="F7550">
        <v>0.76</v>
      </c>
      <c r="G7550">
        <v>0</v>
      </c>
    </row>
    <row r="7551" spans="1:7">
      <c r="A7551" t="s">
        <v>7970</v>
      </c>
      <c r="B7551">
        <v>0</v>
      </c>
      <c r="C7551">
        <v>0</v>
      </c>
      <c r="D7551">
        <v>0</v>
      </c>
      <c r="E7551">
        <v>11.3</v>
      </c>
      <c r="F7551">
        <v>0.41</v>
      </c>
      <c r="G7551">
        <v>0</v>
      </c>
    </row>
    <row r="7552" spans="1:7">
      <c r="A7552" t="s">
        <v>7971</v>
      </c>
      <c r="B7552">
        <v>0</v>
      </c>
      <c r="C7552">
        <v>0</v>
      </c>
      <c r="D7552">
        <v>0</v>
      </c>
      <c r="E7552">
        <v>10.78</v>
      </c>
      <c r="F7552">
        <v>0.28000000000000003</v>
      </c>
      <c r="G7552">
        <v>0</v>
      </c>
    </row>
    <row r="7553" spans="1:7">
      <c r="A7553" t="s">
        <v>7972</v>
      </c>
      <c r="B7553">
        <v>0</v>
      </c>
      <c r="C7553">
        <v>0</v>
      </c>
      <c r="D7553">
        <v>0</v>
      </c>
      <c r="E7553">
        <v>10.32</v>
      </c>
      <c r="F7553">
        <v>0.34</v>
      </c>
      <c r="G7553">
        <v>0</v>
      </c>
    </row>
    <row r="7554" spans="1:7">
      <c r="A7554" t="s">
        <v>7973</v>
      </c>
      <c r="B7554">
        <v>0</v>
      </c>
      <c r="C7554">
        <v>0</v>
      </c>
      <c r="D7554">
        <v>0</v>
      </c>
      <c r="E7554">
        <v>9.81</v>
      </c>
      <c r="F7554">
        <v>0.41</v>
      </c>
      <c r="G7554">
        <v>0</v>
      </c>
    </row>
    <row r="7555" spans="1:7">
      <c r="A7555" t="s">
        <v>7974</v>
      </c>
      <c r="B7555">
        <v>0</v>
      </c>
      <c r="C7555">
        <v>0</v>
      </c>
      <c r="D7555">
        <v>0</v>
      </c>
      <c r="E7555">
        <v>9.2899999999999991</v>
      </c>
      <c r="F7555">
        <v>0.55000000000000004</v>
      </c>
      <c r="G7555">
        <v>0</v>
      </c>
    </row>
    <row r="7556" spans="1:7">
      <c r="A7556" t="s">
        <v>7975</v>
      </c>
      <c r="B7556">
        <v>9.2200000000000006</v>
      </c>
      <c r="C7556">
        <v>22.71</v>
      </c>
      <c r="D7556">
        <v>4.25</v>
      </c>
      <c r="E7556">
        <v>9.2200000000000006</v>
      </c>
      <c r="F7556">
        <v>0.48</v>
      </c>
      <c r="G7556">
        <v>0</v>
      </c>
    </row>
    <row r="7557" spans="1:7">
      <c r="A7557" t="s">
        <v>7976</v>
      </c>
      <c r="B7557">
        <v>92.77</v>
      </c>
      <c r="C7557">
        <v>125.85</v>
      </c>
      <c r="D7557">
        <v>13.66</v>
      </c>
      <c r="E7557">
        <v>10</v>
      </c>
      <c r="F7557">
        <v>0.14000000000000001</v>
      </c>
      <c r="G7557">
        <v>0</v>
      </c>
    </row>
    <row r="7558" spans="1:7">
      <c r="A7558" t="s">
        <v>7977</v>
      </c>
      <c r="B7558">
        <v>149.34</v>
      </c>
      <c r="C7558">
        <v>192.06</v>
      </c>
      <c r="D7558">
        <v>21.65</v>
      </c>
      <c r="E7558">
        <v>12.21</v>
      </c>
      <c r="F7558">
        <v>0.48</v>
      </c>
      <c r="G7558">
        <v>0</v>
      </c>
    </row>
    <row r="7559" spans="1:7">
      <c r="A7559" t="s">
        <v>7978</v>
      </c>
      <c r="B7559">
        <v>207.61</v>
      </c>
      <c r="C7559">
        <v>261.44</v>
      </c>
      <c r="D7559">
        <v>27.59</v>
      </c>
      <c r="E7559">
        <v>13.95</v>
      </c>
      <c r="F7559">
        <v>0.9</v>
      </c>
      <c r="G7559">
        <v>0</v>
      </c>
    </row>
    <row r="7560" spans="1:7">
      <c r="A7560" t="s">
        <v>7979</v>
      </c>
      <c r="B7560">
        <v>303.19</v>
      </c>
      <c r="C7560">
        <v>377.74</v>
      </c>
      <c r="D7560">
        <v>30.83</v>
      </c>
      <c r="E7560">
        <v>15.6</v>
      </c>
      <c r="F7560">
        <v>0.9</v>
      </c>
      <c r="G7560">
        <v>0</v>
      </c>
    </row>
    <row r="7561" spans="1:7">
      <c r="A7561" t="s">
        <v>7980</v>
      </c>
      <c r="B7561">
        <v>342.74</v>
      </c>
      <c r="C7561">
        <v>427.77</v>
      </c>
      <c r="D7561">
        <v>30.9</v>
      </c>
      <c r="E7561">
        <v>16.399999999999999</v>
      </c>
      <c r="F7561">
        <v>0.83</v>
      </c>
      <c r="G7561">
        <v>0</v>
      </c>
    </row>
    <row r="7562" spans="1:7">
      <c r="A7562" t="s">
        <v>7981</v>
      </c>
      <c r="B7562">
        <v>502.79</v>
      </c>
      <c r="C7562">
        <v>633.44000000000005</v>
      </c>
      <c r="D7562">
        <v>27.8</v>
      </c>
      <c r="E7562">
        <v>17.239999999999998</v>
      </c>
      <c r="F7562">
        <v>0.9</v>
      </c>
      <c r="G7562">
        <v>0</v>
      </c>
    </row>
    <row r="7563" spans="1:7">
      <c r="A7563" t="s">
        <v>7982</v>
      </c>
      <c r="B7563">
        <v>442.71</v>
      </c>
      <c r="C7563">
        <v>555.65</v>
      </c>
      <c r="D7563">
        <v>21.97</v>
      </c>
      <c r="E7563">
        <v>17.47</v>
      </c>
      <c r="F7563">
        <v>1.1000000000000001</v>
      </c>
      <c r="G7563">
        <v>0</v>
      </c>
    </row>
    <row r="7564" spans="1:7">
      <c r="A7564" t="s">
        <v>7983</v>
      </c>
      <c r="B7564">
        <v>271.51</v>
      </c>
      <c r="C7564">
        <v>349.06</v>
      </c>
      <c r="D7564">
        <v>14.07</v>
      </c>
      <c r="E7564">
        <v>17.440000000000001</v>
      </c>
      <c r="F7564">
        <v>1.45</v>
      </c>
      <c r="G7564">
        <v>0</v>
      </c>
    </row>
    <row r="7565" spans="1:7">
      <c r="A7565" t="s">
        <v>7984</v>
      </c>
      <c r="B7565">
        <v>46.95</v>
      </c>
      <c r="C7565">
        <v>82.38</v>
      </c>
      <c r="D7565">
        <v>4.71</v>
      </c>
      <c r="E7565">
        <v>16.8</v>
      </c>
      <c r="F7565">
        <v>1.24</v>
      </c>
      <c r="G7565">
        <v>0</v>
      </c>
    </row>
    <row r="7566" spans="1:7">
      <c r="A7566" t="s">
        <v>7985</v>
      </c>
      <c r="B7566">
        <v>0</v>
      </c>
      <c r="C7566">
        <v>0</v>
      </c>
      <c r="D7566">
        <v>0</v>
      </c>
      <c r="E7566">
        <v>15.44</v>
      </c>
      <c r="F7566">
        <v>1.03</v>
      </c>
      <c r="G7566">
        <v>0</v>
      </c>
    </row>
    <row r="7567" spans="1:7">
      <c r="A7567" t="s">
        <v>7986</v>
      </c>
      <c r="B7567">
        <v>0</v>
      </c>
      <c r="C7567">
        <v>0</v>
      </c>
      <c r="D7567">
        <v>0</v>
      </c>
      <c r="E7567">
        <v>14.69</v>
      </c>
      <c r="F7567">
        <v>0.76</v>
      </c>
      <c r="G7567">
        <v>0</v>
      </c>
    </row>
    <row r="7568" spans="1:7">
      <c r="A7568" t="s">
        <v>7987</v>
      </c>
      <c r="B7568">
        <v>0</v>
      </c>
      <c r="C7568">
        <v>0</v>
      </c>
      <c r="D7568">
        <v>0</v>
      </c>
      <c r="E7568">
        <v>14.7</v>
      </c>
      <c r="F7568">
        <v>0.28000000000000003</v>
      </c>
      <c r="G7568">
        <v>0</v>
      </c>
    </row>
    <row r="7569" spans="1:7">
      <c r="A7569" t="s">
        <v>7988</v>
      </c>
      <c r="B7569">
        <v>0</v>
      </c>
      <c r="C7569">
        <v>0</v>
      </c>
      <c r="D7569">
        <v>0</v>
      </c>
      <c r="E7569">
        <v>14.09</v>
      </c>
      <c r="F7569">
        <v>0.34</v>
      </c>
      <c r="G7569">
        <v>0</v>
      </c>
    </row>
    <row r="7570" spans="1:7">
      <c r="A7570" t="s">
        <v>7989</v>
      </c>
      <c r="B7570">
        <v>0</v>
      </c>
      <c r="C7570">
        <v>0</v>
      </c>
      <c r="D7570">
        <v>0</v>
      </c>
      <c r="E7570">
        <v>13.13</v>
      </c>
      <c r="F7570">
        <v>0.97</v>
      </c>
      <c r="G7570">
        <v>0</v>
      </c>
    </row>
    <row r="7571" spans="1:7">
      <c r="A7571" t="s">
        <v>7990</v>
      </c>
      <c r="B7571">
        <v>0</v>
      </c>
      <c r="C7571">
        <v>0</v>
      </c>
      <c r="D7571">
        <v>0</v>
      </c>
      <c r="E7571">
        <v>12</v>
      </c>
      <c r="F7571">
        <v>0.9</v>
      </c>
      <c r="G7571">
        <v>0</v>
      </c>
    </row>
    <row r="7572" spans="1:7">
      <c r="A7572" t="s">
        <v>7991</v>
      </c>
      <c r="B7572">
        <v>0</v>
      </c>
      <c r="C7572">
        <v>0</v>
      </c>
      <c r="D7572">
        <v>0</v>
      </c>
      <c r="E7572">
        <v>10.84</v>
      </c>
      <c r="F7572">
        <v>0.76</v>
      </c>
      <c r="G7572">
        <v>0</v>
      </c>
    </row>
    <row r="7573" spans="1:7">
      <c r="A7573" t="s">
        <v>7992</v>
      </c>
      <c r="B7573">
        <v>0</v>
      </c>
      <c r="C7573">
        <v>0</v>
      </c>
      <c r="D7573">
        <v>0</v>
      </c>
      <c r="E7573">
        <v>9.93</v>
      </c>
      <c r="F7573">
        <v>0.69</v>
      </c>
      <c r="G7573">
        <v>0</v>
      </c>
    </row>
    <row r="7574" spans="1:7">
      <c r="A7574" t="s">
        <v>7993</v>
      </c>
      <c r="B7574">
        <v>0</v>
      </c>
      <c r="C7574">
        <v>0</v>
      </c>
      <c r="D7574">
        <v>0</v>
      </c>
      <c r="E7574">
        <v>9.4</v>
      </c>
      <c r="F7574">
        <v>0.76</v>
      </c>
      <c r="G7574">
        <v>0</v>
      </c>
    </row>
    <row r="7575" spans="1:7">
      <c r="A7575" t="s">
        <v>7994</v>
      </c>
      <c r="B7575">
        <v>0</v>
      </c>
      <c r="C7575">
        <v>0</v>
      </c>
      <c r="D7575">
        <v>0</v>
      </c>
      <c r="E7575">
        <v>9.1999999999999993</v>
      </c>
      <c r="F7575">
        <v>0.9</v>
      </c>
      <c r="G7575">
        <v>0</v>
      </c>
    </row>
    <row r="7576" spans="1:7">
      <c r="A7576" t="s">
        <v>7995</v>
      </c>
      <c r="B7576">
        <v>0</v>
      </c>
      <c r="C7576">
        <v>0</v>
      </c>
      <c r="D7576">
        <v>0</v>
      </c>
      <c r="E7576">
        <v>9.0299999999999994</v>
      </c>
      <c r="F7576">
        <v>0.83</v>
      </c>
      <c r="G7576">
        <v>0</v>
      </c>
    </row>
    <row r="7577" spans="1:7">
      <c r="A7577" t="s">
        <v>7996</v>
      </c>
      <c r="B7577">
        <v>0</v>
      </c>
      <c r="C7577">
        <v>0</v>
      </c>
      <c r="D7577">
        <v>0</v>
      </c>
      <c r="E7577">
        <v>8.6199999999999992</v>
      </c>
      <c r="F7577">
        <v>0.83</v>
      </c>
      <c r="G7577">
        <v>0</v>
      </c>
    </row>
    <row r="7578" spans="1:7">
      <c r="A7578" t="s">
        <v>7997</v>
      </c>
      <c r="B7578">
        <v>0</v>
      </c>
      <c r="C7578">
        <v>0</v>
      </c>
      <c r="D7578">
        <v>0</v>
      </c>
      <c r="E7578">
        <v>8.08</v>
      </c>
      <c r="F7578">
        <v>0.9</v>
      </c>
      <c r="G7578">
        <v>0</v>
      </c>
    </row>
    <row r="7579" spans="1:7">
      <c r="A7579" t="s">
        <v>7998</v>
      </c>
      <c r="B7579">
        <v>0</v>
      </c>
      <c r="C7579">
        <v>0</v>
      </c>
      <c r="D7579">
        <v>0</v>
      </c>
      <c r="E7579">
        <v>7.42</v>
      </c>
      <c r="F7579">
        <v>1.1000000000000001</v>
      </c>
      <c r="G7579">
        <v>0</v>
      </c>
    </row>
    <row r="7580" spans="1:7">
      <c r="A7580" t="s">
        <v>7999</v>
      </c>
      <c r="B7580">
        <v>11.88</v>
      </c>
      <c r="C7580">
        <v>27.17</v>
      </c>
      <c r="D7580">
        <v>4.03</v>
      </c>
      <c r="E7580">
        <v>8.3699999999999992</v>
      </c>
      <c r="F7580">
        <v>0.9</v>
      </c>
      <c r="G7580">
        <v>0</v>
      </c>
    </row>
    <row r="7581" spans="1:7">
      <c r="A7581" t="s">
        <v>8000</v>
      </c>
      <c r="B7581">
        <v>66.61</v>
      </c>
      <c r="C7581">
        <v>94.32</v>
      </c>
      <c r="D7581">
        <v>13.42</v>
      </c>
      <c r="E7581">
        <v>9.06</v>
      </c>
      <c r="F7581">
        <v>0.83</v>
      </c>
      <c r="G7581">
        <v>0</v>
      </c>
    </row>
    <row r="7582" spans="1:7">
      <c r="A7582" t="s">
        <v>8001</v>
      </c>
      <c r="B7582">
        <v>88.31</v>
      </c>
      <c r="C7582">
        <v>120.82</v>
      </c>
      <c r="D7582">
        <v>21.39</v>
      </c>
      <c r="E7582">
        <v>11.89</v>
      </c>
      <c r="F7582">
        <v>0.76</v>
      </c>
      <c r="G7582">
        <v>0</v>
      </c>
    </row>
    <row r="7583" spans="1:7">
      <c r="A7583" t="s">
        <v>8002</v>
      </c>
      <c r="B7583">
        <v>102.28</v>
      </c>
      <c r="C7583">
        <v>138.54</v>
      </c>
      <c r="D7583">
        <v>27.31</v>
      </c>
      <c r="E7583">
        <v>13.87</v>
      </c>
      <c r="F7583">
        <v>0.41</v>
      </c>
      <c r="G7583">
        <v>0</v>
      </c>
    </row>
    <row r="7584" spans="1:7">
      <c r="A7584" t="s">
        <v>8003</v>
      </c>
      <c r="B7584">
        <v>96.55</v>
      </c>
      <c r="C7584">
        <v>132.69</v>
      </c>
      <c r="D7584">
        <v>30.54</v>
      </c>
      <c r="E7584">
        <v>15.5</v>
      </c>
      <c r="F7584">
        <v>0.34</v>
      </c>
      <c r="G7584">
        <v>0</v>
      </c>
    </row>
    <row r="7585" spans="1:7">
      <c r="A7585" t="s">
        <v>8004</v>
      </c>
      <c r="B7585">
        <v>107.49</v>
      </c>
      <c r="C7585">
        <v>146.35</v>
      </c>
      <c r="D7585">
        <v>30.63</v>
      </c>
      <c r="E7585">
        <v>16.66</v>
      </c>
      <c r="F7585">
        <v>0.62</v>
      </c>
      <c r="G7585">
        <v>0</v>
      </c>
    </row>
    <row r="7586" spans="1:7">
      <c r="A7586" t="s">
        <v>8005</v>
      </c>
      <c r="B7586">
        <v>106.27</v>
      </c>
      <c r="C7586">
        <v>145.37</v>
      </c>
      <c r="D7586">
        <v>27.54</v>
      </c>
      <c r="E7586">
        <v>17.39</v>
      </c>
      <c r="F7586">
        <v>0.55000000000000004</v>
      </c>
      <c r="G7586">
        <v>0</v>
      </c>
    </row>
    <row r="7587" spans="1:7">
      <c r="A7587" t="s">
        <v>8006</v>
      </c>
      <c r="B7587">
        <v>81.69</v>
      </c>
      <c r="C7587">
        <v>115.93</v>
      </c>
      <c r="D7587">
        <v>21.74</v>
      </c>
      <c r="E7587">
        <v>17.72</v>
      </c>
      <c r="F7587">
        <v>0.41</v>
      </c>
      <c r="G7587">
        <v>0</v>
      </c>
    </row>
    <row r="7588" spans="1:7">
      <c r="A7588" t="s">
        <v>8007</v>
      </c>
      <c r="B7588">
        <v>80.989999999999995</v>
      </c>
      <c r="C7588">
        <v>115.46</v>
      </c>
      <c r="D7588">
        <v>13.86</v>
      </c>
      <c r="E7588">
        <v>17.66</v>
      </c>
      <c r="F7588">
        <v>0.28000000000000003</v>
      </c>
      <c r="G7588">
        <v>0</v>
      </c>
    </row>
    <row r="7589" spans="1:7">
      <c r="A7589" t="s">
        <v>8008</v>
      </c>
      <c r="B7589">
        <v>3.7</v>
      </c>
      <c r="C7589">
        <v>13.66</v>
      </c>
      <c r="D7589">
        <v>4.53</v>
      </c>
      <c r="E7589">
        <v>17.11</v>
      </c>
      <c r="F7589">
        <v>0.48</v>
      </c>
      <c r="G7589">
        <v>0</v>
      </c>
    </row>
    <row r="7590" spans="1:7">
      <c r="A7590" t="s">
        <v>8009</v>
      </c>
      <c r="B7590">
        <v>0</v>
      </c>
      <c r="C7590">
        <v>0</v>
      </c>
      <c r="D7590">
        <v>0</v>
      </c>
      <c r="E7590">
        <v>15.19</v>
      </c>
      <c r="F7590">
        <v>1.1000000000000001</v>
      </c>
      <c r="G7590">
        <v>0</v>
      </c>
    </row>
    <row r="7591" spans="1:7">
      <c r="A7591" t="s">
        <v>8010</v>
      </c>
      <c r="B7591">
        <v>0</v>
      </c>
      <c r="C7591">
        <v>0</v>
      </c>
      <c r="D7591">
        <v>0</v>
      </c>
      <c r="E7591">
        <v>13.33</v>
      </c>
      <c r="F7591">
        <v>1.38</v>
      </c>
      <c r="G7591">
        <v>0</v>
      </c>
    </row>
    <row r="7592" spans="1:7">
      <c r="A7592" t="s">
        <v>8011</v>
      </c>
      <c r="B7592">
        <v>0</v>
      </c>
      <c r="C7592">
        <v>0</v>
      </c>
      <c r="D7592">
        <v>0</v>
      </c>
      <c r="E7592">
        <v>13.4</v>
      </c>
      <c r="F7592">
        <v>0.97</v>
      </c>
      <c r="G7592">
        <v>0</v>
      </c>
    </row>
    <row r="7593" spans="1:7">
      <c r="A7593" t="s">
        <v>8012</v>
      </c>
      <c r="B7593">
        <v>0</v>
      </c>
      <c r="C7593">
        <v>0</v>
      </c>
      <c r="D7593">
        <v>0</v>
      </c>
      <c r="E7593">
        <v>11.66</v>
      </c>
      <c r="F7593">
        <v>1.24</v>
      </c>
      <c r="G7593">
        <v>0</v>
      </c>
    </row>
    <row r="7594" spans="1:7">
      <c r="A7594" t="s">
        <v>8013</v>
      </c>
      <c r="B7594">
        <v>0</v>
      </c>
      <c r="C7594">
        <v>0</v>
      </c>
      <c r="D7594">
        <v>0</v>
      </c>
      <c r="E7594">
        <v>10.53</v>
      </c>
      <c r="F7594">
        <v>1.31</v>
      </c>
      <c r="G7594">
        <v>0</v>
      </c>
    </row>
    <row r="7595" spans="1:7">
      <c r="A7595" t="s">
        <v>8014</v>
      </c>
      <c r="B7595">
        <v>0</v>
      </c>
      <c r="C7595">
        <v>0</v>
      </c>
      <c r="D7595">
        <v>0</v>
      </c>
      <c r="E7595">
        <v>9.5299999999999994</v>
      </c>
      <c r="F7595">
        <v>1.31</v>
      </c>
      <c r="G7595">
        <v>0</v>
      </c>
    </row>
    <row r="7596" spans="1:7">
      <c r="A7596" t="s">
        <v>8015</v>
      </c>
      <c r="B7596">
        <v>0</v>
      </c>
      <c r="C7596">
        <v>0</v>
      </c>
      <c r="D7596">
        <v>0</v>
      </c>
      <c r="E7596">
        <v>8.7200000000000006</v>
      </c>
      <c r="F7596">
        <v>1.24</v>
      </c>
      <c r="G7596">
        <v>0</v>
      </c>
    </row>
    <row r="7597" spans="1:7">
      <c r="A7597" t="s">
        <v>8016</v>
      </c>
      <c r="B7597">
        <v>0</v>
      </c>
      <c r="C7597">
        <v>0</v>
      </c>
      <c r="D7597">
        <v>0</v>
      </c>
      <c r="E7597">
        <v>8.57</v>
      </c>
      <c r="F7597">
        <v>1.17</v>
      </c>
      <c r="G7597">
        <v>0</v>
      </c>
    </row>
    <row r="7598" spans="1:7">
      <c r="A7598" t="s">
        <v>8017</v>
      </c>
      <c r="B7598">
        <v>0</v>
      </c>
      <c r="C7598">
        <v>0</v>
      </c>
      <c r="D7598">
        <v>0</v>
      </c>
      <c r="E7598">
        <v>8.4600000000000009</v>
      </c>
      <c r="F7598">
        <v>1.24</v>
      </c>
      <c r="G7598">
        <v>0</v>
      </c>
    </row>
    <row r="7599" spans="1:7">
      <c r="A7599" t="s">
        <v>8018</v>
      </c>
      <c r="B7599">
        <v>0</v>
      </c>
      <c r="C7599">
        <v>0</v>
      </c>
      <c r="D7599">
        <v>0</v>
      </c>
      <c r="E7599">
        <v>8.2799999999999994</v>
      </c>
      <c r="F7599">
        <v>1.31</v>
      </c>
      <c r="G7599">
        <v>0</v>
      </c>
    </row>
    <row r="7600" spans="1:7">
      <c r="A7600" t="s">
        <v>8019</v>
      </c>
      <c r="B7600">
        <v>0</v>
      </c>
      <c r="C7600">
        <v>0</v>
      </c>
      <c r="D7600">
        <v>0</v>
      </c>
      <c r="E7600">
        <v>8.0399999999999991</v>
      </c>
      <c r="F7600">
        <v>1.24</v>
      </c>
      <c r="G7600">
        <v>0</v>
      </c>
    </row>
    <row r="7601" spans="1:7">
      <c r="A7601" t="s">
        <v>8020</v>
      </c>
      <c r="B7601">
        <v>0</v>
      </c>
      <c r="C7601">
        <v>0</v>
      </c>
      <c r="D7601">
        <v>0</v>
      </c>
      <c r="E7601">
        <v>7.92</v>
      </c>
      <c r="F7601">
        <v>1.17</v>
      </c>
      <c r="G7601">
        <v>0</v>
      </c>
    </row>
    <row r="7602" spans="1:7">
      <c r="A7602" t="s">
        <v>8021</v>
      </c>
      <c r="B7602">
        <v>0</v>
      </c>
      <c r="C7602">
        <v>0</v>
      </c>
      <c r="D7602">
        <v>0</v>
      </c>
      <c r="E7602">
        <v>8.11</v>
      </c>
      <c r="F7602">
        <v>1.03</v>
      </c>
      <c r="G7602">
        <v>0</v>
      </c>
    </row>
    <row r="7603" spans="1:7">
      <c r="A7603" t="s">
        <v>8022</v>
      </c>
      <c r="B7603">
        <v>0</v>
      </c>
      <c r="C7603">
        <v>0</v>
      </c>
      <c r="D7603">
        <v>0</v>
      </c>
      <c r="E7603">
        <v>8.16</v>
      </c>
      <c r="F7603">
        <v>1.1000000000000001</v>
      </c>
      <c r="G7603">
        <v>0</v>
      </c>
    </row>
    <row r="7604" spans="1:7">
      <c r="A7604" t="s">
        <v>8023</v>
      </c>
      <c r="B7604">
        <v>0.46</v>
      </c>
      <c r="C7604">
        <v>6.83</v>
      </c>
      <c r="D7604">
        <v>3.8</v>
      </c>
      <c r="E7604">
        <v>8.9700000000000006</v>
      </c>
      <c r="F7604">
        <v>0.69</v>
      </c>
      <c r="G7604">
        <v>0</v>
      </c>
    </row>
    <row r="7605" spans="1:7">
      <c r="A7605" t="s">
        <v>8024</v>
      </c>
      <c r="B7605">
        <v>25.94</v>
      </c>
      <c r="C7605">
        <v>44.88</v>
      </c>
      <c r="D7605">
        <v>13.18</v>
      </c>
      <c r="E7605">
        <v>9.51</v>
      </c>
      <c r="F7605">
        <v>0.41</v>
      </c>
      <c r="G7605">
        <v>0</v>
      </c>
    </row>
    <row r="7606" spans="1:7">
      <c r="A7606" t="s">
        <v>8025</v>
      </c>
      <c r="B7606">
        <v>91.82</v>
      </c>
      <c r="C7606">
        <v>124.6</v>
      </c>
      <c r="D7606">
        <v>21.13</v>
      </c>
      <c r="E7606">
        <v>11.03</v>
      </c>
      <c r="F7606">
        <v>0.34</v>
      </c>
      <c r="G7606">
        <v>0</v>
      </c>
    </row>
    <row r="7607" spans="1:7">
      <c r="A7607" t="s">
        <v>8026</v>
      </c>
      <c r="B7607">
        <v>61.76</v>
      </c>
      <c r="C7607">
        <v>89.76</v>
      </c>
      <c r="D7607">
        <v>27.04</v>
      </c>
      <c r="E7607">
        <v>12.6</v>
      </c>
      <c r="F7607">
        <v>0.34</v>
      </c>
      <c r="G7607">
        <v>0</v>
      </c>
    </row>
    <row r="7608" spans="1:7">
      <c r="A7608" t="s">
        <v>8027</v>
      </c>
      <c r="B7608">
        <v>170.64</v>
      </c>
      <c r="C7608">
        <v>219.26</v>
      </c>
      <c r="D7608">
        <v>30.27</v>
      </c>
      <c r="E7608">
        <v>14.04</v>
      </c>
      <c r="F7608">
        <v>0.28000000000000003</v>
      </c>
      <c r="G7608">
        <v>0</v>
      </c>
    </row>
    <row r="7609" spans="1:7">
      <c r="A7609" t="s">
        <v>8028</v>
      </c>
      <c r="B7609">
        <v>136.46</v>
      </c>
      <c r="C7609">
        <v>179.95</v>
      </c>
      <c r="D7609">
        <v>30.36</v>
      </c>
      <c r="E7609">
        <v>15.18</v>
      </c>
      <c r="F7609">
        <v>0.28000000000000003</v>
      </c>
      <c r="G7609">
        <v>0</v>
      </c>
    </row>
    <row r="7610" spans="1:7">
      <c r="A7610" t="s">
        <v>8029</v>
      </c>
      <c r="B7610">
        <v>128.55000000000001</v>
      </c>
      <c r="C7610">
        <v>171.03</v>
      </c>
      <c r="D7610">
        <v>27.3</v>
      </c>
      <c r="E7610">
        <v>15.96</v>
      </c>
      <c r="F7610">
        <v>0.34</v>
      </c>
      <c r="G7610">
        <v>0</v>
      </c>
    </row>
    <row r="7611" spans="1:7">
      <c r="A7611" t="s">
        <v>8030</v>
      </c>
      <c r="B7611">
        <v>86.34</v>
      </c>
      <c r="C7611">
        <v>120.83</v>
      </c>
      <c r="D7611">
        <v>21.52</v>
      </c>
      <c r="E7611">
        <v>16.41</v>
      </c>
      <c r="F7611">
        <v>0.62</v>
      </c>
      <c r="G7611">
        <v>0</v>
      </c>
    </row>
    <row r="7612" spans="1:7">
      <c r="A7612" t="s">
        <v>8031</v>
      </c>
      <c r="B7612">
        <v>86.1</v>
      </c>
      <c r="C7612">
        <v>120.93</v>
      </c>
      <c r="D7612">
        <v>13.67</v>
      </c>
      <c r="E7612">
        <v>16.489999999999998</v>
      </c>
      <c r="F7612">
        <v>0.97</v>
      </c>
      <c r="G7612">
        <v>0</v>
      </c>
    </row>
    <row r="7613" spans="1:7">
      <c r="A7613" t="s">
        <v>8032</v>
      </c>
      <c r="B7613">
        <v>17.829999999999998</v>
      </c>
      <c r="C7613">
        <v>37.380000000000003</v>
      </c>
      <c r="D7613">
        <v>4.3499999999999996</v>
      </c>
      <c r="E7613">
        <v>16.13</v>
      </c>
      <c r="F7613">
        <v>1.03</v>
      </c>
      <c r="G7613">
        <v>0</v>
      </c>
    </row>
    <row r="7614" spans="1:7">
      <c r="A7614" t="s">
        <v>8033</v>
      </c>
      <c r="B7614">
        <v>0</v>
      </c>
      <c r="C7614">
        <v>0</v>
      </c>
      <c r="D7614">
        <v>0</v>
      </c>
      <c r="E7614">
        <v>14.73</v>
      </c>
      <c r="F7614">
        <v>1.59</v>
      </c>
      <c r="G7614">
        <v>0</v>
      </c>
    </row>
    <row r="7615" spans="1:7">
      <c r="A7615" t="s">
        <v>8034</v>
      </c>
      <c r="B7615">
        <v>0</v>
      </c>
      <c r="C7615">
        <v>0</v>
      </c>
      <c r="D7615">
        <v>0</v>
      </c>
      <c r="E7615">
        <v>12.79</v>
      </c>
      <c r="F7615">
        <v>1.79</v>
      </c>
      <c r="G7615">
        <v>0</v>
      </c>
    </row>
    <row r="7616" spans="1:7">
      <c r="A7616" t="s">
        <v>8035</v>
      </c>
      <c r="B7616">
        <v>0</v>
      </c>
      <c r="C7616">
        <v>0</v>
      </c>
      <c r="D7616">
        <v>0</v>
      </c>
      <c r="E7616">
        <v>11.23</v>
      </c>
      <c r="F7616">
        <v>1.66</v>
      </c>
      <c r="G7616">
        <v>0</v>
      </c>
    </row>
    <row r="7617" spans="1:7">
      <c r="A7617" t="s">
        <v>8036</v>
      </c>
      <c r="B7617">
        <v>0</v>
      </c>
      <c r="C7617">
        <v>0</v>
      </c>
      <c r="D7617">
        <v>0</v>
      </c>
      <c r="E7617">
        <v>10.1</v>
      </c>
      <c r="F7617">
        <v>1.59</v>
      </c>
      <c r="G7617">
        <v>0</v>
      </c>
    </row>
    <row r="7618" spans="1:7">
      <c r="A7618" t="s">
        <v>8037</v>
      </c>
      <c r="B7618">
        <v>0</v>
      </c>
      <c r="C7618">
        <v>0</v>
      </c>
      <c r="D7618">
        <v>0</v>
      </c>
      <c r="E7618">
        <v>9.27</v>
      </c>
      <c r="F7618">
        <v>1.59</v>
      </c>
      <c r="G7618">
        <v>0</v>
      </c>
    </row>
    <row r="7619" spans="1:7">
      <c r="A7619" t="s">
        <v>8038</v>
      </c>
      <c r="B7619">
        <v>0</v>
      </c>
      <c r="C7619">
        <v>0</v>
      </c>
      <c r="D7619">
        <v>0</v>
      </c>
      <c r="E7619">
        <v>8.84</v>
      </c>
      <c r="F7619">
        <v>1.66</v>
      </c>
      <c r="G7619">
        <v>0</v>
      </c>
    </row>
    <row r="7620" spans="1:7">
      <c r="A7620" t="s">
        <v>8039</v>
      </c>
      <c r="B7620">
        <v>0</v>
      </c>
      <c r="C7620">
        <v>0</v>
      </c>
      <c r="D7620">
        <v>0</v>
      </c>
      <c r="E7620">
        <v>8.8699999999999992</v>
      </c>
      <c r="F7620">
        <v>1.72</v>
      </c>
      <c r="G7620">
        <v>0</v>
      </c>
    </row>
    <row r="7621" spans="1:7">
      <c r="A7621" t="s">
        <v>8040</v>
      </c>
      <c r="B7621">
        <v>0</v>
      </c>
      <c r="C7621">
        <v>0</v>
      </c>
      <c r="D7621">
        <v>0</v>
      </c>
      <c r="E7621">
        <v>8.92</v>
      </c>
      <c r="F7621">
        <v>1.72</v>
      </c>
      <c r="G7621">
        <v>0</v>
      </c>
    </row>
    <row r="7622" spans="1:7">
      <c r="A7622" t="s">
        <v>8041</v>
      </c>
      <c r="B7622">
        <v>0</v>
      </c>
      <c r="C7622">
        <v>0</v>
      </c>
      <c r="D7622">
        <v>0</v>
      </c>
      <c r="E7622">
        <v>8.8800000000000008</v>
      </c>
      <c r="F7622">
        <v>1.66</v>
      </c>
      <c r="G7622">
        <v>0</v>
      </c>
    </row>
    <row r="7623" spans="1:7">
      <c r="A7623" t="s">
        <v>8042</v>
      </c>
      <c r="B7623">
        <v>0</v>
      </c>
      <c r="C7623">
        <v>0</v>
      </c>
      <c r="D7623">
        <v>0</v>
      </c>
      <c r="E7623">
        <v>8.75</v>
      </c>
      <c r="F7623">
        <v>1.52</v>
      </c>
      <c r="G7623">
        <v>0</v>
      </c>
    </row>
    <row r="7624" spans="1:7">
      <c r="A7624" t="s">
        <v>8043</v>
      </c>
      <c r="B7624">
        <v>0</v>
      </c>
      <c r="C7624">
        <v>0</v>
      </c>
      <c r="D7624">
        <v>0</v>
      </c>
      <c r="E7624">
        <v>8.65</v>
      </c>
      <c r="F7624">
        <v>1.38</v>
      </c>
      <c r="G7624">
        <v>0</v>
      </c>
    </row>
    <row r="7625" spans="1:7">
      <c r="A7625" t="s">
        <v>8044</v>
      </c>
      <c r="B7625">
        <v>0</v>
      </c>
      <c r="C7625">
        <v>0</v>
      </c>
      <c r="D7625">
        <v>0</v>
      </c>
      <c r="E7625">
        <v>8.17</v>
      </c>
      <c r="F7625">
        <v>1.45</v>
      </c>
      <c r="G7625">
        <v>0</v>
      </c>
    </row>
    <row r="7626" spans="1:7">
      <c r="A7626" t="s">
        <v>8045</v>
      </c>
      <c r="B7626">
        <v>0</v>
      </c>
      <c r="C7626">
        <v>0</v>
      </c>
      <c r="D7626">
        <v>0</v>
      </c>
      <c r="E7626">
        <v>7.86</v>
      </c>
      <c r="F7626">
        <v>1.38</v>
      </c>
      <c r="G7626">
        <v>0</v>
      </c>
    </row>
    <row r="7627" spans="1:7">
      <c r="A7627" t="s">
        <v>8046</v>
      </c>
      <c r="B7627">
        <v>0</v>
      </c>
      <c r="C7627">
        <v>0</v>
      </c>
      <c r="D7627">
        <v>0</v>
      </c>
      <c r="E7627">
        <v>7.95</v>
      </c>
      <c r="F7627">
        <v>1.24</v>
      </c>
      <c r="G7627">
        <v>0</v>
      </c>
    </row>
    <row r="7628" spans="1:7">
      <c r="A7628" t="s">
        <v>8047</v>
      </c>
      <c r="B7628">
        <v>2.3199999999999998</v>
      </c>
      <c r="C7628">
        <v>10.73</v>
      </c>
      <c r="D7628">
        <v>3.58</v>
      </c>
      <c r="E7628">
        <v>7.51</v>
      </c>
      <c r="F7628">
        <v>1.17</v>
      </c>
      <c r="G7628">
        <v>0</v>
      </c>
    </row>
    <row r="7629" spans="1:7">
      <c r="A7629" t="s">
        <v>8048</v>
      </c>
      <c r="B7629">
        <v>138.08000000000001</v>
      </c>
      <c r="C7629">
        <v>178.41</v>
      </c>
      <c r="D7629">
        <v>12.94</v>
      </c>
      <c r="E7629">
        <v>8.8000000000000007</v>
      </c>
      <c r="F7629">
        <v>0.83</v>
      </c>
      <c r="G7629">
        <v>0</v>
      </c>
    </row>
    <row r="7630" spans="1:7">
      <c r="A7630" t="s">
        <v>8049</v>
      </c>
      <c r="B7630">
        <v>138.91999999999999</v>
      </c>
      <c r="C7630">
        <v>179.3</v>
      </c>
      <c r="D7630">
        <v>20.88</v>
      </c>
      <c r="E7630">
        <v>11.58</v>
      </c>
      <c r="F7630">
        <v>0.76</v>
      </c>
      <c r="G7630">
        <v>0</v>
      </c>
    </row>
    <row r="7631" spans="1:7">
      <c r="A7631" t="s">
        <v>8050</v>
      </c>
      <c r="B7631">
        <v>85.31</v>
      </c>
      <c r="C7631">
        <v>118.06</v>
      </c>
      <c r="D7631">
        <v>26.77</v>
      </c>
      <c r="E7631">
        <v>13.34</v>
      </c>
      <c r="F7631">
        <v>0.76</v>
      </c>
      <c r="G7631">
        <v>0</v>
      </c>
    </row>
    <row r="7632" spans="1:7">
      <c r="A7632" t="s">
        <v>8051</v>
      </c>
      <c r="B7632">
        <v>356.62</v>
      </c>
      <c r="C7632">
        <v>441.82</v>
      </c>
      <c r="D7632">
        <v>29.99</v>
      </c>
      <c r="E7632">
        <v>14.84</v>
      </c>
      <c r="F7632">
        <v>0.76</v>
      </c>
      <c r="G7632">
        <v>0</v>
      </c>
    </row>
    <row r="7633" spans="1:7">
      <c r="A7633" t="s">
        <v>8052</v>
      </c>
      <c r="B7633">
        <v>574.30999999999995</v>
      </c>
      <c r="C7633">
        <v>726.04</v>
      </c>
      <c r="D7633">
        <v>30.09</v>
      </c>
      <c r="E7633">
        <v>15.95</v>
      </c>
      <c r="F7633">
        <v>0.83</v>
      </c>
      <c r="G7633">
        <v>0</v>
      </c>
    </row>
    <row r="7634" spans="1:7">
      <c r="A7634" t="s">
        <v>8053</v>
      </c>
      <c r="B7634">
        <v>492.05</v>
      </c>
      <c r="C7634">
        <v>618.44000000000005</v>
      </c>
      <c r="D7634">
        <v>27.05</v>
      </c>
      <c r="E7634">
        <v>16.75</v>
      </c>
      <c r="F7634">
        <v>0.83</v>
      </c>
      <c r="G7634">
        <v>0</v>
      </c>
    </row>
    <row r="7635" spans="1:7">
      <c r="A7635" t="s">
        <v>8054</v>
      </c>
      <c r="B7635">
        <v>211.92</v>
      </c>
      <c r="C7635">
        <v>270.44</v>
      </c>
      <c r="D7635">
        <v>21.3</v>
      </c>
      <c r="E7635">
        <v>17.059999999999999</v>
      </c>
      <c r="F7635">
        <v>0.62</v>
      </c>
      <c r="G7635">
        <v>0</v>
      </c>
    </row>
    <row r="7636" spans="1:7">
      <c r="A7636" t="s">
        <v>8055</v>
      </c>
      <c r="B7636">
        <v>199.05</v>
      </c>
      <c r="C7636">
        <v>260.06</v>
      </c>
      <c r="D7636">
        <v>13.48</v>
      </c>
      <c r="E7636">
        <v>17.010000000000002</v>
      </c>
      <c r="F7636">
        <v>0.34</v>
      </c>
      <c r="G7636">
        <v>0</v>
      </c>
    </row>
    <row r="7637" spans="1:7">
      <c r="A7637" t="s">
        <v>8056</v>
      </c>
      <c r="B7637">
        <v>38.14</v>
      </c>
      <c r="C7637">
        <v>70.319999999999993</v>
      </c>
      <c r="D7637">
        <v>4.1900000000000004</v>
      </c>
      <c r="E7637">
        <v>16.59</v>
      </c>
      <c r="F7637">
        <v>0.14000000000000001</v>
      </c>
      <c r="G7637">
        <v>0</v>
      </c>
    </row>
    <row r="7638" spans="1:7">
      <c r="A7638" t="s">
        <v>8057</v>
      </c>
      <c r="B7638">
        <v>0</v>
      </c>
      <c r="C7638">
        <v>0</v>
      </c>
      <c r="D7638">
        <v>0</v>
      </c>
      <c r="E7638">
        <v>14.72</v>
      </c>
      <c r="F7638">
        <v>1.03</v>
      </c>
      <c r="G7638">
        <v>0</v>
      </c>
    </row>
    <row r="7639" spans="1:7">
      <c r="A7639" t="s">
        <v>8058</v>
      </c>
      <c r="B7639">
        <v>0</v>
      </c>
      <c r="C7639">
        <v>0</v>
      </c>
      <c r="D7639">
        <v>0</v>
      </c>
      <c r="E7639">
        <v>12.33</v>
      </c>
      <c r="F7639">
        <v>1.72</v>
      </c>
      <c r="G7639">
        <v>0</v>
      </c>
    </row>
    <row r="7640" spans="1:7">
      <c r="A7640" t="s">
        <v>8059</v>
      </c>
      <c r="B7640">
        <v>0</v>
      </c>
      <c r="C7640">
        <v>0</v>
      </c>
      <c r="D7640">
        <v>0</v>
      </c>
      <c r="E7640">
        <v>11.02</v>
      </c>
      <c r="F7640">
        <v>1.59</v>
      </c>
      <c r="G7640">
        <v>0</v>
      </c>
    </row>
    <row r="7641" spans="1:7">
      <c r="A7641" t="s">
        <v>8060</v>
      </c>
      <c r="B7641">
        <v>0</v>
      </c>
      <c r="C7641">
        <v>0</v>
      </c>
      <c r="D7641">
        <v>0</v>
      </c>
      <c r="E7641">
        <v>9.9499999999999993</v>
      </c>
      <c r="F7641">
        <v>1.45</v>
      </c>
      <c r="G7641">
        <v>0</v>
      </c>
    </row>
    <row r="7642" spans="1:7">
      <c r="A7642" t="s">
        <v>8061</v>
      </c>
      <c r="B7642">
        <v>0</v>
      </c>
      <c r="C7642">
        <v>0</v>
      </c>
      <c r="D7642">
        <v>0</v>
      </c>
      <c r="E7642">
        <v>9.23</v>
      </c>
      <c r="F7642">
        <v>1.59</v>
      </c>
      <c r="G7642">
        <v>0</v>
      </c>
    </row>
    <row r="7643" spans="1:7">
      <c r="A7643" t="s">
        <v>8062</v>
      </c>
      <c r="B7643">
        <v>0</v>
      </c>
      <c r="C7643">
        <v>0</v>
      </c>
      <c r="D7643">
        <v>0</v>
      </c>
      <c r="E7643">
        <v>8.69</v>
      </c>
      <c r="F7643">
        <v>1.59</v>
      </c>
      <c r="G7643">
        <v>0</v>
      </c>
    </row>
    <row r="7644" spans="1:7">
      <c r="A7644" t="s">
        <v>8063</v>
      </c>
      <c r="B7644">
        <v>0</v>
      </c>
      <c r="C7644">
        <v>0</v>
      </c>
      <c r="D7644">
        <v>0</v>
      </c>
      <c r="E7644">
        <v>8.3699999999999992</v>
      </c>
      <c r="F7644">
        <v>1.59</v>
      </c>
      <c r="G7644">
        <v>0</v>
      </c>
    </row>
    <row r="7645" spans="1:7">
      <c r="A7645" t="s">
        <v>8064</v>
      </c>
      <c r="B7645">
        <v>0</v>
      </c>
      <c r="C7645">
        <v>0</v>
      </c>
      <c r="D7645">
        <v>0</v>
      </c>
      <c r="E7645">
        <v>7.93</v>
      </c>
      <c r="F7645">
        <v>1.66</v>
      </c>
      <c r="G7645">
        <v>0</v>
      </c>
    </row>
    <row r="7646" spans="1:7">
      <c r="A7646" t="s">
        <v>8065</v>
      </c>
      <c r="B7646">
        <v>0</v>
      </c>
      <c r="C7646">
        <v>0</v>
      </c>
      <c r="D7646">
        <v>0</v>
      </c>
      <c r="E7646">
        <v>7.6</v>
      </c>
      <c r="F7646">
        <v>1.72</v>
      </c>
      <c r="G7646">
        <v>0</v>
      </c>
    </row>
    <row r="7647" spans="1:7">
      <c r="A7647" t="s">
        <v>8066</v>
      </c>
      <c r="B7647">
        <v>0</v>
      </c>
      <c r="C7647">
        <v>0</v>
      </c>
      <c r="D7647">
        <v>0</v>
      </c>
      <c r="E7647">
        <v>7.43</v>
      </c>
      <c r="F7647">
        <v>1.66</v>
      </c>
      <c r="G7647">
        <v>0</v>
      </c>
    </row>
    <row r="7648" spans="1:7">
      <c r="A7648" t="s">
        <v>8067</v>
      </c>
      <c r="B7648">
        <v>0</v>
      </c>
      <c r="C7648">
        <v>0</v>
      </c>
      <c r="D7648">
        <v>0</v>
      </c>
      <c r="E7648">
        <v>7.54</v>
      </c>
      <c r="F7648">
        <v>1.52</v>
      </c>
      <c r="G7648">
        <v>0</v>
      </c>
    </row>
    <row r="7649" spans="1:7">
      <c r="A7649" t="s">
        <v>8068</v>
      </c>
      <c r="B7649">
        <v>0</v>
      </c>
      <c r="C7649">
        <v>0</v>
      </c>
      <c r="D7649">
        <v>0</v>
      </c>
      <c r="E7649">
        <v>7.88</v>
      </c>
      <c r="F7649">
        <v>1.24</v>
      </c>
      <c r="G7649">
        <v>0</v>
      </c>
    </row>
    <row r="7650" spans="1:7">
      <c r="A7650" t="s">
        <v>8069</v>
      </c>
      <c r="B7650">
        <v>0</v>
      </c>
      <c r="C7650">
        <v>0</v>
      </c>
      <c r="D7650">
        <v>0</v>
      </c>
      <c r="E7650">
        <v>8.06</v>
      </c>
      <c r="F7650">
        <v>1.17</v>
      </c>
      <c r="G7650">
        <v>0</v>
      </c>
    </row>
    <row r="7651" spans="1:7">
      <c r="A7651" t="s">
        <v>8070</v>
      </c>
      <c r="B7651">
        <v>0</v>
      </c>
      <c r="C7651">
        <v>0</v>
      </c>
      <c r="D7651">
        <v>0</v>
      </c>
      <c r="E7651">
        <v>8.07</v>
      </c>
      <c r="F7651">
        <v>1.1000000000000001</v>
      </c>
      <c r="G7651">
        <v>0</v>
      </c>
    </row>
    <row r="7652" spans="1:7">
      <c r="A7652" t="s">
        <v>8071</v>
      </c>
      <c r="B7652">
        <v>11.65</v>
      </c>
      <c r="C7652">
        <v>28.08</v>
      </c>
      <c r="D7652">
        <v>3.36</v>
      </c>
      <c r="E7652">
        <v>9.93</v>
      </c>
      <c r="F7652">
        <v>1.1000000000000001</v>
      </c>
      <c r="G7652">
        <v>0</v>
      </c>
    </row>
    <row r="7653" spans="1:7">
      <c r="A7653" t="s">
        <v>8072</v>
      </c>
      <c r="B7653">
        <v>141.43</v>
      </c>
      <c r="C7653">
        <v>184.04</v>
      </c>
      <c r="D7653">
        <v>12.71</v>
      </c>
      <c r="E7653">
        <v>11</v>
      </c>
      <c r="F7653">
        <v>1.24</v>
      </c>
      <c r="G7653">
        <v>0</v>
      </c>
    </row>
    <row r="7654" spans="1:7">
      <c r="A7654" t="s">
        <v>8073</v>
      </c>
      <c r="B7654">
        <v>316.12</v>
      </c>
      <c r="C7654">
        <v>386.79</v>
      </c>
      <c r="D7654">
        <v>20.62</v>
      </c>
      <c r="E7654">
        <v>12.36</v>
      </c>
      <c r="F7654">
        <v>1.17</v>
      </c>
      <c r="G7654">
        <v>0</v>
      </c>
    </row>
    <row r="7655" spans="1:7">
      <c r="A7655" t="s">
        <v>8074</v>
      </c>
      <c r="B7655">
        <v>533.63</v>
      </c>
      <c r="C7655">
        <v>662.22</v>
      </c>
      <c r="D7655">
        <v>26.51</v>
      </c>
      <c r="E7655">
        <v>14.17</v>
      </c>
      <c r="F7655">
        <v>1.03</v>
      </c>
      <c r="G7655">
        <v>0</v>
      </c>
    </row>
    <row r="7656" spans="1:7">
      <c r="A7656" t="s">
        <v>8075</v>
      </c>
      <c r="B7656">
        <v>584.16999999999996</v>
      </c>
      <c r="C7656">
        <v>738.77</v>
      </c>
      <c r="D7656">
        <v>29.73</v>
      </c>
      <c r="E7656">
        <v>15.4</v>
      </c>
      <c r="F7656">
        <v>0.69</v>
      </c>
      <c r="G7656">
        <v>0</v>
      </c>
    </row>
    <row r="7657" spans="1:7">
      <c r="A7657" t="s">
        <v>8076</v>
      </c>
      <c r="B7657">
        <v>613.04</v>
      </c>
      <c r="C7657">
        <v>786.9</v>
      </c>
      <c r="D7657">
        <v>29.83</v>
      </c>
      <c r="E7657">
        <v>16.59</v>
      </c>
      <c r="F7657">
        <v>0.48</v>
      </c>
      <c r="G7657">
        <v>0</v>
      </c>
    </row>
    <row r="7658" spans="1:7">
      <c r="A7658" t="s">
        <v>8077</v>
      </c>
      <c r="B7658">
        <v>511.31</v>
      </c>
      <c r="C7658">
        <v>649.27</v>
      </c>
      <c r="D7658">
        <v>26.81</v>
      </c>
      <c r="E7658">
        <v>17.079999999999998</v>
      </c>
      <c r="F7658">
        <v>0.41</v>
      </c>
      <c r="G7658">
        <v>0</v>
      </c>
    </row>
    <row r="7659" spans="1:7">
      <c r="A7659" t="s">
        <v>8078</v>
      </c>
      <c r="B7659">
        <v>409.04</v>
      </c>
      <c r="C7659">
        <v>517.70000000000005</v>
      </c>
      <c r="D7659">
        <v>21.09</v>
      </c>
      <c r="E7659">
        <v>17.329999999999998</v>
      </c>
      <c r="F7659">
        <v>0.28000000000000003</v>
      </c>
      <c r="G7659">
        <v>0</v>
      </c>
    </row>
    <row r="7660" spans="1:7">
      <c r="A7660" t="s">
        <v>8079</v>
      </c>
      <c r="B7660">
        <v>213.81</v>
      </c>
      <c r="C7660">
        <v>279.45999999999998</v>
      </c>
      <c r="D7660">
        <v>13.29</v>
      </c>
      <c r="E7660">
        <v>17.239999999999998</v>
      </c>
      <c r="F7660">
        <v>0.14000000000000001</v>
      </c>
      <c r="G7660">
        <v>0</v>
      </c>
    </row>
    <row r="7661" spans="1:7">
      <c r="A7661" t="s">
        <v>8080</v>
      </c>
      <c r="B7661">
        <v>19.600000000000001</v>
      </c>
      <c r="C7661">
        <v>40.75</v>
      </c>
      <c r="D7661">
        <v>4.0199999999999996</v>
      </c>
      <c r="E7661">
        <v>16.760000000000002</v>
      </c>
      <c r="F7661">
        <v>0.83</v>
      </c>
      <c r="G7661">
        <v>0</v>
      </c>
    </row>
    <row r="7662" spans="1:7">
      <c r="A7662" t="s">
        <v>8081</v>
      </c>
      <c r="B7662">
        <v>0</v>
      </c>
      <c r="C7662">
        <v>0</v>
      </c>
      <c r="D7662">
        <v>0</v>
      </c>
      <c r="E7662">
        <v>15.4</v>
      </c>
      <c r="F7662">
        <v>1.03</v>
      </c>
      <c r="G7662">
        <v>0</v>
      </c>
    </row>
    <row r="7663" spans="1:7">
      <c r="A7663" t="s">
        <v>8082</v>
      </c>
      <c r="B7663">
        <v>0</v>
      </c>
      <c r="C7663">
        <v>0</v>
      </c>
      <c r="D7663">
        <v>0</v>
      </c>
      <c r="E7663">
        <v>14.27</v>
      </c>
      <c r="F7663">
        <v>1.03</v>
      </c>
      <c r="G7663">
        <v>0</v>
      </c>
    </row>
    <row r="7664" spans="1:7">
      <c r="A7664" t="s">
        <v>8083</v>
      </c>
      <c r="B7664">
        <v>0</v>
      </c>
      <c r="C7664">
        <v>0</v>
      </c>
      <c r="D7664">
        <v>0</v>
      </c>
      <c r="E7664">
        <v>14.37</v>
      </c>
      <c r="F7664">
        <v>0.83</v>
      </c>
      <c r="G7664">
        <v>0</v>
      </c>
    </row>
    <row r="7665" spans="1:7">
      <c r="A7665" t="s">
        <v>8084</v>
      </c>
      <c r="B7665">
        <v>0</v>
      </c>
      <c r="C7665">
        <v>0</v>
      </c>
      <c r="D7665">
        <v>0</v>
      </c>
      <c r="E7665">
        <v>14.14</v>
      </c>
      <c r="F7665">
        <v>0.55000000000000004</v>
      </c>
      <c r="G7665">
        <v>0</v>
      </c>
    </row>
    <row r="7666" spans="1:7">
      <c r="A7666" t="s">
        <v>8085</v>
      </c>
      <c r="B7666">
        <v>0</v>
      </c>
      <c r="C7666">
        <v>0</v>
      </c>
      <c r="D7666">
        <v>0</v>
      </c>
      <c r="E7666">
        <v>13.56</v>
      </c>
      <c r="F7666">
        <v>0.83</v>
      </c>
      <c r="G7666">
        <v>0</v>
      </c>
    </row>
    <row r="7667" spans="1:7">
      <c r="A7667" t="s">
        <v>8086</v>
      </c>
      <c r="B7667">
        <v>0</v>
      </c>
      <c r="C7667">
        <v>0</v>
      </c>
      <c r="D7667">
        <v>0</v>
      </c>
      <c r="E7667">
        <v>12.75</v>
      </c>
      <c r="F7667">
        <v>0.9</v>
      </c>
      <c r="G7667">
        <v>0</v>
      </c>
    </row>
    <row r="7668" spans="1:7">
      <c r="A7668" t="s">
        <v>8087</v>
      </c>
      <c r="B7668">
        <v>0</v>
      </c>
      <c r="C7668">
        <v>0</v>
      </c>
      <c r="D7668">
        <v>0</v>
      </c>
      <c r="E7668">
        <v>11.74</v>
      </c>
      <c r="F7668">
        <v>1.1000000000000001</v>
      </c>
      <c r="G7668">
        <v>0</v>
      </c>
    </row>
    <row r="7669" spans="1:7">
      <c r="A7669" t="s">
        <v>8088</v>
      </c>
      <c r="B7669">
        <v>0</v>
      </c>
      <c r="C7669">
        <v>0</v>
      </c>
      <c r="D7669">
        <v>0</v>
      </c>
      <c r="E7669">
        <v>11.58</v>
      </c>
      <c r="F7669">
        <v>0.97</v>
      </c>
      <c r="G7669">
        <v>0</v>
      </c>
    </row>
    <row r="7670" spans="1:7">
      <c r="A7670" t="s">
        <v>8089</v>
      </c>
      <c r="B7670">
        <v>0</v>
      </c>
      <c r="C7670">
        <v>0</v>
      </c>
      <c r="D7670">
        <v>0</v>
      </c>
      <c r="E7670">
        <v>11.74</v>
      </c>
      <c r="F7670">
        <v>0.83</v>
      </c>
      <c r="G7670">
        <v>0</v>
      </c>
    </row>
    <row r="7671" spans="1:7">
      <c r="A7671" t="s">
        <v>8090</v>
      </c>
      <c r="B7671">
        <v>0</v>
      </c>
      <c r="C7671">
        <v>0</v>
      </c>
      <c r="D7671">
        <v>0</v>
      </c>
      <c r="E7671">
        <v>11.24</v>
      </c>
      <c r="F7671">
        <v>0.83</v>
      </c>
      <c r="G7671">
        <v>0</v>
      </c>
    </row>
    <row r="7672" spans="1:7">
      <c r="A7672" t="s">
        <v>8091</v>
      </c>
      <c r="B7672">
        <v>0</v>
      </c>
      <c r="C7672">
        <v>0</v>
      </c>
      <c r="D7672">
        <v>0</v>
      </c>
      <c r="E7672">
        <v>10.99</v>
      </c>
      <c r="F7672">
        <v>0.83</v>
      </c>
      <c r="G7672">
        <v>0</v>
      </c>
    </row>
    <row r="7673" spans="1:7">
      <c r="A7673" t="s">
        <v>8092</v>
      </c>
      <c r="B7673">
        <v>0</v>
      </c>
      <c r="C7673">
        <v>0</v>
      </c>
      <c r="D7673">
        <v>0</v>
      </c>
      <c r="E7673">
        <v>10.47</v>
      </c>
      <c r="F7673">
        <v>0.9</v>
      </c>
      <c r="G7673">
        <v>0</v>
      </c>
    </row>
    <row r="7674" spans="1:7">
      <c r="A7674" t="s">
        <v>8093</v>
      </c>
      <c r="B7674">
        <v>0</v>
      </c>
      <c r="C7674">
        <v>0</v>
      </c>
      <c r="D7674">
        <v>0</v>
      </c>
      <c r="E7674">
        <v>10.36</v>
      </c>
      <c r="F7674">
        <v>0.62</v>
      </c>
      <c r="G7674">
        <v>0</v>
      </c>
    </row>
    <row r="7675" spans="1:7">
      <c r="A7675" t="s">
        <v>8094</v>
      </c>
      <c r="B7675">
        <v>0</v>
      </c>
      <c r="C7675">
        <v>0</v>
      </c>
      <c r="D7675">
        <v>0</v>
      </c>
      <c r="E7675">
        <v>10.24</v>
      </c>
      <c r="F7675">
        <v>0.55000000000000004</v>
      </c>
      <c r="G7675">
        <v>0</v>
      </c>
    </row>
    <row r="7676" spans="1:7">
      <c r="A7676" t="s">
        <v>8095</v>
      </c>
      <c r="B7676">
        <v>5.78</v>
      </c>
      <c r="C7676">
        <v>17.68</v>
      </c>
      <c r="D7676">
        <v>3.15</v>
      </c>
      <c r="E7676">
        <v>9.91</v>
      </c>
      <c r="F7676">
        <v>0.34</v>
      </c>
      <c r="G7676">
        <v>0</v>
      </c>
    </row>
    <row r="7677" spans="1:7">
      <c r="A7677" t="s">
        <v>8096</v>
      </c>
      <c r="B7677">
        <v>86.42</v>
      </c>
      <c r="C7677">
        <v>119.03</v>
      </c>
      <c r="D7677">
        <v>12.48</v>
      </c>
      <c r="E7677">
        <v>10.61</v>
      </c>
      <c r="F7677">
        <v>0</v>
      </c>
      <c r="G7677">
        <v>0</v>
      </c>
    </row>
    <row r="7678" spans="1:7">
      <c r="A7678" t="s">
        <v>8097</v>
      </c>
      <c r="B7678">
        <v>123.94</v>
      </c>
      <c r="C7678">
        <v>163.13999999999999</v>
      </c>
      <c r="D7678">
        <v>20.38</v>
      </c>
      <c r="E7678">
        <v>12.95</v>
      </c>
      <c r="F7678">
        <v>0.34</v>
      </c>
      <c r="G7678">
        <v>0</v>
      </c>
    </row>
    <row r="7679" spans="1:7">
      <c r="A7679" t="s">
        <v>8098</v>
      </c>
      <c r="B7679">
        <v>130.77000000000001</v>
      </c>
      <c r="C7679">
        <v>172.69</v>
      </c>
      <c r="D7679">
        <v>26.25</v>
      </c>
      <c r="E7679">
        <v>15.26</v>
      </c>
      <c r="F7679">
        <v>0.9</v>
      </c>
      <c r="G7679">
        <v>0</v>
      </c>
    </row>
    <row r="7680" spans="1:7">
      <c r="A7680" t="s">
        <v>8099</v>
      </c>
      <c r="B7680">
        <v>186.56</v>
      </c>
      <c r="C7680">
        <v>239.34</v>
      </c>
      <c r="D7680">
        <v>29.46</v>
      </c>
      <c r="E7680">
        <v>16.93</v>
      </c>
      <c r="F7680">
        <v>1.66</v>
      </c>
      <c r="G7680">
        <v>0</v>
      </c>
    </row>
    <row r="7681" spans="1:7">
      <c r="A7681" t="s">
        <v>8100</v>
      </c>
      <c r="B7681">
        <v>254</v>
      </c>
      <c r="C7681">
        <v>320.13</v>
      </c>
      <c r="D7681">
        <v>29.58</v>
      </c>
      <c r="E7681">
        <v>18.05</v>
      </c>
      <c r="F7681">
        <v>1.93</v>
      </c>
      <c r="G7681">
        <v>0</v>
      </c>
    </row>
    <row r="7682" spans="1:7">
      <c r="A7682" t="s">
        <v>8101</v>
      </c>
      <c r="B7682">
        <v>522.08000000000004</v>
      </c>
      <c r="C7682">
        <v>651.85</v>
      </c>
      <c r="D7682">
        <v>26.58</v>
      </c>
      <c r="E7682">
        <v>18.84</v>
      </c>
      <c r="F7682">
        <v>2.34</v>
      </c>
      <c r="G7682">
        <v>0</v>
      </c>
    </row>
    <row r="7683" spans="1:7">
      <c r="A7683" t="s">
        <v>8102</v>
      </c>
      <c r="B7683">
        <v>176.36</v>
      </c>
      <c r="C7683">
        <v>228.36</v>
      </c>
      <c r="D7683">
        <v>20.88</v>
      </c>
      <c r="E7683">
        <v>19.23</v>
      </c>
      <c r="F7683">
        <v>2.76</v>
      </c>
      <c r="G7683">
        <v>0</v>
      </c>
    </row>
    <row r="7684" spans="1:7">
      <c r="A7684" t="s">
        <v>8103</v>
      </c>
      <c r="B7684">
        <v>127.12</v>
      </c>
      <c r="C7684">
        <v>172.17</v>
      </c>
      <c r="D7684">
        <v>13.11</v>
      </c>
      <c r="E7684">
        <v>19.079999999999998</v>
      </c>
      <c r="F7684">
        <v>2.34</v>
      </c>
      <c r="G7684">
        <v>0</v>
      </c>
    </row>
    <row r="7685" spans="1:7">
      <c r="A7685" t="s">
        <v>8104</v>
      </c>
      <c r="B7685">
        <v>12.81</v>
      </c>
      <c r="C7685">
        <v>30.18</v>
      </c>
      <c r="D7685">
        <v>3.87</v>
      </c>
      <c r="E7685">
        <v>18.3</v>
      </c>
      <c r="F7685">
        <v>1.03</v>
      </c>
      <c r="G7685">
        <v>0</v>
      </c>
    </row>
    <row r="7686" spans="1:7">
      <c r="A7686" t="s">
        <v>8105</v>
      </c>
      <c r="B7686">
        <v>0</v>
      </c>
      <c r="C7686">
        <v>0</v>
      </c>
      <c r="D7686">
        <v>0</v>
      </c>
      <c r="E7686">
        <v>17.04</v>
      </c>
      <c r="F7686">
        <v>0.69</v>
      </c>
      <c r="G7686">
        <v>0</v>
      </c>
    </row>
    <row r="7687" spans="1:7">
      <c r="A7687" t="s">
        <v>8106</v>
      </c>
      <c r="B7687">
        <v>0</v>
      </c>
      <c r="C7687">
        <v>0</v>
      </c>
      <c r="D7687">
        <v>0</v>
      </c>
      <c r="E7687">
        <v>16.43</v>
      </c>
      <c r="F7687">
        <v>0.76</v>
      </c>
      <c r="G7687">
        <v>0</v>
      </c>
    </row>
    <row r="7688" spans="1:7">
      <c r="A7688" t="s">
        <v>8107</v>
      </c>
      <c r="B7688">
        <v>0</v>
      </c>
      <c r="C7688">
        <v>0</v>
      </c>
      <c r="D7688">
        <v>0</v>
      </c>
      <c r="E7688">
        <v>16.79</v>
      </c>
      <c r="F7688">
        <v>0.41</v>
      </c>
      <c r="G7688">
        <v>0</v>
      </c>
    </row>
    <row r="7689" spans="1:7">
      <c r="A7689" t="s">
        <v>8108</v>
      </c>
      <c r="B7689">
        <v>0</v>
      </c>
      <c r="C7689">
        <v>0</v>
      </c>
      <c r="D7689">
        <v>0</v>
      </c>
      <c r="E7689">
        <v>16.46</v>
      </c>
      <c r="F7689">
        <v>0.48</v>
      </c>
      <c r="G7689">
        <v>0</v>
      </c>
    </row>
    <row r="7690" spans="1:7">
      <c r="A7690" t="s">
        <v>8109</v>
      </c>
      <c r="B7690">
        <v>0</v>
      </c>
      <c r="C7690">
        <v>0</v>
      </c>
      <c r="D7690">
        <v>0</v>
      </c>
      <c r="E7690">
        <v>15.57</v>
      </c>
      <c r="F7690">
        <v>0.97</v>
      </c>
      <c r="G7690">
        <v>0</v>
      </c>
    </row>
    <row r="7691" spans="1:7">
      <c r="A7691" t="s">
        <v>8110</v>
      </c>
      <c r="B7691">
        <v>0</v>
      </c>
      <c r="C7691">
        <v>0</v>
      </c>
      <c r="D7691">
        <v>0</v>
      </c>
      <c r="E7691">
        <v>13.97</v>
      </c>
      <c r="F7691">
        <v>1.59</v>
      </c>
      <c r="G7691">
        <v>0</v>
      </c>
    </row>
    <row r="7692" spans="1:7">
      <c r="A7692" t="s">
        <v>8111</v>
      </c>
      <c r="B7692">
        <v>0</v>
      </c>
      <c r="C7692">
        <v>0</v>
      </c>
      <c r="D7692">
        <v>0</v>
      </c>
      <c r="E7692">
        <v>13.51</v>
      </c>
      <c r="F7692">
        <v>2.14</v>
      </c>
      <c r="G7692">
        <v>0</v>
      </c>
    </row>
    <row r="7693" spans="1:7">
      <c r="A7693" t="s">
        <v>8112</v>
      </c>
      <c r="B7693">
        <v>0</v>
      </c>
      <c r="C7693">
        <v>0</v>
      </c>
      <c r="D7693">
        <v>0</v>
      </c>
      <c r="E7693">
        <v>14.12</v>
      </c>
      <c r="F7693">
        <v>2.83</v>
      </c>
      <c r="G7693">
        <v>0</v>
      </c>
    </row>
    <row r="7694" spans="1:7">
      <c r="A7694" t="s">
        <v>8113</v>
      </c>
      <c r="B7694">
        <v>0</v>
      </c>
      <c r="C7694">
        <v>0</v>
      </c>
      <c r="D7694">
        <v>0</v>
      </c>
      <c r="E7694">
        <v>14.7</v>
      </c>
      <c r="F7694">
        <v>3.03</v>
      </c>
      <c r="G7694">
        <v>0</v>
      </c>
    </row>
    <row r="7695" spans="1:7">
      <c r="A7695" t="s">
        <v>8114</v>
      </c>
      <c r="B7695">
        <v>0</v>
      </c>
      <c r="C7695">
        <v>0</v>
      </c>
      <c r="D7695">
        <v>0</v>
      </c>
      <c r="E7695">
        <v>14.57</v>
      </c>
      <c r="F7695">
        <v>2.9</v>
      </c>
      <c r="G7695">
        <v>0</v>
      </c>
    </row>
    <row r="7696" spans="1:7">
      <c r="A7696" t="s">
        <v>8115</v>
      </c>
      <c r="B7696">
        <v>0</v>
      </c>
      <c r="C7696">
        <v>0</v>
      </c>
      <c r="D7696">
        <v>0</v>
      </c>
      <c r="E7696">
        <v>14.01</v>
      </c>
      <c r="F7696">
        <v>2.76</v>
      </c>
      <c r="G7696">
        <v>0</v>
      </c>
    </row>
    <row r="7697" spans="1:7">
      <c r="A7697" t="s">
        <v>8116</v>
      </c>
      <c r="B7697">
        <v>0</v>
      </c>
      <c r="C7697">
        <v>0</v>
      </c>
      <c r="D7697">
        <v>0</v>
      </c>
      <c r="E7697">
        <v>13.5</v>
      </c>
      <c r="F7697">
        <v>2.9</v>
      </c>
      <c r="G7697">
        <v>0</v>
      </c>
    </row>
    <row r="7698" spans="1:7">
      <c r="A7698" t="s">
        <v>8117</v>
      </c>
      <c r="B7698">
        <v>0</v>
      </c>
      <c r="C7698">
        <v>0</v>
      </c>
      <c r="D7698">
        <v>0</v>
      </c>
      <c r="E7698">
        <v>13.19</v>
      </c>
      <c r="F7698">
        <v>2.69</v>
      </c>
      <c r="G7698">
        <v>0</v>
      </c>
    </row>
    <row r="7699" spans="1:7">
      <c r="A7699" t="s">
        <v>8118</v>
      </c>
      <c r="B7699">
        <v>0</v>
      </c>
      <c r="C7699">
        <v>0</v>
      </c>
      <c r="D7699">
        <v>0</v>
      </c>
      <c r="E7699">
        <v>12.52</v>
      </c>
      <c r="F7699">
        <v>2.48</v>
      </c>
      <c r="G7699">
        <v>0</v>
      </c>
    </row>
    <row r="7700" spans="1:7">
      <c r="A7700" t="s">
        <v>8119</v>
      </c>
      <c r="B7700">
        <v>25.61</v>
      </c>
      <c r="C7700">
        <v>53.07</v>
      </c>
      <c r="D7700">
        <v>2.93</v>
      </c>
      <c r="E7700">
        <v>11.83</v>
      </c>
      <c r="F7700">
        <v>2.5499999999999998</v>
      </c>
      <c r="G7700">
        <v>0</v>
      </c>
    </row>
    <row r="7701" spans="1:7">
      <c r="A7701" t="s">
        <v>8120</v>
      </c>
      <c r="B7701">
        <v>253.06</v>
      </c>
      <c r="C7701">
        <v>320.5</v>
      </c>
      <c r="D7701">
        <v>12.25</v>
      </c>
      <c r="E7701">
        <v>12.26</v>
      </c>
      <c r="F7701">
        <v>1.86</v>
      </c>
      <c r="G7701">
        <v>0</v>
      </c>
    </row>
    <row r="7702" spans="1:7">
      <c r="A7702" t="s">
        <v>8121</v>
      </c>
      <c r="B7702">
        <v>427.19</v>
      </c>
      <c r="C7702">
        <v>521.05999999999995</v>
      </c>
      <c r="D7702">
        <v>20.13</v>
      </c>
      <c r="E7702">
        <v>14.38</v>
      </c>
      <c r="F7702">
        <v>2.69</v>
      </c>
      <c r="G7702">
        <v>0</v>
      </c>
    </row>
    <row r="7703" spans="1:7">
      <c r="A7703" t="s">
        <v>8122</v>
      </c>
      <c r="B7703">
        <v>543.54999999999995</v>
      </c>
      <c r="C7703">
        <v>666.9</v>
      </c>
      <c r="D7703">
        <v>25.99</v>
      </c>
      <c r="E7703">
        <v>15.78</v>
      </c>
      <c r="F7703">
        <v>2.76</v>
      </c>
      <c r="G7703">
        <v>0</v>
      </c>
    </row>
    <row r="7704" spans="1:7">
      <c r="A7704" t="s">
        <v>8123</v>
      </c>
      <c r="B7704">
        <v>621.58000000000004</v>
      </c>
      <c r="C7704">
        <v>774.02</v>
      </c>
      <c r="D7704">
        <v>29.21</v>
      </c>
      <c r="E7704">
        <v>16.850000000000001</v>
      </c>
      <c r="F7704">
        <v>2.48</v>
      </c>
      <c r="G7704">
        <v>0</v>
      </c>
    </row>
    <row r="7705" spans="1:7">
      <c r="A7705" t="s">
        <v>8124</v>
      </c>
      <c r="B7705">
        <v>480.75</v>
      </c>
      <c r="C7705">
        <v>594.58000000000004</v>
      </c>
      <c r="D7705">
        <v>29.33</v>
      </c>
      <c r="E7705">
        <v>17.8</v>
      </c>
      <c r="F7705">
        <v>2.69</v>
      </c>
      <c r="G7705">
        <v>0</v>
      </c>
    </row>
    <row r="7706" spans="1:7">
      <c r="A7706" t="s">
        <v>8125</v>
      </c>
      <c r="B7706">
        <v>511.78</v>
      </c>
      <c r="C7706">
        <v>632.92999999999995</v>
      </c>
      <c r="D7706">
        <v>26.36</v>
      </c>
      <c r="E7706">
        <v>18.54</v>
      </c>
      <c r="F7706">
        <v>3.24</v>
      </c>
      <c r="G7706">
        <v>0</v>
      </c>
    </row>
    <row r="7707" spans="1:7">
      <c r="A7707" t="s">
        <v>8126</v>
      </c>
      <c r="B7707">
        <v>397.29</v>
      </c>
      <c r="C7707">
        <v>491.46</v>
      </c>
      <c r="D7707">
        <v>20.68</v>
      </c>
      <c r="E7707">
        <v>18.670000000000002</v>
      </c>
      <c r="F7707">
        <v>3.59</v>
      </c>
      <c r="G7707">
        <v>0</v>
      </c>
    </row>
    <row r="7708" spans="1:7">
      <c r="A7708" t="s">
        <v>8127</v>
      </c>
      <c r="B7708">
        <v>203.68</v>
      </c>
      <c r="C7708">
        <v>264.11</v>
      </c>
      <c r="D7708">
        <v>12.94</v>
      </c>
      <c r="E7708">
        <v>18.170000000000002</v>
      </c>
      <c r="F7708">
        <v>3.59</v>
      </c>
      <c r="G7708">
        <v>0</v>
      </c>
    </row>
    <row r="7709" spans="1:7">
      <c r="A7709" t="s">
        <v>8128</v>
      </c>
      <c r="B7709">
        <v>15.22</v>
      </c>
      <c r="C7709">
        <v>34.24</v>
      </c>
      <c r="D7709">
        <v>3.72</v>
      </c>
      <c r="E7709">
        <v>16.829999999999998</v>
      </c>
      <c r="F7709">
        <v>3.17</v>
      </c>
      <c r="G7709">
        <v>0</v>
      </c>
    </row>
    <row r="7710" spans="1:7">
      <c r="A7710" t="s">
        <v>8129</v>
      </c>
      <c r="B7710">
        <v>0</v>
      </c>
      <c r="C7710">
        <v>0</v>
      </c>
      <c r="D7710">
        <v>0</v>
      </c>
      <c r="E7710">
        <v>14.97</v>
      </c>
      <c r="F7710">
        <v>3.1</v>
      </c>
      <c r="G7710">
        <v>0</v>
      </c>
    </row>
    <row r="7711" spans="1:7">
      <c r="A7711" t="s">
        <v>8130</v>
      </c>
      <c r="B7711">
        <v>0</v>
      </c>
      <c r="C7711">
        <v>0</v>
      </c>
      <c r="D7711">
        <v>0</v>
      </c>
      <c r="E7711">
        <v>13.67</v>
      </c>
      <c r="F7711">
        <v>2.97</v>
      </c>
      <c r="G7711">
        <v>0</v>
      </c>
    </row>
    <row r="7712" spans="1:7">
      <c r="A7712" t="s">
        <v>8131</v>
      </c>
      <c r="B7712">
        <v>0</v>
      </c>
      <c r="C7712">
        <v>0</v>
      </c>
      <c r="D7712">
        <v>0</v>
      </c>
      <c r="E7712">
        <v>12.97</v>
      </c>
      <c r="F7712">
        <v>2.62</v>
      </c>
      <c r="G7712">
        <v>0</v>
      </c>
    </row>
    <row r="7713" spans="1:7">
      <c r="A7713" t="s">
        <v>8132</v>
      </c>
      <c r="B7713">
        <v>0</v>
      </c>
      <c r="C7713">
        <v>0</v>
      </c>
      <c r="D7713">
        <v>0</v>
      </c>
      <c r="E7713">
        <v>12.02</v>
      </c>
      <c r="F7713">
        <v>2.34</v>
      </c>
      <c r="G7713">
        <v>0</v>
      </c>
    </row>
    <row r="7714" spans="1:7">
      <c r="A7714" t="s">
        <v>8133</v>
      </c>
      <c r="B7714">
        <v>0</v>
      </c>
      <c r="C7714">
        <v>0</v>
      </c>
      <c r="D7714">
        <v>0</v>
      </c>
      <c r="E7714">
        <v>10.89</v>
      </c>
      <c r="F7714">
        <v>1.93</v>
      </c>
      <c r="G7714">
        <v>0</v>
      </c>
    </row>
    <row r="7715" spans="1:7">
      <c r="A7715" t="s">
        <v>8134</v>
      </c>
      <c r="B7715">
        <v>0</v>
      </c>
      <c r="C7715">
        <v>0</v>
      </c>
      <c r="D7715">
        <v>0</v>
      </c>
      <c r="E7715">
        <v>10.199999999999999</v>
      </c>
      <c r="F7715">
        <v>1.45</v>
      </c>
      <c r="G7715">
        <v>0</v>
      </c>
    </row>
    <row r="7716" spans="1:7">
      <c r="A7716" t="s">
        <v>8135</v>
      </c>
      <c r="B7716">
        <v>0</v>
      </c>
      <c r="C7716">
        <v>0</v>
      </c>
      <c r="D7716">
        <v>0</v>
      </c>
      <c r="E7716">
        <v>11.52</v>
      </c>
      <c r="F7716">
        <v>0.76</v>
      </c>
      <c r="G7716">
        <v>0</v>
      </c>
    </row>
    <row r="7717" spans="1:7">
      <c r="A7717" t="s">
        <v>8136</v>
      </c>
      <c r="B7717">
        <v>0</v>
      </c>
      <c r="C7717">
        <v>0</v>
      </c>
      <c r="D7717">
        <v>0</v>
      </c>
      <c r="E7717">
        <v>11.01</v>
      </c>
      <c r="F7717">
        <v>0.69</v>
      </c>
      <c r="G7717">
        <v>0</v>
      </c>
    </row>
    <row r="7718" spans="1:7">
      <c r="A7718" t="s">
        <v>8137</v>
      </c>
      <c r="B7718">
        <v>0</v>
      </c>
      <c r="C7718">
        <v>0</v>
      </c>
      <c r="D7718">
        <v>0</v>
      </c>
      <c r="E7718">
        <v>10.42</v>
      </c>
      <c r="F7718">
        <v>0.48</v>
      </c>
      <c r="G7718">
        <v>0</v>
      </c>
    </row>
    <row r="7719" spans="1:7">
      <c r="A7719" t="s">
        <v>8138</v>
      </c>
      <c r="B7719">
        <v>0</v>
      </c>
      <c r="C7719">
        <v>0</v>
      </c>
      <c r="D7719">
        <v>0</v>
      </c>
      <c r="E7719">
        <v>10.039999999999999</v>
      </c>
      <c r="F7719">
        <v>0.41</v>
      </c>
      <c r="G7719">
        <v>0</v>
      </c>
    </row>
    <row r="7720" spans="1:7">
      <c r="A7720" t="s">
        <v>8139</v>
      </c>
      <c r="B7720">
        <v>0</v>
      </c>
      <c r="C7720">
        <v>0</v>
      </c>
      <c r="D7720">
        <v>0</v>
      </c>
      <c r="E7720">
        <v>9.6300000000000008</v>
      </c>
      <c r="F7720">
        <v>0.34</v>
      </c>
      <c r="G7720">
        <v>0</v>
      </c>
    </row>
    <row r="7721" spans="1:7">
      <c r="A7721" t="s">
        <v>8140</v>
      </c>
      <c r="B7721">
        <v>0</v>
      </c>
      <c r="C7721">
        <v>0</v>
      </c>
      <c r="D7721">
        <v>0</v>
      </c>
      <c r="E7721">
        <v>9.2899999999999991</v>
      </c>
      <c r="F7721">
        <v>7.0000000000000007E-2</v>
      </c>
      <c r="G7721">
        <v>0</v>
      </c>
    </row>
    <row r="7722" spans="1:7">
      <c r="A7722" t="s">
        <v>8141</v>
      </c>
      <c r="B7722">
        <v>0</v>
      </c>
      <c r="C7722">
        <v>0</v>
      </c>
      <c r="D7722">
        <v>0</v>
      </c>
      <c r="E7722">
        <v>9.0399999999999991</v>
      </c>
      <c r="F7722">
        <v>0.14000000000000001</v>
      </c>
      <c r="G7722">
        <v>0</v>
      </c>
    </row>
    <row r="7723" spans="1:7">
      <c r="A7723" t="s">
        <v>8142</v>
      </c>
      <c r="B7723">
        <v>0</v>
      </c>
      <c r="C7723">
        <v>0</v>
      </c>
      <c r="D7723">
        <v>0</v>
      </c>
      <c r="E7723">
        <v>8.84</v>
      </c>
      <c r="F7723">
        <v>0.28000000000000003</v>
      </c>
      <c r="G7723">
        <v>0</v>
      </c>
    </row>
    <row r="7724" spans="1:7">
      <c r="A7724" t="s">
        <v>8143</v>
      </c>
      <c r="B7724">
        <v>3.69</v>
      </c>
      <c r="C7724">
        <v>14.25</v>
      </c>
      <c r="D7724">
        <v>2.72</v>
      </c>
      <c r="E7724">
        <v>8.56</v>
      </c>
      <c r="F7724">
        <v>0.55000000000000004</v>
      </c>
      <c r="G7724">
        <v>0</v>
      </c>
    </row>
    <row r="7725" spans="1:7">
      <c r="A7725" t="s">
        <v>8144</v>
      </c>
      <c r="B7725">
        <v>239.75</v>
      </c>
      <c r="C7725">
        <v>301.73</v>
      </c>
      <c r="D7725">
        <v>12.02</v>
      </c>
      <c r="E7725">
        <v>8.69</v>
      </c>
      <c r="F7725">
        <v>0.55000000000000004</v>
      </c>
      <c r="G7725">
        <v>0</v>
      </c>
    </row>
    <row r="7726" spans="1:7">
      <c r="A7726" t="s">
        <v>8145</v>
      </c>
      <c r="B7726">
        <v>434.89</v>
      </c>
      <c r="C7726">
        <v>531.11</v>
      </c>
      <c r="D7726">
        <v>19.89</v>
      </c>
      <c r="E7726">
        <v>10.43</v>
      </c>
      <c r="F7726">
        <v>0.62</v>
      </c>
      <c r="G7726">
        <v>0</v>
      </c>
    </row>
    <row r="7727" spans="1:7">
      <c r="A7727" t="s">
        <v>8146</v>
      </c>
      <c r="B7727">
        <v>530.27</v>
      </c>
      <c r="C7727">
        <v>655.28</v>
      </c>
      <c r="D7727">
        <v>25.74</v>
      </c>
      <c r="E7727">
        <v>12.31</v>
      </c>
      <c r="F7727">
        <v>0.69</v>
      </c>
      <c r="G7727">
        <v>0</v>
      </c>
    </row>
    <row r="7728" spans="1:7">
      <c r="A7728" t="s">
        <v>8147</v>
      </c>
      <c r="B7728">
        <v>607.98</v>
      </c>
      <c r="C7728">
        <v>767.56</v>
      </c>
      <c r="D7728">
        <v>28.95</v>
      </c>
      <c r="E7728">
        <v>13.91</v>
      </c>
      <c r="F7728">
        <v>0.55000000000000004</v>
      </c>
      <c r="G7728">
        <v>0</v>
      </c>
    </row>
    <row r="7729" spans="1:7">
      <c r="A7729" t="s">
        <v>8148</v>
      </c>
      <c r="B7729">
        <v>605.36</v>
      </c>
      <c r="C7729">
        <v>771.65</v>
      </c>
      <c r="D7729">
        <v>29.09</v>
      </c>
      <c r="E7729">
        <v>15.2</v>
      </c>
      <c r="F7729">
        <v>0.41</v>
      </c>
      <c r="G7729">
        <v>0</v>
      </c>
    </row>
    <row r="7730" spans="1:7">
      <c r="A7730" t="s">
        <v>8149</v>
      </c>
      <c r="B7730">
        <v>553.82000000000005</v>
      </c>
      <c r="C7730">
        <v>703.62</v>
      </c>
      <c r="D7730">
        <v>26.14</v>
      </c>
      <c r="E7730">
        <v>16.12</v>
      </c>
      <c r="F7730">
        <v>0.41</v>
      </c>
      <c r="G7730">
        <v>0</v>
      </c>
    </row>
    <row r="7731" spans="1:7">
      <c r="A7731" t="s">
        <v>8150</v>
      </c>
      <c r="B7731">
        <v>448.7</v>
      </c>
      <c r="C7731">
        <v>565.87</v>
      </c>
      <c r="D7731">
        <v>20.49</v>
      </c>
      <c r="E7731">
        <v>16.649999999999999</v>
      </c>
      <c r="F7731">
        <v>0.55000000000000004</v>
      </c>
      <c r="G7731">
        <v>0</v>
      </c>
    </row>
    <row r="7732" spans="1:7">
      <c r="A7732" t="s">
        <v>8151</v>
      </c>
      <c r="B7732">
        <v>255.33</v>
      </c>
      <c r="C7732">
        <v>330.64</v>
      </c>
      <c r="D7732">
        <v>12.77</v>
      </c>
      <c r="E7732">
        <v>16.739999999999998</v>
      </c>
      <c r="F7732">
        <v>0.76</v>
      </c>
      <c r="G7732">
        <v>0</v>
      </c>
    </row>
    <row r="7733" spans="1:7">
      <c r="A7733" t="s">
        <v>8152</v>
      </c>
      <c r="B7733">
        <v>24.59</v>
      </c>
      <c r="C7733">
        <v>50.01</v>
      </c>
      <c r="D7733">
        <v>3.57</v>
      </c>
      <c r="E7733">
        <v>16.309999999999999</v>
      </c>
      <c r="F7733">
        <v>0.69</v>
      </c>
      <c r="G7733">
        <v>0</v>
      </c>
    </row>
    <row r="7734" spans="1:7">
      <c r="A7734" t="s">
        <v>8153</v>
      </c>
      <c r="B7734">
        <v>0</v>
      </c>
      <c r="C7734">
        <v>0</v>
      </c>
      <c r="D7734">
        <v>0</v>
      </c>
      <c r="E7734">
        <v>14.38</v>
      </c>
      <c r="F7734">
        <v>1.1000000000000001</v>
      </c>
      <c r="G7734">
        <v>0</v>
      </c>
    </row>
    <row r="7735" spans="1:7">
      <c r="A7735" t="s">
        <v>8154</v>
      </c>
      <c r="B7735">
        <v>0</v>
      </c>
      <c r="C7735">
        <v>0</v>
      </c>
      <c r="D7735">
        <v>0</v>
      </c>
      <c r="E7735">
        <v>12.12</v>
      </c>
      <c r="F7735">
        <v>1.66</v>
      </c>
      <c r="G7735">
        <v>0</v>
      </c>
    </row>
    <row r="7736" spans="1:7">
      <c r="A7736" t="s">
        <v>8155</v>
      </c>
      <c r="B7736">
        <v>0</v>
      </c>
      <c r="C7736">
        <v>0</v>
      </c>
      <c r="D7736">
        <v>0</v>
      </c>
      <c r="E7736">
        <v>10.59</v>
      </c>
      <c r="F7736">
        <v>1.72</v>
      </c>
      <c r="G7736">
        <v>0</v>
      </c>
    </row>
    <row r="7737" spans="1:7">
      <c r="A7737" t="s">
        <v>8156</v>
      </c>
      <c r="B7737">
        <v>0</v>
      </c>
      <c r="C7737">
        <v>0</v>
      </c>
      <c r="D7737">
        <v>0</v>
      </c>
      <c r="E7737">
        <v>9.42</v>
      </c>
      <c r="F7737">
        <v>1.59</v>
      </c>
      <c r="G7737">
        <v>0</v>
      </c>
    </row>
    <row r="7738" spans="1:7">
      <c r="A7738" t="s">
        <v>8157</v>
      </c>
      <c r="B7738">
        <v>0</v>
      </c>
      <c r="C7738">
        <v>0</v>
      </c>
      <c r="D7738">
        <v>0</v>
      </c>
      <c r="E7738">
        <v>8.5</v>
      </c>
      <c r="F7738">
        <v>1.52</v>
      </c>
      <c r="G7738">
        <v>0</v>
      </c>
    </row>
    <row r="7739" spans="1:7">
      <c r="A7739" t="s">
        <v>8158</v>
      </c>
      <c r="B7739">
        <v>0</v>
      </c>
      <c r="C7739">
        <v>0</v>
      </c>
      <c r="D7739">
        <v>0</v>
      </c>
      <c r="E7739">
        <v>7.74</v>
      </c>
      <c r="F7739">
        <v>1.59</v>
      </c>
      <c r="G7739">
        <v>0</v>
      </c>
    </row>
    <row r="7740" spans="1:7">
      <c r="A7740" t="s">
        <v>8159</v>
      </c>
      <c r="B7740">
        <v>0</v>
      </c>
      <c r="C7740">
        <v>0</v>
      </c>
      <c r="D7740">
        <v>0</v>
      </c>
      <c r="E7740">
        <v>7.22</v>
      </c>
      <c r="F7740">
        <v>1.66</v>
      </c>
      <c r="G7740">
        <v>0</v>
      </c>
    </row>
    <row r="7741" spans="1:7">
      <c r="A7741" t="s">
        <v>8160</v>
      </c>
      <c r="B7741">
        <v>0</v>
      </c>
      <c r="C7741">
        <v>0</v>
      </c>
      <c r="D7741">
        <v>0</v>
      </c>
      <c r="E7741">
        <v>6.96</v>
      </c>
      <c r="F7741">
        <v>1.59</v>
      </c>
      <c r="G7741">
        <v>0</v>
      </c>
    </row>
    <row r="7742" spans="1:7">
      <c r="A7742" t="s">
        <v>8161</v>
      </c>
      <c r="B7742">
        <v>0</v>
      </c>
      <c r="C7742">
        <v>0</v>
      </c>
      <c r="D7742">
        <v>0</v>
      </c>
      <c r="E7742">
        <v>6.81</v>
      </c>
      <c r="F7742">
        <v>1.52</v>
      </c>
      <c r="G7742">
        <v>0</v>
      </c>
    </row>
    <row r="7743" spans="1:7">
      <c r="A7743" t="s">
        <v>8162</v>
      </c>
      <c r="B7743">
        <v>0</v>
      </c>
      <c r="C7743">
        <v>0</v>
      </c>
      <c r="D7743">
        <v>0</v>
      </c>
      <c r="E7743">
        <v>6.69</v>
      </c>
      <c r="F7743">
        <v>1.52</v>
      </c>
      <c r="G7743">
        <v>0</v>
      </c>
    </row>
    <row r="7744" spans="1:7">
      <c r="A7744" t="s">
        <v>8163</v>
      </c>
      <c r="B7744">
        <v>0</v>
      </c>
      <c r="C7744">
        <v>0</v>
      </c>
      <c r="D7744">
        <v>0</v>
      </c>
      <c r="E7744">
        <v>6.49</v>
      </c>
      <c r="F7744">
        <v>1.52</v>
      </c>
      <c r="G7744">
        <v>0</v>
      </c>
    </row>
    <row r="7745" spans="1:7">
      <c r="A7745" t="s">
        <v>8164</v>
      </c>
      <c r="B7745">
        <v>0</v>
      </c>
      <c r="C7745">
        <v>0</v>
      </c>
      <c r="D7745">
        <v>0</v>
      </c>
      <c r="E7745">
        <v>6.36</v>
      </c>
      <c r="F7745">
        <v>1.45</v>
      </c>
      <c r="G7745">
        <v>0</v>
      </c>
    </row>
    <row r="7746" spans="1:7">
      <c r="A7746" t="s">
        <v>8165</v>
      </c>
      <c r="B7746">
        <v>0</v>
      </c>
      <c r="C7746">
        <v>0</v>
      </c>
      <c r="D7746">
        <v>0</v>
      </c>
      <c r="E7746">
        <v>6.19</v>
      </c>
      <c r="F7746">
        <v>1.38</v>
      </c>
      <c r="G7746">
        <v>0</v>
      </c>
    </row>
    <row r="7747" spans="1:7">
      <c r="A7747" t="s">
        <v>8166</v>
      </c>
      <c r="B7747">
        <v>0</v>
      </c>
      <c r="C7747">
        <v>0</v>
      </c>
      <c r="D7747">
        <v>0</v>
      </c>
      <c r="E7747">
        <v>6.01</v>
      </c>
      <c r="F7747">
        <v>1.31</v>
      </c>
      <c r="G7747">
        <v>0</v>
      </c>
    </row>
    <row r="7748" spans="1:7">
      <c r="A7748" t="s">
        <v>8167</v>
      </c>
      <c r="B7748">
        <v>3.32</v>
      </c>
      <c r="C7748">
        <v>13.58</v>
      </c>
      <c r="D7748">
        <v>2.5</v>
      </c>
      <c r="E7748">
        <v>5.57</v>
      </c>
      <c r="F7748">
        <v>1.38</v>
      </c>
      <c r="G7748">
        <v>0</v>
      </c>
    </row>
    <row r="7749" spans="1:7">
      <c r="A7749" t="s">
        <v>8168</v>
      </c>
      <c r="B7749">
        <v>112.84</v>
      </c>
      <c r="C7749">
        <v>148.33000000000001</v>
      </c>
      <c r="D7749">
        <v>11.79</v>
      </c>
      <c r="E7749">
        <v>7.31</v>
      </c>
      <c r="F7749">
        <v>0.97</v>
      </c>
      <c r="G7749">
        <v>0</v>
      </c>
    </row>
    <row r="7750" spans="1:7">
      <c r="A7750" t="s">
        <v>8169</v>
      </c>
      <c r="B7750">
        <v>169.42</v>
      </c>
      <c r="C7750">
        <v>213.73</v>
      </c>
      <c r="D7750">
        <v>19.649999999999999</v>
      </c>
      <c r="E7750">
        <v>10.76</v>
      </c>
      <c r="F7750">
        <v>0.69</v>
      </c>
      <c r="G7750">
        <v>0</v>
      </c>
    </row>
    <row r="7751" spans="1:7">
      <c r="A7751" t="s">
        <v>8170</v>
      </c>
      <c r="B7751">
        <v>353.47</v>
      </c>
      <c r="C7751">
        <v>434.63</v>
      </c>
      <c r="D7751">
        <v>25.49</v>
      </c>
      <c r="E7751">
        <v>13.21</v>
      </c>
      <c r="F7751">
        <v>0.62</v>
      </c>
      <c r="G7751">
        <v>0</v>
      </c>
    </row>
    <row r="7752" spans="1:7">
      <c r="A7752" t="s">
        <v>8171</v>
      </c>
      <c r="B7752">
        <v>601.25</v>
      </c>
      <c r="C7752">
        <v>758.37</v>
      </c>
      <c r="D7752">
        <v>28.71</v>
      </c>
      <c r="E7752">
        <v>14.97</v>
      </c>
      <c r="F7752">
        <v>0.83</v>
      </c>
      <c r="G7752">
        <v>0</v>
      </c>
    </row>
    <row r="7753" spans="1:7">
      <c r="A7753" t="s">
        <v>8172</v>
      </c>
      <c r="B7753">
        <v>611.02</v>
      </c>
      <c r="C7753">
        <v>774.54</v>
      </c>
      <c r="D7753">
        <v>28.86</v>
      </c>
      <c r="E7753">
        <v>16.37</v>
      </c>
      <c r="F7753">
        <v>1.03</v>
      </c>
      <c r="G7753">
        <v>0</v>
      </c>
    </row>
    <row r="7754" spans="1:7">
      <c r="A7754" t="s">
        <v>8173</v>
      </c>
      <c r="B7754">
        <v>539.98</v>
      </c>
      <c r="C7754">
        <v>680.25</v>
      </c>
      <c r="D7754">
        <v>25.92</v>
      </c>
      <c r="E7754">
        <v>17.32</v>
      </c>
      <c r="F7754">
        <v>1.17</v>
      </c>
      <c r="G7754">
        <v>0</v>
      </c>
    </row>
    <row r="7755" spans="1:7">
      <c r="A7755" t="s">
        <v>8174</v>
      </c>
      <c r="B7755">
        <v>416.91</v>
      </c>
      <c r="C7755">
        <v>524.75</v>
      </c>
      <c r="D7755">
        <v>20.3</v>
      </c>
      <c r="E7755">
        <v>17.760000000000002</v>
      </c>
      <c r="F7755">
        <v>0.97</v>
      </c>
      <c r="G7755">
        <v>0</v>
      </c>
    </row>
    <row r="7756" spans="1:7">
      <c r="A7756" t="s">
        <v>8175</v>
      </c>
      <c r="B7756">
        <v>250.81</v>
      </c>
      <c r="C7756">
        <v>326.42</v>
      </c>
      <c r="D7756">
        <v>12.61</v>
      </c>
      <c r="E7756">
        <v>17.72</v>
      </c>
      <c r="F7756">
        <v>0.83</v>
      </c>
      <c r="G7756">
        <v>0</v>
      </c>
    </row>
    <row r="7757" spans="1:7">
      <c r="A7757" t="s">
        <v>8176</v>
      </c>
      <c r="B7757">
        <v>24.3</v>
      </c>
      <c r="C7757">
        <v>50.05</v>
      </c>
      <c r="D7757">
        <v>3.43</v>
      </c>
      <c r="E7757">
        <v>17.21</v>
      </c>
      <c r="F7757">
        <v>0.21</v>
      </c>
      <c r="G7757">
        <v>0</v>
      </c>
    </row>
    <row r="7758" spans="1:7">
      <c r="A7758" t="s">
        <v>8177</v>
      </c>
      <c r="B7758">
        <v>0</v>
      </c>
      <c r="C7758">
        <v>0</v>
      </c>
      <c r="D7758">
        <v>0</v>
      </c>
      <c r="E7758">
        <v>16.21</v>
      </c>
      <c r="F7758">
        <v>0.48</v>
      </c>
      <c r="G7758">
        <v>0</v>
      </c>
    </row>
    <row r="7759" spans="1:7">
      <c r="A7759" t="s">
        <v>8178</v>
      </c>
      <c r="B7759">
        <v>0</v>
      </c>
      <c r="C7759">
        <v>0</v>
      </c>
      <c r="D7759">
        <v>0</v>
      </c>
      <c r="E7759">
        <v>13.93</v>
      </c>
      <c r="F7759">
        <v>1.1000000000000001</v>
      </c>
      <c r="G7759">
        <v>0</v>
      </c>
    </row>
    <row r="7760" spans="1:7">
      <c r="A7760" t="s">
        <v>8179</v>
      </c>
      <c r="B7760">
        <v>0</v>
      </c>
      <c r="C7760">
        <v>0</v>
      </c>
      <c r="D7760">
        <v>0</v>
      </c>
      <c r="E7760">
        <v>11.43</v>
      </c>
      <c r="F7760">
        <v>1.59</v>
      </c>
      <c r="G7760">
        <v>0</v>
      </c>
    </row>
    <row r="7761" spans="1:7">
      <c r="A7761" t="s">
        <v>8180</v>
      </c>
      <c r="B7761">
        <v>0</v>
      </c>
      <c r="C7761">
        <v>0</v>
      </c>
      <c r="D7761">
        <v>0</v>
      </c>
      <c r="E7761">
        <v>10.119999999999999</v>
      </c>
      <c r="F7761">
        <v>1.52</v>
      </c>
      <c r="G7761">
        <v>0</v>
      </c>
    </row>
    <row r="7762" spans="1:7">
      <c r="A7762" t="s">
        <v>8181</v>
      </c>
      <c r="B7762">
        <v>0</v>
      </c>
      <c r="C7762">
        <v>0</v>
      </c>
      <c r="D7762">
        <v>0</v>
      </c>
      <c r="E7762">
        <v>9.2200000000000006</v>
      </c>
      <c r="F7762">
        <v>1.45</v>
      </c>
      <c r="G7762">
        <v>0</v>
      </c>
    </row>
    <row r="7763" spans="1:7">
      <c r="A7763" t="s">
        <v>8182</v>
      </c>
      <c r="B7763">
        <v>0</v>
      </c>
      <c r="C7763">
        <v>0</v>
      </c>
      <c r="D7763">
        <v>0</v>
      </c>
      <c r="E7763">
        <v>8.68</v>
      </c>
      <c r="F7763">
        <v>1.31</v>
      </c>
      <c r="G7763">
        <v>0</v>
      </c>
    </row>
    <row r="7764" spans="1:7">
      <c r="A7764" t="s">
        <v>8183</v>
      </c>
      <c r="B7764">
        <v>0</v>
      </c>
      <c r="C7764">
        <v>0</v>
      </c>
      <c r="D7764">
        <v>0</v>
      </c>
      <c r="E7764">
        <v>8.32</v>
      </c>
      <c r="F7764">
        <v>1.17</v>
      </c>
      <c r="G7764">
        <v>0</v>
      </c>
    </row>
    <row r="7765" spans="1:7">
      <c r="A7765" t="s">
        <v>8184</v>
      </c>
      <c r="B7765">
        <v>0</v>
      </c>
      <c r="C7765">
        <v>0</v>
      </c>
      <c r="D7765">
        <v>0</v>
      </c>
      <c r="E7765">
        <v>8.18</v>
      </c>
      <c r="F7765">
        <v>1.1000000000000001</v>
      </c>
      <c r="G7765">
        <v>0</v>
      </c>
    </row>
    <row r="7766" spans="1:7">
      <c r="A7766" t="s">
        <v>8185</v>
      </c>
      <c r="B7766">
        <v>0</v>
      </c>
      <c r="C7766">
        <v>0</v>
      </c>
      <c r="D7766">
        <v>0</v>
      </c>
      <c r="E7766">
        <v>8.26</v>
      </c>
      <c r="F7766">
        <v>0.97</v>
      </c>
      <c r="G7766">
        <v>0</v>
      </c>
    </row>
    <row r="7767" spans="1:7">
      <c r="A7767" t="s">
        <v>8186</v>
      </c>
      <c r="B7767">
        <v>0</v>
      </c>
      <c r="C7767">
        <v>0</v>
      </c>
      <c r="D7767">
        <v>0</v>
      </c>
      <c r="E7767">
        <v>8.33</v>
      </c>
      <c r="F7767">
        <v>0.76</v>
      </c>
      <c r="G7767">
        <v>0</v>
      </c>
    </row>
    <row r="7768" spans="1:7">
      <c r="A7768" t="s">
        <v>8187</v>
      </c>
      <c r="B7768">
        <v>0</v>
      </c>
      <c r="C7768">
        <v>0</v>
      </c>
      <c r="D7768">
        <v>0</v>
      </c>
      <c r="E7768">
        <v>7.86</v>
      </c>
      <c r="F7768">
        <v>0.55000000000000004</v>
      </c>
      <c r="G7768">
        <v>0</v>
      </c>
    </row>
    <row r="7769" spans="1:7">
      <c r="A7769" t="s">
        <v>8188</v>
      </c>
      <c r="B7769">
        <v>0</v>
      </c>
      <c r="C7769">
        <v>0</v>
      </c>
      <c r="D7769">
        <v>0</v>
      </c>
      <c r="E7769">
        <v>7.38</v>
      </c>
      <c r="F7769">
        <v>0.48</v>
      </c>
      <c r="G7769">
        <v>0</v>
      </c>
    </row>
    <row r="7770" spans="1:7">
      <c r="A7770" t="s">
        <v>8189</v>
      </c>
      <c r="B7770">
        <v>0</v>
      </c>
      <c r="C7770">
        <v>0</v>
      </c>
      <c r="D7770">
        <v>0</v>
      </c>
      <c r="E7770">
        <v>7.49</v>
      </c>
      <c r="F7770">
        <v>0.41</v>
      </c>
      <c r="G7770">
        <v>0</v>
      </c>
    </row>
    <row r="7771" spans="1:7">
      <c r="A7771" t="s">
        <v>8190</v>
      </c>
      <c r="B7771">
        <v>0</v>
      </c>
      <c r="C7771">
        <v>0</v>
      </c>
      <c r="D7771">
        <v>0</v>
      </c>
      <c r="E7771">
        <v>7.44</v>
      </c>
      <c r="F7771">
        <v>0.41</v>
      </c>
      <c r="G7771">
        <v>0</v>
      </c>
    </row>
    <row r="7772" spans="1:7">
      <c r="A7772" t="s">
        <v>8191</v>
      </c>
      <c r="B7772">
        <v>0</v>
      </c>
      <c r="C7772">
        <v>0</v>
      </c>
      <c r="D7772">
        <v>0</v>
      </c>
      <c r="E7772">
        <v>7.84</v>
      </c>
      <c r="F7772">
        <v>0.55000000000000004</v>
      </c>
      <c r="G7772">
        <v>0</v>
      </c>
    </row>
    <row r="7773" spans="1:7">
      <c r="A7773" t="s">
        <v>8192</v>
      </c>
      <c r="B7773">
        <v>57.68</v>
      </c>
      <c r="C7773">
        <v>83.68</v>
      </c>
      <c r="D7773">
        <v>11.57</v>
      </c>
      <c r="E7773">
        <v>8.19</v>
      </c>
      <c r="F7773">
        <v>0.34</v>
      </c>
      <c r="G7773">
        <v>0</v>
      </c>
    </row>
    <row r="7774" spans="1:7">
      <c r="A7774" t="s">
        <v>8193</v>
      </c>
      <c r="B7774">
        <v>81.81</v>
      </c>
      <c r="C7774">
        <v>112.09</v>
      </c>
      <c r="D7774">
        <v>19.420000000000002</v>
      </c>
      <c r="E7774">
        <v>9.5399999999999991</v>
      </c>
      <c r="F7774">
        <v>0.62</v>
      </c>
      <c r="G7774">
        <v>0</v>
      </c>
    </row>
    <row r="7775" spans="1:7">
      <c r="A7775" t="s">
        <v>8194</v>
      </c>
      <c r="B7775">
        <v>82.3</v>
      </c>
      <c r="C7775">
        <v>113.18</v>
      </c>
      <c r="D7775">
        <v>25.25</v>
      </c>
      <c r="E7775">
        <v>10.76</v>
      </c>
      <c r="F7775">
        <v>1.1000000000000001</v>
      </c>
      <c r="G7775">
        <v>0</v>
      </c>
    </row>
    <row r="7776" spans="1:7">
      <c r="A7776" t="s">
        <v>8195</v>
      </c>
      <c r="B7776">
        <v>95.87</v>
      </c>
      <c r="C7776">
        <v>129.76</v>
      </c>
      <c r="D7776">
        <v>28.47</v>
      </c>
      <c r="E7776">
        <v>12.41</v>
      </c>
      <c r="F7776">
        <v>1.66</v>
      </c>
      <c r="G7776">
        <v>0</v>
      </c>
    </row>
    <row r="7777" spans="1:7">
      <c r="A7777" t="s">
        <v>8196</v>
      </c>
      <c r="B7777">
        <v>305.08999999999997</v>
      </c>
      <c r="C7777">
        <v>374.32</v>
      </c>
      <c r="D7777">
        <v>28.63</v>
      </c>
      <c r="E7777">
        <v>14.14</v>
      </c>
      <c r="F7777">
        <v>1.93</v>
      </c>
      <c r="G7777">
        <v>0</v>
      </c>
    </row>
    <row r="7778" spans="1:7">
      <c r="A7778" t="s">
        <v>8197</v>
      </c>
      <c r="B7778">
        <v>522.85</v>
      </c>
      <c r="C7778">
        <v>644.97</v>
      </c>
      <c r="D7778">
        <v>25.71</v>
      </c>
      <c r="E7778">
        <v>15.49</v>
      </c>
      <c r="F7778">
        <v>1.93</v>
      </c>
      <c r="G7778">
        <v>0</v>
      </c>
    </row>
    <row r="7779" spans="1:7">
      <c r="A7779" t="s">
        <v>8198</v>
      </c>
      <c r="B7779">
        <v>410.46</v>
      </c>
      <c r="C7779">
        <v>508.05</v>
      </c>
      <c r="D7779">
        <v>20.12</v>
      </c>
      <c r="E7779">
        <v>16.510000000000002</v>
      </c>
      <c r="F7779">
        <v>2</v>
      </c>
      <c r="G7779">
        <v>0</v>
      </c>
    </row>
    <row r="7780" spans="1:7">
      <c r="A7780" t="s">
        <v>8199</v>
      </c>
      <c r="B7780">
        <v>238.35</v>
      </c>
      <c r="C7780">
        <v>308.27999999999997</v>
      </c>
      <c r="D7780">
        <v>12.45</v>
      </c>
      <c r="E7780">
        <v>17.09</v>
      </c>
      <c r="F7780">
        <v>1.72</v>
      </c>
      <c r="G7780">
        <v>0</v>
      </c>
    </row>
    <row r="7781" spans="1:7">
      <c r="A7781" t="s">
        <v>8200</v>
      </c>
      <c r="B7781">
        <v>17.02</v>
      </c>
      <c r="C7781">
        <v>37.92</v>
      </c>
      <c r="D7781">
        <v>3.3</v>
      </c>
      <c r="E7781">
        <v>16.52</v>
      </c>
      <c r="F7781">
        <v>1.38</v>
      </c>
      <c r="G7781">
        <v>0</v>
      </c>
    </row>
    <row r="7782" spans="1:7">
      <c r="A7782" t="s">
        <v>8201</v>
      </c>
      <c r="B7782">
        <v>0</v>
      </c>
      <c r="C7782">
        <v>0</v>
      </c>
      <c r="D7782">
        <v>0</v>
      </c>
      <c r="E7782">
        <v>15.17</v>
      </c>
      <c r="F7782">
        <v>1.66</v>
      </c>
      <c r="G7782">
        <v>0</v>
      </c>
    </row>
    <row r="7783" spans="1:7">
      <c r="A7783" t="s">
        <v>8202</v>
      </c>
      <c r="B7783">
        <v>0</v>
      </c>
      <c r="C7783">
        <v>0</v>
      </c>
      <c r="D7783">
        <v>0</v>
      </c>
      <c r="E7783">
        <v>13.4</v>
      </c>
      <c r="F7783">
        <v>1.93</v>
      </c>
      <c r="G7783">
        <v>0</v>
      </c>
    </row>
    <row r="7784" spans="1:7">
      <c r="A7784" t="s">
        <v>8203</v>
      </c>
      <c r="B7784">
        <v>0</v>
      </c>
      <c r="C7784">
        <v>0</v>
      </c>
      <c r="D7784">
        <v>0</v>
      </c>
      <c r="E7784">
        <v>12.81</v>
      </c>
      <c r="F7784">
        <v>2.83</v>
      </c>
      <c r="G7784">
        <v>0</v>
      </c>
    </row>
    <row r="7785" spans="1:7">
      <c r="A7785" t="s">
        <v>8204</v>
      </c>
      <c r="B7785">
        <v>0</v>
      </c>
      <c r="C7785">
        <v>0</v>
      </c>
      <c r="D7785">
        <v>0</v>
      </c>
      <c r="E7785">
        <v>12.09</v>
      </c>
      <c r="F7785">
        <v>3.03</v>
      </c>
      <c r="G7785">
        <v>0</v>
      </c>
    </row>
    <row r="7786" spans="1:7">
      <c r="A7786" t="s">
        <v>8205</v>
      </c>
      <c r="B7786">
        <v>0</v>
      </c>
      <c r="C7786">
        <v>0</v>
      </c>
      <c r="D7786">
        <v>0</v>
      </c>
      <c r="E7786">
        <v>11.32</v>
      </c>
      <c r="F7786">
        <v>3.17</v>
      </c>
      <c r="G7786">
        <v>0</v>
      </c>
    </row>
    <row r="7787" spans="1:7">
      <c r="A7787" t="s">
        <v>8206</v>
      </c>
      <c r="B7787">
        <v>0</v>
      </c>
      <c r="C7787">
        <v>0</v>
      </c>
      <c r="D7787">
        <v>0</v>
      </c>
      <c r="E7787">
        <v>10.54</v>
      </c>
      <c r="F7787">
        <v>2.97</v>
      </c>
      <c r="G7787">
        <v>0</v>
      </c>
    </row>
    <row r="7788" spans="1:7">
      <c r="A7788" t="s">
        <v>8207</v>
      </c>
      <c r="B7788">
        <v>0</v>
      </c>
      <c r="C7788">
        <v>0</v>
      </c>
      <c r="D7788">
        <v>0</v>
      </c>
      <c r="E7788">
        <v>9.67</v>
      </c>
      <c r="F7788">
        <v>2.83</v>
      </c>
      <c r="G7788">
        <v>0</v>
      </c>
    </row>
    <row r="7789" spans="1:7">
      <c r="A7789" t="s">
        <v>8208</v>
      </c>
      <c r="B7789">
        <v>0</v>
      </c>
      <c r="C7789">
        <v>0</v>
      </c>
      <c r="D7789">
        <v>0</v>
      </c>
      <c r="E7789">
        <v>8.86</v>
      </c>
      <c r="F7789">
        <v>2.83</v>
      </c>
      <c r="G7789">
        <v>0</v>
      </c>
    </row>
    <row r="7790" spans="1:7">
      <c r="A7790" t="s">
        <v>8209</v>
      </c>
      <c r="B7790">
        <v>0</v>
      </c>
      <c r="C7790">
        <v>0</v>
      </c>
      <c r="D7790">
        <v>0</v>
      </c>
      <c r="E7790">
        <v>8.2899999999999991</v>
      </c>
      <c r="F7790">
        <v>2.9</v>
      </c>
      <c r="G7790">
        <v>0</v>
      </c>
    </row>
    <row r="7791" spans="1:7">
      <c r="A7791" t="s">
        <v>8210</v>
      </c>
      <c r="B7791">
        <v>0</v>
      </c>
      <c r="C7791">
        <v>0</v>
      </c>
      <c r="D7791">
        <v>0</v>
      </c>
      <c r="E7791">
        <v>7.79</v>
      </c>
      <c r="F7791">
        <v>2.69</v>
      </c>
      <c r="G7791">
        <v>0</v>
      </c>
    </row>
    <row r="7792" spans="1:7">
      <c r="A7792" t="s">
        <v>8211</v>
      </c>
      <c r="B7792">
        <v>0</v>
      </c>
      <c r="C7792">
        <v>0</v>
      </c>
      <c r="D7792">
        <v>0</v>
      </c>
      <c r="E7792">
        <v>7.3</v>
      </c>
      <c r="F7792">
        <v>2.62</v>
      </c>
      <c r="G7792">
        <v>0</v>
      </c>
    </row>
    <row r="7793" spans="1:7">
      <c r="A7793" t="s">
        <v>8212</v>
      </c>
      <c r="B7793">
        <v>0</v>
      </c>
      <c r="C7793">
        <v>0</v>
      </c>
      <c r="D7793">
        <v>0</v>
      </c>
      <c r="E7793">
        <v>6.73</v>
      </c>
      <c r="F7793">
        <v>2.48</v>
      </c>
      <c r="G7793">
        <v>0</v>
      </c>
    </row>
    <row r="7794" spans="1:7">
      <c r="A7794" t="s">
        <v>8213</v>
      </c>
      <c r="B7794">
        <v>0</v>
      </c>
      <c r="C7794">
        <v>0</v>
      </c>
      <c r="D7794">
        <v>0</v>
      </c>
      <c r="E7794">
        <v>6.08</v>
      </c>
      <c r="F7794">
        <v>2.21</v>
      </c>
      <c r="G7794">
        <v>0</v>
      </c>
    </row>
    <row r="7795" spans="1:7">
      <c r="A7795" t="s">
        <v>8214</v>
      </c>
      <c r="B7795">
        <v>0</v>
      </c>
      <c r="C7795">
        <v>0</v>
      </c>
      <c r="D7795">
        <v>0</v>
      </c>
      <c r="E7795">
        <v>5.35</v>
      </c>
      <c r="F7795">
        <v>1.93</v>
      </c>
      <c r="G7795">
        <v>0</v>
      </c>
    </row>
    <row r="7796" spans="1:7">
      <c r="A7796" t="s">
        <v>8215</v>
      </c>
      <c r="B7796">
        <v>0</v>
      </c>
      <c r="C7796">
        <v>0</v>
      </c>
      <c r="D7796">
        <v>0</v>
      </c>
      <c r="E7796">
        <v>4.9000000000000004</v>
      </c>
      <c r="F7796">
        <v>1.86</v>
      </c>
      <c r="G7796">
        <v>0</v>
      </c>
    </row>
    <row r="7797" spans="1:7">
      <c r="A7797" t="s">
        <v>8216</v>
      </c>
      <c r="B7797">
        <v>243.63</v>
      </c>
      <c r="C7797">
        <v>301.36</v>
      </c>
      <c r="D7797">
        <v>11.35</v>
      </c>
      <c r="E7797">
        <v>5.61</v>
      </c>
      <c r="F7797">
        <v>1.66</v>
      </c>
      <c r="G7797">
        <v>0</v>
      </c>
    </row>
    <row r="7798" spans="1:7">
      <c r="A7798" t="s">
        <v>8217</v>
      </c>
      <c r="B7798">
        <v>445.1</v>
      </c>
      <c r="C7798">
        <v>534.53</v>
      </c>
      <c r="D7798">
        <v>19.190000000000001</v>
      </c>
      <c r="E7798">
        <v>9.23</v>
      </c>
      <c r="F7798">
        <v>1.79</v>
      </c>
      <c r="G7798">
        <v>0</v>
      </c>
    </row>
    <row r="7799" spans="1:7">
      <c r="A7799" t="s">
        <v>8218</v>
      </c>
      <c r="B7799">
        <v>559.64</v>
      </c>
      <c r="C7799">
        <v>677.12</v>
      </c>
      <c r="D7799">
        <v>25.01</v>
      </c>
      <c r="E7799">
        <v>11.32</v>
      </c>
      <c r="F7799">
        <v>2.14</v>
      </c>
      <c r="G7799">
        <v>0</v>
      </c>
    </row>
    <row r="7800" spans="1:7">
      <c r="A7800" t="s">
        <v>8219</v>
      </c>
      <c r="B7800">
        <v>626.52</v>
      </c>
      <c r="C7800">
        <v>764.06</v>
      </c>
      <c r="D7800">
        <v>28.23</v>
      </c>
      <c r="E7800">
        <v>13.16</v>
      </c>
      <c r="F7800">
        <v>2.76</v>
      </c>
      <c r="G7800">
        <v>0</v>
      </c>
    </row>
    <row r="7801" spans="1:7">
      <c r="A7801" t="s">
        <v>8220</v>
      </c>
      <c r="B7801">
        <v>628</v>
      </c>
      <c r="C7801">
        <v>768.23</v>
      </c>
      <c r="D7801">
        <v>28.4</v>
      </c>
      <c r="E7801">
        <v>14.48</v>
      </c>
      <c r="F7801">
        <v>3.1</v>
      </c>
      <c r="G7801">
        <v>0</v>
      </c>
    </row>
    <row r="7802" spans="1:7">
      <c r="A7802" t="s">
        <v>8221</v>
      </c>
      <c r="B7802">
        <v>574.16999999999996</v>
      </c>
      <c r="C7802">
        <v>701.63</v>
      </c>
      <c r="D7802">
        <v>25.51</v>
      </c>
      <c r="E7802">
        <v>15.34</v>
      </c>
      <c r="F7802">
        <v>3.24</v>
      </c>
      <c r="G7802">
        <v>0</v>
      </c>
    </row>
    <row r="7803" spans="1:7">
      <c r="A7803" t="s">
        <v>8222</v>
      </c>
      <c r="B7803">
        <v>440.12</v>
      </c>
      <c r="C7803">
        <v>538.95000000000005</v>
      </c>
      <c r="D7803">
        <v>19.95</v>
      </c>
      <c r="E7803">
        <v>15.63</v>
      </c>
      <c r="F7803">
        <v>3.03</v>
      </c>
      <c r="G7803">
        <v>0</v>
      </c>
    </row>
    <row r="7804" spans="1:7">
      <c r="A7804" t="s">
        <v>8223</v>
      </c>
      <c r="B7804">
        <v>266.3</v>
      </c>
      <c r="C7804">
        <v>339.31</v>
      </c>
      <c r="D7804">
        <v>12.31</v>
      </c>
      <c r="E7804">
        <v>15.42</v>
      </c>
      <c r="F7804">
        <v>2.62</v>
      </c>
      <c r="G7804">
        <v>0</v>
      </c>
    </row>
    <row r="7805" spans="1:7">
      <c r="A7805" t="s">
        <v>8224</v>
      </c>
      <c r="B7805">
        <v>27.87</v>
      </c>
      <c r="C7805">
        <v>55.52</v>
      </c>
      <c r="D7805">
        <v>3.17</v>
      </c>
      <c r="E7805">
        <v>14.3</v>
      </c>
      <c r="F7805">
        <v>2.0699999999999998</v>
      </c>
      <c r="G7805">
        <v>0</v>
      </c>
    </row>
    <row r="7806" spans="1:7">
      <c r="A7806" t="s">
        <v>8225</v>
      </c>
      <c r="B7806">
        <v>0</v>
      </c>
      <c r="C7806">
        <v>0</v>
      </c>
      <c r="D7806">
        <v>0</v>
      </c>
      <c r="E7806">
        <v>12.38</v>
      </c>
      <c r="F7806">
        <v>1.72</v>
      </c>
      <c r="G7806">
        <v>0</v>
      </c>
    </row>
    <row r="7807" spans="1:7">
      <c r="A7807" t="s">
        <v>8226</v>
      </c>
      <c r="B7807">
        <v>0</v>
      </c>
      <c r="C7807">
        <v>0</v>
      </c>
      <c r="D7807">
        <v>0</v>
      </c>
      <c r="E7807">
        <v>10.48</v>
      </c>
      <c r="F7807">
        <v>1.24</v>
      </c>
      <c r="G7807">
        <v>0</v>
      </c>
    </row>
    <row r="7808" spans="1:7">
      <c r="A7808" t="s">
        <v>8227</v>
      </c>
      <c r="B7808">
        <v>0</v>
      </c>
      <c r="C7808">
        <v>0</v>
      </c>
      <c r="D7808">
        <v>0</v>
      </c>
      <c r="E7808">
        <v>9.6999999999999993</v>
      </c>
      <c r="F7808">
        <v>1.31</v>
      </c>
      <c r="G7808">
        <v>0</v>
      </c>
    </row>
    <row r="7809" spans="1:7">
      <c r="A7809" t="s">
        <v>8228</v>
      </c>
      <c r="B7809">
        <v>0</v>
      </c>
      <c r="C7809">
        <v>0</v>
      </c>
      <c r="D7809">
        <v>0</v>
      </c>
      <c r="E7809">
        <v>9.34</v>
      </c>
      <c r="F7809">
        <v>1.03</v>
      </c>
      <c r="G7809">
        <v>0</v>
      </c>
    </row>
    <row r="7810" spans="1:7">
      <c r="A7810" t="s">
        <v>8229</v>
      </c>
      <c r="B7810">
        <v>0</v>
      </c>
      <c r="C7810">
        <v>0</v>
      </c>
      <c r="D7810">
        <v>0</v>
      </c>
      <c r="E7810">
        <v>8.83</v>
      </c>
      <c r="F7810">
        <v>0.69</v>
      </c>
      <c r="G7810">
        <v>0</v>
      </c>
    </row>
    <row r="7811" spans="1:7">
      <c r="A7811" t="s">
        <v>8230</v>
      </c>
      <c r="B7811">
        <v>0</v>
      </c>
      <c r="C7811">
        <v>0</v>
      </c>
      <c r="D7811">
        <v>0</v>
      </c>
      <c r="E7811">
        <v>8.1</v>
      </c>
      <c r="F7811">
        <v>7.0000000000000007E-2</v>
      </c>
      <c r="G7811">
        <v>0</v>
      </c>
    </row>
    <row r="7812" spans="1:7">
      <c r="A7812" t="s">
        <v>8231</v>
      </c>
      <c r="B7812">
        <v>0</v>
      </c>
      <c r="C7812">
        <v>0</v>
      </c>
      <c r="D7812">
        <v>0</v>
      </c>
      <c r="E7812">
        <v>7.41</v>
      </c>
      <c r="F7812">
        <v>0.48</v>
      </c>
      <c r="G7812">
        <v>0</v>
      </c>
    </row>
    <row r="7813" spans="1:7">
      <c r="A7813" t="s">
        <v>8232</v>
      </c>
      <c r="B7813">
        <v>0</v>
      </c>
      <c r="C7813">
        <v>0</v>
      </c>
      <c r="D7813">
        <v>0</v>
      </c>
      <c r="E7813">
        <v>6.92</v>
      </c>
      <c r="F7813">
        <v>0.41</v>
      </c>
      <c r="G7813">
        <v>0</v>
      </c>
    </row>
    <row r="7814" spans="1:7">
      <c r="A7814" t="s">
        <v>8233</v>
      </c>
      <c r="B7814">
        <v>0</v>
      </c>
      <c r="C7814">
        <v>0</v>
      </c>
      <c r="D7814">
        <v>0</v>
      </c>
      <c r="E7814">
        <v>6.36</v>
      </c>
      <c r="F7814">
        <v>7.0000000000000007E-2</v>
      </c>
      <c r="G7814">
        <v>0</v>
      </c>
    </row>
    <row r="7815" spans="1:7">
      <c r="A7815" t="s">
        <v>8234</v>
      </c>
      <c r="B7815">
        <v>0</v>
      </c>
      <c r="C7815">
        <v>0</v>
      </c>
      <c r="D7815">
        <v>0</v>
      </c>
      <c r="E7815">
        <v>5.92</v>
      </c>
      <c r="F7815">
        <v>0</v>
      </c>
      <c r="G7815">
        <v>0</v>
      </c>
    </row>
    <row r="7816" spans="1:7">
      <c r="A7816" t="s">
        <v>8235</v>
      </c>
      <c r="B7816">
        <v>0</v>
      </c>
      <c r="C7816">
        <v>0</v>
      </c>
      <c r="D7816">
        <v>0</v>
      </c>
      <c r="E7816">
        <v>5.57</v>
      </c>
      <c r="F7816">
        <v>0.14000000000000001</v>
      </c>
      <c r="G7816">
        <v>0</v>
      </c>
    </row>
    <row r="7817" spans="1:7">
      <c r="A7817" t="s">
        <v>8236</v>
      </c>
      <c r="B7817">
        <v>0</v>
      </c>
      <c r="C7817">
        <v>0</v>
      </c>
      <c r="D7817">
        <v>0</v>
      </c>
      <c r="E7817">
        <v>5.23</v>
      </c>
      <c r="F7817">
        <v>0.55000000000000004</v>
      </c>
      <c r="G7817">
        <v>0</v>
      </c>
    </row>
    <row r="7818" spans="1:7">
      <c r="A7818" t="s">
        <v>8237</v>
      </c>
      <c r="B7818">
        <v>0</v>
      </c>
      <c r="C7818">
        <v>0</v>
      </c>
      <c r="D7818">
        <v>0</v>
      </c>
      <c r="E7818">
        <v>4.79</v>
      </c>
      <c r="F7818">
        <v>0.76</v>
      </c>
      <c r="G7818">
        <v>0</v>
      </c>
    </row>
    <row r="7819" spans="1:7">
      <c r="A7819" t="s">
        <v>8238</v>
      </c>
      <c r="B7819">
        <v>0</v>
      </c>
      <c r="C7819">
        <v>0</v>
      </c>
      <c r="D7819">
        <v>0</v>
      </c>
      <c r="E7819">
        <v>4.3600000000000003</v>
      </c>
      <c r="F7819">
        <v>0.9</v>
      </c>
      <c r="G7819">
        <v>0</v>
      </c>
    </row>
    <row r="7820" spans="1:7">
      <c r="A7820" t="s">
        <v>8239</v>
      </c>
      <c r="B7820">
        <v>0</v>
      </c>
      <c r="C7820">
        <v>0</v>
      </c>
      <c r="D7820">
        <v>0</v>
      </c>
      <c r="E7820">
        <v>3.99</v>
      </c>
      <c r="F7820">
        <v>1.03</v>
      </c>
      <c r="G7820">
        <v>0</v>
      </c>
    </row>
    <row r="7821" spans="1:7">
      <c r="A7821" t="s">
        <v>8240</v>
      </c>
      <c r="B7821">
        <v>228.21</v>
      </c>
      <c r="C7821">
        <v>282.64</v>
      </c>
      <c r="D7821">
        <v>11.14</v>
      </c>
      <c r="E7821">
        <v>4.32</v>
      </c>
      <c r="F7821">
        <v>0.83</v>
      </c>
      <c r="G7821">
        <v>0</v>
      </c>
    </row>
    <row r="7822" spans="1:7">
      <c r="A7822" t="s">
        <v>8241</v>
      </c>
      <c r="B7822">
        <v>447.79</v>
      </c>
      <c r="C7822">
        <v>538.35</v>
      </c>
      <c r="D7822">
        <v>18.96</v>
      </c>
      <c r="E7822">
        <v>6.49</v>
      </c>
      <c r="F7822">
        <v>0.55000000000000004</v>
      </c>
      <c r="G7822">
        <v>0</v>
      </c>
    </row>
    <row r="7823" spans="1:7">
      <c r="A7823" t="s">
        <v>8242</v>
      </c>
      <c r="B7823">
        <v>555.75</v>
      </c>
      <c r="C7823">
        <v>682.28</v>
      </c>
      <c r="D7823">
        <v>24.78</v>
      </c>
      <c r="E7823">
        <v>8.49</v>
      </c>
      <c r="F7823">
        <v>0.21</v>
      </c>
      <c r="G7823">
        <v>0</v>
      </c>
    </row>
    <row r="7824" spans="1:7">
      <c r="A7824" t="s">
        <v>8243</v>
      </c>
      <c r="B7824">
        <v>618.51</v>
      </c>
      <c r="C7824">
        <v>775.52</v>
      </c>
      <c r="D7824">
        <v>28</v>
      </c>
      <c r="E7824">
        <v>10.029999999999999</v>
      </c>
      <c r="F7824">
        <v>7.0000000000000007E-2</v>
      </c>
      <c r="G7824">
        <v>0</v>
      </c>
    </row>
    <row r="7825" spans="1:7">
      <c r="A7825" t="s">
        <v>8244</v>
      </c>
      <c r="B7825">
        <v>615.92999999999995</v>
      </c>
      <c r="C7825">
        <v>774.75</v>
      </c>
      <c r="D7825">
        <v>28.18</v>
      </c>
      <c r="E7825">
        <v>11.31</v>
      </c>
      <c r="F7825">
        <v>0.21</v>
      </c>
      <c r="G7825">
        <v>0</v>
      </c>
    </row>
    <row r="7826" spans="1:7">
      <c r="A7826" t="s">
        <v>8245</v>
      </c>
      <c r="B7826">
        <v>553.78</v>
      </c>
      <c r="C7826">
        <v>692.11</v>
      </c>
      <c r="D7826">
        <v>25.32</v>
      </c>
      <c r="E7826">
        <v>12.22</v>
      </c>
      <c r="F7826">
        <v>0.28000000000000003</v>
      </c>
      <c r="G7826">
        <v>0</v>
      </c>
    </row>
    <row r="7827" spans="1:7">
      <c r="A7827" t="s">
        <v>8246</v>
      </c>
      <c r="B7827">
        <v>435.74</v>
      </c>
      <c r="C7827">
        <v>540.42999999999995</v>
      </c>
      <c r="D7827">
        <v>19.78</v>
      </c>
      <c r="E7827">
        <v>12.69</v>
      </c>
      <c r="F7827">
        <v>0.34</v>
      </c>
      <c r="G7827">
        <v>0</v>
      </c>
    </row>
    <row r="7828" spans="1:7">
      <c r="A7828" t="s">
        <v>8247</v>
      </c>
      <c r="B7828">
        <v>268.07</v>
      </c>
      <c r="C7828">
        <v>341.41</v>
      </c>
      <c r="D7828">
        <v>12.16</v>
      </c>
      <c r="E7828">
        <v>12.68</v>
      </c>
      <c r="F7828">
        <v>0.55000000000000004</v>
      </c>
      <c r="G7828">
        <v>0</v>
      </c>
    </row>
    <row r="7829" spans="1:7">
      <c r="A7829" t="s">
        <v>8248</v>
      </c>
      <c r="B7829">
        <v>22.72</v>
      </c>
      <c r="C7829">
        <v>47.1</v>
      </c>
      <c r="D7829">
        <v>3.05</v>
      </c>
      <c r="E7829">
        <v>12.14</v>
      </c>
      <c r="F7829">
        <v>0.28000000000000003</v>
      </c>
      <c r="G7829">
        <v>0</v>
      </c>
    </row>
    <row r="7830" spans="1:7">
      <c r="A7830" t="s">
        <v>8249</v>
      </c>
      <c r="B7830">
        <v>0</v>
      </c>
      <c r="C7830">
        <v>0</v>
      </c>
      <c r="D7830">
        <v>0</v>
      </c>
      <c r="E7830">
        <v>11.16</v>
      </c>
      <c r="F7830">
        <v>0.41</v>
      </c>
      <c r="G7830">
        <v>0</v>
      </c>
    </row>
    <row r="7831" spans="1:7">
      <c r="A7831" t="s">
        <v>8250</v>
      </c>
      <c r="B7831">
        <v>0</v>
      </c>
      <c r="C7831">
        <v>0</v>
      </c>
      <c r="D7831">
        <v>0</v>
      </c>
      <c r="E7831">
        <v>9.85</v>
      </c>
      <c r="F7831">
        <v>1.03</v>
      </c>
      <c r="G7831">
        <v>0</v>
      </c>
    </row>
    <row r="7832" spans="1:7">
      <c r="A7832" t="s">
        <v>8251</v>
      </c>
      <c r="B7832">
        <v>0</v>
      </c>
      <c r="C7832">
        <v>0</v>
      </c>
      <c r="D7832">
        <v>0</v>
      </c>
      <c r="E7832">
        <v>7.79</v>
      </c>
      <c r="F7832">
        <v>1.31</v>
      </c>
      <c r="G7832">
        <v>0</v>
      </c>
    </row>
    <row r="7833" spans="1:7">
      <c r="A7833" t="s">
        <v>8252</v>
      </c>
      <c r="B7833">
        <v>0</v>
      </c>
      <c r="C7833">
        <v>0</v>
      </c>
      <c r="D7833">
        <v>0</v>
      </c>
      <c r="E7833">
        <v>6.12</v>
      </c>
      <c r="F7833">
        <v>1.52</v>
      </c>
      <c r="G7833">
        <v>0</v>
      </c>
    </row>
    <row r="7834" spans="1:7">
      <c r="A7834" t="s">
        <v>8253</v>
      </c>
      <c r="B7834">
        <v>0</v>
      </c>
      <c r="C7834">
        <v>0</v>
      </c>
      <c r="D7834">
        <v>0</v>
      </c>
      <c r="E7834">
        <v>4.83</v>
      </c>
      <c r="F7834">
        <v>1.52</v>
      </c>
      <c r="G7834">
        <v>0</v>
      </c>
    </row>
    <row r="7835" spans="1:7">
      <c r="A7835" t="s">
        <v>8254</v>
      </c>
      <c r="B7835">
        <v>0</v>
      </c>
      <c r="C7835">
        <v>0</v>
      </c>
      <c r="D7835">
        <v>0</v>
      </c>
      <c r="E7835">
        <v>3.82</v>
      </c>
      <c r="F7835">
        <v>1.45</v>
      </c>
      <c r="G7835">
        <v>0</v>
      </c>
    </row>
    <row r="7836" spans="1:7">
      <c r="A7836" t="s">
        <v>8255</v>
      </c>
      <c r="B7836">
        <v>0</v>
      </c>
      <c r="C7836">
        <v>0</v>
      </c>
      <c r="D7836">
        <v>0</v>
      </c>
      <c r="E7836">
        <v>2.8</v>
      </c>
      <c r="F7836">
        <v>1.52</v>
      </c>
      <c r="G7836">
        <v>0</v>
      </c>
    </row>
    <row r="7837" spans="1:7">
      <c r="A7837" t="s">
        <v>8256</v>
      </c>
      <c r="B7837">
        <v>0</v>
      </c>
      <c r="C7837">
        <v>0</v>
      </c>
      <c r="D7837">
        <v>0</v>
      </c>
      <c r="E7837">
        <v>2.12</v>
      </c>
      <c r="F7837">
        <v>1.59</v>
      </c>
      <c r="G7837">
        <v>0</v>
      </c>
    </row>
    <row r="7838" spans="1:7">
      <c r="A7838" t="s">
        <v>8257</v>
      </c>
      <c r="B7838">
        <v>0</v>
      </c>
      <c r="C7838">
        <v>0</v>
      </c>
      <c r="D7838">
        <v>0</v>
      </c>
      <c r="E7838">
        <v>1.7</v>
      </c>
      <c r="F7838">
        <v>1.66</v>
      </c>
      <c r="G7838">
        <v>0</v>
      </c>
    </row>
    <row r="7839" spans="1:7">
      <c r="A7839" t="s">
        <v>8258</v>
      </c>
      <c r="B7839">
        <v>0</v>
      </c>
      <c r="C7839">
        <v>0</v>
      </c>
      <c r="D7839">
        <v>0</v>
      </c>
      <c r="E7839">
        <v>1.55</v>
      </c>
      <c r="F7839">
        <v>1.59</v>
      </c>
      <c r="G7839">
        <v>0</v>
      </c>
    </row>
    <row r="7840" spans="1:7">
      <c r="A7840" t="s">
        <v>8259</v>
      </c>
      <c r="B7840">
        <v>0</v>
      </c>
      <c r="C7840">
        <v>0</v>
      </c>
      <c r="D7840">
        <v>0</v>
      </c>
      <c r="E7840">
        <v>1.7</v>
      </c>
      <c r="F7840">
        <v>1.38</v>
      </c>
      <c r="G7840">
        <v>0</v>
      </c>
    </row>
    <row r="7841" spans="1:7">
      <c r="A7841" t="s">
        <v>8260</v>
      </c>
      <c r="B7841">
        <v>0</v>
      </c>
      <c r="C7841">
        <v>0</v>
      </c>
      <c r="D7841">
        <v>0</v>
      </c>
      <c r="E7841">
        <v>2.0099999999999998</v>
      </c>
      <c r="F7841">
        <v>1.24</v>
      </c>
      <c r="G7841">
        <v>0</v>
      </c>
    </row>
    <row r="7842" spans="1:7">
      <c r="A7842" t="s">
        <v>8261</v>
      </c>
      <c r="B7842">
        <v>0</v>
      </c>
      <c r="C7842">
        <v>0</v>
      </c>
      <c r="D7842">
        <v>0</v>
      </c>
      <c r="E7842">
        <v>2.59</v>
      </c>
      <c r="F7842">
        <v>1.03</v>
      </c>
      <c r="G7842">
        <v>0</v>
      </c>
    </row>
    <row r="7843" spans="1:7">
      <c r="A7843" t="s">
        <v>8262</v>
      </c>
      <c r="B7843">
        <v>0</v>
      </c>
      <c r="C7843">
        <v>0</v>
      </c>
      <c r="D7843">
        <v>0</v>
      </c>
      <c r="E7843">
        <v>2.71</v>
      </c>
      <c r="F7843">
        <v>0.9</v>
      </c>
      <c r="G7843">
        <v>0</v>
      </c>
    </row>
    <row r="7844" spans="1:7">
      <c r="A7844" t="s">
        <v>8263</v>
      </c>
      <c r="B7844">
        <v>0</v>
      </c>
      <c r="C7844">
        <v>0</v>
      </c>
      <c r="D7844">
        <v>0</v>
      </c>
      <c r="E7844">
        <v>1.6</v>
      </c>
      <c r="F7844">
        <v>1.17</v>
      </c>
      <c r="G7844">
        <v>0</v>
      </c>
    </row>
    <row r="7845" spans="1:7">
      <c r="A7845" t="s">
        <v>8264</v>
      </c>
      <c r="B7845">
        <v>227.98</v>
      </c>
      <c r="C7845">
        <v>281.33</v>
      </c>
      <c r="D7845">
        <v>10.92</v>
      </c>
      <c r="E7845">
        <v>2.9</v>
      </c>
      <c r="F7845">
        <v>0.69</v>
      </c>
      <c r="G7845">
        <v>0</v>
      </c>
    </row>
    <row r="7846" spans="1:7">
      <c r="A7846" t="s">
        <v>8265</v>
      </c>
      <c r="B7846">
        <v>337.71</v>
      </c>
      <c r="C7846">
        <v>403.94</v>
      </c>
      <c r="D7846">
        <v>18.739999999999998</v>
      </c>
      <c r="E7846">
        <v>5.91</v>
      </c>
      <c r="F7846">
        <v>0.41</v>
      </c>
      <c r="G7846">
        <v>0</v>
      </c>
    </row>
    <row r="7847" spans="1:7">
      <c r="A7847" t="s">
        <v>8266</v>
      </c>
      <c r="B7847">
        <v>548.92999999999995</v>
      </c>
      <c r="C7847">
        <v>670.65</v>
      </c>
      <c r="D7847">
        <v>24.55</v>
      </c>
      <c r="E7847">
        <v>8.57</v>
      </c>
      <c r="F7847">
        <v>0.41</v>
      </c>
      <c r="G7847">
        <v>0</v>
      </c>
    </row>
    <row r="7848" spans="1:7">
      <c r="A7848" t="s">
        <v>8267</v>
      </c>
      <c r="B7848">
        <v>608.41</v>
      </c>
      <c r="C7848">
        <v>758.2</v>
      </c>
      <c r="D7848">
        <v>27.77</v>
      </c>
      <c r="E7848">
        <v>10.51</v>
      </c>
      <c r="F7848">
        <v>0.34</v>
      </c>
      <c r="G7848">
        <v>0</v>
      </c>
    </row>
    <row r="7849" spans="1:7">
      <c r="A7849" t="s">
        <v>8268</v>
      </c>
      <c r="B7849">
        <v>612.61</v>
      </c>
      <c r="C7849">
        <v>768.46</v>
      </c>
      <c r="D7849">
        <v>27.97</v>
      </c>
      <c r="E7849">
        <v>11.91</v>
      </c>
      <c r="F7849">
        <v>0.41</v>
      </c>
      <c r="G7849">
        <v>0</v>
      </c>
    </row>
    <row r="7850" spans="1:7">
      <c r="A7850" t="s">
        <v>8269</v>
      </c>
      <c r="B7850">
        <v>540.14</v>
      </c>
      <c r="C7850">
        <v>675.8</v>
      </c>
      <c r="D7850">
        <v>25.13</v>
      </c>
      <c r="E7850">
        <v>12.88</v>
      </c>
      <c r="F7850">
        <v>0.28000000000000003</v>
      </c>
      <c r="G7850">
        <v>0</v>
      </c>
    </row>
    <row r="7851" spans="1:7">
      <c r="A7851" t="s">
        <v>8270</v>
      </c>
      <c r="B7851">
        <v>421.99</v>
      </c>
      <c r="C7851">
        <v>526.58000000000004</v>
      </c>
      <c r="D7851">
        <v>19.62</v>
      </c>
      <c r="E7851">
        <v>13.35</v>
      </c>
      <c r="F7851">
        <v>7.0000000000000007E-2</v>
      </c>
      <c r="G7851">
        <v>0</v>
      </c>
    </row>
    <row r="7852" spans="1:7">
      <c r="A7852" t="s">
        <v>8271</v>
      </c>
      <c r="B7852">
        <v>251.11</v>
      </c>
      <c r="C7852">
        <v>321.98</v>
      </c>
      <c r="D7852">
        <v>12.03</v>
      </c>
      <c r="E7852">
        <v>13.31</v>
      </c>
      <c r="F7852">
        <v>0.28000000000000003</v>
      </c>
      <c r="G7852">
        <v>0</v>
      </c>
    </row>
    <row r="7853" spans="1:7">
      <c r="A7853" t="s">
        <v>8272</v>
      </c>
      <c r="B7853">
        <v>22.51</v>
      </c>
      <c r="C7853">
        <v>47.13</v>
      </c>
      <c r="D7853">
        <v>2.94</v>
      </c>
      <c r="E7853">
        <v>12.72</v>
      </c>
      <c r="F7853">
        <v>0.97</v>
      </c>
      <c r="G7853">
        <v>0</v>
      </c>
    </row>
    <row r="7854" spans="1:7">
      <c r="A7854" t="s">
        <v>8273</v>
      </c>
      <c r="B7854">
        <v>0</v>
      </c>
      <c r="C7854">
        <v>0</v>
      </c>
      <c r="D7854">
        <v>0</v>
      </c>
      <c r="E7854">
        <v>10.67</v>
      </c>
      <c r="F7854">
        <v>1.45</v>
      </c>
      <c r="G7854">
        <v>0</v>
      </c>
    </row>
    <row r="7855" spans="1:7">
      <c r="A7855" t="s">
        <v>8274</v>
      </c>
      <c r="B7855">
        <v>0</v>
      </c>
      <c r="C7855">
        <v>0</v>
      </c>
      <c r="D7855">
        <v>0</v>
      </c>
      <c r="E7855">
        <v>8.2100000000000009</v>
      </c>
      <c r="F7855">
        <v>1.59</v>
      </c>
      <c r="G7855">
        <v>0</v>
      </c>
    </row>
    <row r="7856" spans="1:7">
      <c r="A7856" t="s">
        <v>8275</v>
      </c>
      <c r="B7856">
        <v>0</v>
      </c>
      <c r="C7856">
        <v>0</v>
      </c>
      <c r="D7856">
        <v>0</v>
      </c>
      <c r="E7856">
        <v>8.01</v>
      </c>
      <c r="F7856">
        <v>1.17</v>
      </c>
      <c r="G7856">
        <v>0</v>
      </c>
    </row>
    <row r="7857" spans="1:7">
      <c r="A7857" t="s">
        <v>8276</v>
      </c>
      <c r="B7857">
        <v>0</v>
      </c>
      <c r="C7857">
        <v>0</v>
      </c>
      <c r="D7857">
        <v>0</v>
      </c>
      <c r="E7857">
        <v>6.05</v>
      </c>
      <c r="F7857">
        <v>1.52</v>
      </c>
      <c r="G7857">
        <v>0</v>
      </c>
    </row>
    <row r="7858" spans="1:7">
      <c r="A7858" t="s">
        <v>8277</v>
      </c>
      <c r="B7858">
        <v>0</v>
      </c>
      <c r="C7858">
        <v>0</v>
      </c>
      <c r="D7858">
        <v>0</v>
      </c>
      <c r="E7858">
        <v>5.22</v>
      </c>
      <c r="F7858">
        <v>1.38</v>
      </c>
      <c r="G7858">
        <v>0</v>
      </c>
    </row>
    <row r="7859" spans="1:7">
      <c r="A7859" t="s">
        <v>8278</v>
      </c>
      <c r="B7859">
        <v>0</v>
      </c>
      <c r="C7859">
        <v>0</v>
      </c>
      <c r="D7859">
        <v>0</v>
      </c>
      <c r="E7859">
        <v>4.66</v>
      </c>
      <c r="F7859">
        <v>1.17</v>
      </c>
      <c r="G7859">
        <v>0</v>
      </c>
    </row>
    <row r="7860" spans="1:7">
      <c r="A7860" t="s">
        <v>8279</v>
      </c>
      <c r="B7860">
        <v>0</v>
      </c>
      <c r="C7860">
        <v>0</v>
      </c>
      <c r="D7860">
        <v>0</v>
      </c>
      <c r="E7860">
        <v>4.4800000000000004</v>
      </c>
      <c r="F7860">
        <v>1.03</v>
      </c>
      <c r="G7860">
        <v>0</v>
      </c>
    </row>
    <row r="7861" spans="1:7">
      <c r="A7861" t="s">
        <v>8280</v>
      </c>
      <c r="B7861">
        <v>0</v>
      </c>
      <c r="C7861">
        <v>0</v>
      </c>
      <c r="D7861">
        <v>0</v>
      </c>
      <c r="E7861">
        <v>4.12</v>
      </c>
      <c r="F7861">
        <v>0.97</v>
      </c>
      <c r="G7861">
        <v>0</v>
      </c>
    </row>
    <row r="7862" spans="1:7">
      <c r="A7862" t="s">
        <v>8281</v>
      </c>
      <c r="B7862">
        <v>0</v>
      </c>
      <c r="C7862">
        <v>0</v>
      </c>
      <c r="D7862">
        <v>0</v>
      </c>
      <c r="E7862">
        <v>3.39</v>
      </c>
      <c r="F7862">
        <v>1.1000000000000001</v>
      </c>
      <c r="G7862">
        <v>0</v>
      </c>
    </row>
    <row r="7863" spans="1:7">
      <c r="A7863" t="s">
        <v>8282</v>
      </c>
      <c r="B7863">
        <v>0</v>
      </c>
      <c r="C7863">
        <v>0</v>
      </c>
      <c r="D7863">
        <v>0</v>
      </c>
      <c r="E7863">
        <v>3.24</v>
      </c>
      <c r="F7863">
        <v>1.1000000000000001</v>
      </c>
      <c r="G7863">
        <v>0</v>
      </c>
    </row>
    <row r="7864" spans="1:7">
      <c r="A7864" t="s">
        <v>8283</v>
      </c>
      <c r="B7864">
        <v>0</v>
      </c>
      <c r="C7864">
        <v>0</v>
      </c>
      <c r="D7864">
        <v>0</v>
      </c>
      <c r="E7864">
        <v>3.37</v>
      </c>
      <c r="F7864">
        <v>1.03</v>
      </c>
      <c r="G7864">
        <v>0</v>
      </c>
    </row>
    <row r="7865" spans="1:7">
      <c r="A7865" t="s">
        <v>8284</v>
      </c>
      <c r="B7865">
        <v>0</v>
      </c>
      <c r="C7865">
        <v>0</v>
      </c>
      <c r="D7865">
        <v>0</v>
      </c>
      <c r="E7865">
        <v>3.33</v>
      </c>
      <c r="F7865">
        <v>0.83</v>
      </c>
      <c r="G7865">
        <v>0</v>
      </c>
    </row>
    <row r="7866" spans="1:7">
      <c r="A7866" t="s">
        <v>8285</v>
      </c>
      <c r="B7866">
        <v>0</v>
      </c>
      <c r="C7866">
        <v>0</v>
      </c>
      <c r="D7866">
        <v>0</v>
      </c>
      <c r="E7866">
        <v>3.25</v>
      </c>
      <c r="F7866">
        <v>0.83</v>
      </c>
      <c r="G7866">
        <v>0</v>
      </c>
    </row>
    <row r="7867" spans="1:7">
      <c r="A7867" t="s">
        <v>8286</v>
      </c>
      <c r="B7867">
        <v>0</v>
      </c>
      <c r="C7867">
        <v>0</v>
      </c>
      <c r="D7867">
        <v>0</v>
      </c>
      <c r="E7867">
        <v>3.08</v>
      </c>
      <c r="F7867">
        <v>0.97</v>
      </c>
      <c r="G7867">
        <v>0</v>
      </c>
    </row>
    <row r="7868" spans="1:7">
      <c r="A7868" t="s">
        <v>8287</v>
      </c>
      <c r="B7868">
        <v>0</v>
      </c>
      <c r="C7868">
        <v>0</v>
      </c>
      <c r="D7868">
        <v>0</v>
      </c>
      <c r="E7868">
        <v>2.14</v>
      </c>
      <c r="F7868">
        <v>1.17</v>
      </c>
      <c r="G7868">
        <v>0</v>
      </c>
    </row>
    <row r="7869" spans="1:7">
      <c r="A7869" t="s">
        <v>8288</v>
      </c>
      <c r="B7869">
        <v>131.78</v>
      </c>
      <c r="C7869">
        <v>168.21</v>
      </c>
      <c r="D7869">
        <v>10.72</v>
      </c>
      <c r="E7869">
        <v>2.89</v>
      </c>
      <c r="F7869">
        <v>0.9</v>
      </c>
      <c r="G7869">
        <v>0</v>
      </c>
    </row>
    <row r="7870" spans="1:7">
      <c r="A7870" t="s">
        <v>8289</v>
      </c>
      <c r="B7870">
        <v>192.58</v>
      </c>
      <c r="C7870">
        <v>235.66</v>
      </c>
      <c r="D7870">
        <v>18.52</v>
      </c>
      <c r="E7870">
        <v>5.83</v>
      </c>
      <c r="F7870">
        <v>0.48</v>
      </c>
      <c r="G7870">
        <v>0</v>
      </c>
    </row>
    <row r="7871" spans="1:7">
      <c r="A7871" t="s">
        <v>8290</v>
      </c>
      <c r="B7871">
        <v>325.35000000000002</v>
      </c>
      <c r="C7871">
        <v>392.93</v>
      </c>
      <c r="D7871">
        <v>24.33</v>
      </c>
      <c r="E7871">
        <v>8.16</v>
      </c>
      <c r="F7871">
        <v>0.14000000000000001</v>
      </c>
      <c r="G7871">
        <v>0</v>
      </c>
    </row>
    <row r="7872" spans="1:7">
      <c r="A7872" t="s">
        <v>8291</v>
      </c>
      <c r="B7872">
        <v>578.6</v>
      </c>
      <c r="C7872">
        <v>715.65</v>
      </c>
      <c r="D7872">
        <v>27.55</v>
      </c>
      <c r="E7872">
        <v>9.9499999999999993</v>
      </c>
      <c r="F7872">
        <v>0.34</v>
      </c>
      <c r="G7872">
        <v>0</v>
      </c>
    </row>
    <row r="7873" spans="1:7">
      <c r="A7873" t="s">
        <v>8292</v>
      </c>
      <c r="B7873">
        <v>608.64</v>
      </c>
      <c r="C7873">
        <v>756.2</v>
      </c>
      <c r="D7873">
        <v>27.77</v>
      </c>
      <c r="E7873">
        <v>11.31</v>
      </c>
      <c r="F7873">
        <v>0.69</v>
      </c>
      <c r="G7873">
        <v>0</v>
      </c>
    </row>
    <row r="7874" spans="1:7">
      <c r="A7874" t="s">
        <v>8293</v>
      </c>
      <c r="B7874">
        <v>529.99</v>
      </c>
      <c r="C7874">
        <v>652.11</v>
      </c>
      <c r="D7874">
        <v>24.94</v>
      </c>
      <c r="E7874">
        <v>12.21</v>
      </c>
      <c r="F7874">
        <v>0.97</v>
      </c>
      <c r="G7874">
        <v>0</v>
      </c>
    </row>
    <row r="7875" spans="1:7">
      <c r="A7875" t="s">
        <v>8294</v>
      </c>
      <c r="B7875">
        <v>416.99</v>
      </c>
      <c r="C7875">
        <v>511.4</v>
      </c>
      <c r="D7875">
        <v>19.46</v>
      </c>
      <c r="E7875">
        <v>12.61</v>
      </c>
      <c r="F7875">
        <v>1.1000000000000001</v>
      </c>
      <c r="G7875">
        <v>0</v>
      </c>
    </row>
    <row r="7876" spans="1:7">
      <c r="A7876" t="s">
        <v>8295</v>
      </c>
      <c r="B7876">
        <v>245.03</v>
      </c>
      <c r="C7876">
        <v>311.64</v>
      </c>
      <c r="D7876">
        <v>11.9</v>
      </c>
      <c r="E7876">
        <v>12.51</v>
      </c>
      <c r="F7876">
        <v>1.03</v>
      </c>
      <c r="G7876">
        <v>0</v>
      </c>
    </row>
    <row r="7877" spans="1:7">
      <c r="A7877" t="s">
        <v>8296</v>
      </c>
      <c r="B7877">
        <v>14.95</v>
      </c>
      <c r="C7877">
        <v>34.26</v>
      </c>
      <c r="D7877">
        <v>2.83</v>
      </c>
      <c r="E7877">
        <v>11.77</v>
      </c>
      <c r="F7877">
        <v>0.97</v>
      </c>
      <c r="G7877">
        <v>0</v>
      </c>
    </row>
    <row r="7878" spans="1:7">
      <c r="A7878" t="s">
        <v>8297</v>
      </c>
      <c r="B7878">
        <v>0</v>
      </c>
      <c r="C7878">
        <v>0</v>
      </c>
      <c r="D7878">
        <v>0</v>
      </c>
      <c r="E7878">
        <v>10.17</v>
      </c>
      <c r="F7878">
        <v>0.69</v>
      </c>
      <c r="G7878">
        <v>0</v>
      </c>
    </row>
    <row r="7879" spans="1:7">
      <c r="A7879" t="s">
        <v>8298</v>
      </c>
      <c r="B7879">
        <v>0</v>
      </c>
      <c r="C7879">
        <v>0</v>
      </c>
      <c r="D7879">
        <v>0</v>
      </c>
      <c r="E7879">
        <v>9.81</v>
      </c>
      <c r="F7879">
        <v>0.14000000000000001</v>
      </c>
      <c r="G7879">
        <v>0</v>
      </c>
    </row>
    <row r="7880" spans="1:7">
      <c r="A7880" t="s">
        <v>8299</v>
      </c>
      <c r="B7880">
        <v>0</v>
      </c>
      <c r="C7880">
        <v>0</v>
      </c>
      <c r="D7880">
        <v>0</v>
      </c>
      <c r="E7880">
        <v>8.99</v>
      </c>
      <c r="F7880">
        <v>0.41</v>
      </c>
      <c r="G7880">
        <v>0</v>
      </c>
    </row>
    <row r="7881" spans="1:7">
      <c r="A7881" t="s">
        <v>8300</v>
      </c>
      <c r="B7881">
        <v>0</v>
      </c>
      <c r="C7881">
        <v>0</v>
      </c>
      <c r="D7881">
        <v>0</v>
      </c>
      <c r="E7881">
        <v>8.27</v>
      </c>
      <c r="F7881">
        <v>0.9</v>
      </c>
      <c r="G7881">
        <v>0</v>
      </c>
    </row>
    <row r="7882" spans="1:7">
      <c r="A7882" t="s">
        <v>8301</v>
      </c>
      <c r="B7882">
        <v>0</v>
      </c>
      <c r="C7882">
        <v>0</v>
      </c>
      <c r="D7882">
        <v>0</v>
      </c>
      <c r="E7882">
        <v>5.87</v>
      </c>
      <c r="F7882">
        <v>1.38</v>
      </c>
      <c r="G7882">
        <v>0</v>
      </c>
    </row>
    <row r="7883" spans="1:7">
      <c r="A7883" t="s">
        <v>8302</v>
      </c>
      <c r="B7883">
        <v>0</v>
      </c>
      <c r="C7883">
        <v>0</v>
      </c>
      <c r="D7883">
        <v>0</v>
      </c>
      <c r="E7883">
        <v>4.7</v>
      </c>
      <c r="F7883">
        <v>1.38</v>
      </c>
      <c r="G7883">
        <v>0</v>
      </c>
    </row>
    <row r="7884" spans="1:7">
      <c r="A7884" t="s">
        <v>8303</v>
      </c>
      <c r="B7884">
        <v>0</v>
      </c>
      <c r="C7884">
        <v>0</v>
      </c>
      <c r="D7884">
        <v>0</v>
      </c>
      <c r="E7884">
        <v>4.3099999999999996</v>
      </c>
      <c r="F7884">
        <v>1.24</v>
      </c>
      <c r="G7884">
        <v>0</v>
      </c>
    </row>
    <row r="7885" spans="1:7">
      <c r="A7885" t="s">
        <v>8304</v>
      </c>
      <c r="B7885">
        <v>0</v>
      </c>
      <c r="C7885">
        <v>0</v>
      </c>
      <c r="D7885">
        <v>0</v>
      </c>
      <c r="E7885">
        <v>3.86</v>
      </c>
      <c r="F7885">
        <v>1.17</v>
      </c>
      <c r="G7885">
        <v>0</v>
      </c>
    </row>
    <row r="7886" spans="1:7">
      <c r="A7886" t="s">
        <v>8305</v>
      </c>
      <c r="B7886">
        <v>0</v>
      </c>
      <c r="C7886">
        <v>0</v>
      </c>
      <c r="D7886">
        <v>0</v>
      </c>
      <c r="E7886">
        <v>3.01</v>
      </c>
      <c r="F7886">
        <v>1.17</v>
      </c>
      <c r="G7886">
        <v>0</v>
      </c>
    </row>
    <row r="7887" spans="1:7">
      <c r="A7887" t="s">
        <v>8306</v>
      </c>
      <c r="B7887">
        <v>0</v>
      </c>
      <c r="C7887">
        <v>0</v>
      </c>
      <c r="D7887">
        <v>0</v>
      </c>
      <c r="E7887">
        <v>2.2400000000000002</v>
      </c>
      <c r="F7887">
        <v>1.31</v>
      </c>
      <c r="G7887">
        <v>0</v>
      </c>
    </row>
    <row r="7888" spans="1:7">
      <c r="A7888" t="s">
        <v>8307</v>
      </c>
      <c r="B7888">
        <v>0</v>
      </c>
      <c r="C7888">
        <v>0</v>
      </c>
      <c r="D7888">
        <v>0</v>
      </c>
      <c r="E7888">
        <v>1.86</v>
      </c>
      <c r="F7888">
        <v>1.24</v>
      </c>
      <c r="G7888">
        <v>0</v>
      </c>
    </row>
    <row r="7889" spans="1:7">
      <c r="A7889" t="s">
        <v>8308</v>
      </c>
      <c r="B7889">
        <v>0</v>
      </c>
      <c r="C7889">
        <v>0</v>
      </c>
      <c r="D7889">
        <v>0</v>
      </c>
      <c r="E7889">
        <v>1.66</v>
      </c>
      <c r="F7889">
        <v>1.24</v>
      </c>
      <c r="G7889">
        <v>0</v>
      </c>
    </row>
    <row r="7890" spans="1:7">
      <c r="A7890" t="s">
        <v>8309</v>
      </c>
      <c r="B7890">
        <v>0</v>
      </c>
      <c r="C7890">
        <v>0</v>
      </c>
      <c r="D7890">
        <v>0</v>
      </c>
      <c r="E7890">
        <v>1.43</v>
      </c>
      <c r="F7890">
        <v>1.24</v>
      </c>
      <c r="G7890">
        <v>0</v>
      </c>
    </row>
    <row r="7891" spans="1:7">
      <c r="A7891" t="s">
        <v>8310</v>
      </c>
      <c r="B7891">
        <v>0</v>
      </c>
      <c r="C7891">
        <v>0</v>
      </c>
      <c r="D7891">
        <v>0</v>
      </c>
      <c r="E7891">
        <v>1.41</v>
      </c>
      <c r="F7891">
        <v>1.31</v>
      </c>
      <c r="G7891">
        <v>0</v>
      </c>
    </row>
    <row r="7892" spans="1:7">
      <c r="A7892" t="s">
        <v>8311</v>
      </c>
      <c r="B7892">
        <v>0</v>
      </c>
      <c r="C7892">
        <v>0</v>
      </c>
      <c r="D7892">
        <v>0</v>
      </c>
      <c r="E7892">
        <v>1.17</v>
      </c>
      <c r="F7892">
        <v>1.31</v>
      </c>
      <c r="G7892">
        <v>0</v>
      </c>
    </row>
    <row r="7893" spans="1:7">
      <c r="A7893" t="s">
        <v>8312</v>
      </c>
      <c r="B7893">
        <v>30.11</v>
      </c>
      <c r="C7893">
        <v>48.78</v>
      </c>
      <c r="D7893">
        <v>10.51</v>
      </c>
      <c r="E7893">
        <v>2.2799999999999998</v>
      </c>
      <c r="F7893">
        <v>1.1000000000000001</v>
      </c>
      <c r="G7893">
        <v>0</v>
      </c>
    </row>
    <row r="7894" spans="1:7">
      <c r="A7894" t="s">
        <v>8313</v>
      </c>
      <c r="B7894">
        <v>146.41</v>
      </c>
      <c r="C7894">
        <v>183.24</v>
      </c>
      <c r="D7894">
        <v>18.309999999999999</v>
      </c>
      <c r="E7894">
        <v>5.83</v>
      </c>
      <c r="F7894">
        <v>0.9</v>
      </c>
      <c r="G7894">
        <v>0</v>
      </c>
    </row>
    <row r="7895" spans="1:7">
      <c r="A7895" t="s">
        <v>8314</v>
      </c>
      <c r="B7895">
        <v>404.21</v>
      </c>
      <c r="C7895">
        <v>485.8</v>
      </c>
      <c r="D7895">
        <v>24.11</v>
      </c>
      <c r="E7895">
        <v>8.9700000000000006</v>
      </c>
      <c r="F7895">
        <v>0.9</v>
      </c>
      <c r="G7895">
        <v>0</v>
      </c>
    </row>
    <row r="7896" spans="1:7">
      <c r="A7896" t="s">
        <v>8315</v>
      </c>
      <c r="B7896">
        <v>585.32000000000005</v>
      </c>
      <c r="C7896">
        <v>721.4</v>
      </c>
      <c r="D7896">
        <v>27.34</v>
      </c>
      <c r="E7896">
        <v>11.12</v>
      </c>
      <c r="F7896">
        <v>0.9</v>
      </c>
      <c r="G7896">
        <v>0</v>
      </c>
    </row>
    <row r="7897" spans="1:7">
      <c r="A7897" t="s">
        <v>8316</v>
      </c>
      <c r="B7897">
        <v>590.51</v>
      </c>
      <c r="C7897">
        <v>733.38</v>
      </c>
      <c r="D7897">
        <v>27.57</v>
      </c>
      <c r="E7897">
        <v>12.69</v>
      </c>
      <c r="F7897">
        <v>0.97</v>
      </c>
      <c r="G7897">
        <v>0</v>
      </c>
    </row>
    <row r="7898" spans="1:7">
      <c r="A7898" t="s">
        <v>8317</v>
      </c>
      <c r="B7898">
        <v>523.62</v>
      </c>
      <c r="C7898">
        <v>647.69000000000005</v>
      </c>
      <c r="D7898">
        <v>24.77</v>
      </c>
      <c r="E7898">
        <v>13.58</v>
      </c>
      <c r="F7898">
        <v>1.03</v>
      </c>
      <c r="G7898">
        <v>0</v>
      </c>
    </row>
    <row r="7899" spans="1:7">
      <c r="A7899" t="s">
        <v>8318</v>
      </c>
      <c r="B7899">
        <v>395.85</v>
      </c>
      <c r="C7899">
        <v>488.36</v>
      </c>
      <c r="D7899">
        <v>19.309999999999999</v>
      </c>
      <c r="E7899">
        <v>14.13</v>
      </c>
      <c r="F7899">
        <v>1.17</v>
      </c>
      <c r="G7899">
        <v>0</v>
      </c>
    </row>
    <row r="7900" spans="1:7">
      <c r="A7900" t="s">
        <v>8319</v>
      </c>
      <c r="B7900">
        <v>242.76</v>
      </c>
      <c r="C7900">
        <v>311.19</v>
      </c>
      <c r="D7900">
        <v>11.77</v>
      </c>
      <c r="E7900">
        <v>14.2</v>
      </c>
      <c r="F7900">
        <v>1.17</v>
      </c>
      <c r="G7900">
        <v>0</v>
      </c>
    </row>
    <row r="7901" spans="1:7">
      <c r="A7901" t="s">
        <v>8320</v>
      </c>
      <c r="B7901">
        <v>22.12</v>
      </c>
      <c r="C7901">
        <v>47.26</v>
      </c>
      <c r="D7901">
        <v>2.73</v>
      </c>
      <c r="E7901">
        <v>13.63</v>
      </c>
      <c r="F7901">
        <v>1.24</v>
      </c>
      <c r="G7901">
        <v>0</v>
      </c>
    </row>
    <row r="7902" spans="1:7">
      <c r="A7902" t="s">
        <v>8321</v>
      </c>
      <c r="B7902">
        <v>0</v>
      </c>
      <c r="C7902">
        <v>0</v>
      </c>
      <c r="D7902">
        <v>0</v>
      </c>
      <c r="E7902">
        <v>12.25</v>
      </c>
      <c r="F7902">
        <v>1.72</v>
      </c>
      <c r="G7902">
        <v>0</v>
      </c>
    </row>
    <row r="7903" spans="1:7">
      <c r="A7903" t="s">
        <v>8322</v>
      </c>
      <c r="B7903">
        <v>0</v>
      </c>
      <c r="C7903">
        <v>0</v>
      </c>
      <c r="D7903">
        <v>0</v>
      </c>
      <c r="E7903">
        <v>11.21</v>
      </c>
      <c r="F7903">
        <v>1.72</v>
      </c>
      <c r="G7903">
        <v>0</v>
      </c>
    </row>
    <row r="7904" spans="1:7">
      <c r="A7904" t="s">
        <v>8323</v>
      </c>
      <c r="B7904">
        <v>0</v>
      </c>
      <c r="C7904">
        <v>0</v>
      </c>
      <c r="D7904">
        <v>0</v>
      </c>
      <c r="E7904">
        <v>10.48</v>
      </c>
      <c r="F7904">
        <v>1.66</v>
      </c>
      <c r="G7904">
        <v>0</v>
      </c>
    </row>
    <row r="7905" spans="1:7">
      <c r="A7905" t="s">
        <v>8324</v>
      </c>
      <c r="B7905">
        <v>0</v>
      </c>
      <c r="C7905">
        <v>0</v>
      </c>
      <c r="D7905">
        <v>0</v>
      </c>
      <c r="E7905">
        <v>9.5</v>
      </c>
      <c r="F7905">
        <v>1.79</v>
      </c>
      <c r="G7905">
        <v>0</v>
      </c>
    </row>
    <row r="7906" spans="1:7">
      <c r="A7906" t="s">
        <v>8325</v>
      </c>
      <c r="B7906">
        <v>0</v>
      </c>
      <c r="C7906">
        <v>0</v>
      </c>
      <c r="D7906">
        <v>0</v>
      </c>
      <c r="E7906">
        <v>8.66</v>
      </c>
      <c r="F7906">
        <v>1.86</v>
      </c>
      <c r="G7906">
        <v>0</v>
      </c>
    </row>
    <row r="7907" spans="1:7">
      <c r="A7907" t="s">
        <v>8326</v>
      </c>
      <c r="B7907">
        <v>0</v>
      </c>
      <c r="C7907">
        <v>0</v>
      </c>
      <c r="D7907">
        <v>0</v>
      </c>
      <c r="E7907">
        <v>8.0399999999999991</v>
      </c>
      <c r="F7907">
        <v>1.93</v>
      </c>
      <c r="G7907">
        <v>0</v>
      </c>
    </row>
    <row r="7908" spans="1:7">
      <c r="A7908" t="s">
        <v>8327</v>
      </c>
      <c r="B7908">
        <v>0</v>
      </c>
      <c r="C7908">
        <v>0</v>
      </c>
      <c r="D7908">
        <v>0</v>
      </c>
      <c r="E7908">
        <v>7.29</v>
      </c>
      <c r="F7908">
        <v>2.0699999999999998</v>
      </c>
      <c r="G7908">
        <v>0</v>
      </c>
    </row>
    <row r="7909" spans="1:7">
      <c r="A7909" t="s">
        <v>8328</v>
      </c>
      <c r="B7909">
        <v>0</v>
      </c>
      <c r="C7909">
        <v>0</v>
      </c>
      <c r="D7909">
        <v>0</v>
      </c>
      <c r="E7909">
        <v>6.86</v>
      </c>
      <c r="F7909">
        <v>2</v>
      </c>
      <c r="G7909">
        <v>0</v>
      </c>
    </row>
    <row r="7910" spans="1:7">
      <c r="A7910" t="s">
        <v>8329</v>
      </c>
      <c r="B7910">
        <v>0</v>
      </c>
      <c r="C7910">
        <v>0</v>
      </c>
      <c r="D7910">
        <v>0</v>
      </c>
      <c r="E7910">
        <v>6.65</v>
      </c>
      <c r="F7910">
        <v>2.0699999999999998</v>
      </c>
      <c r="G7910">
        <v>0</v>
      </c>
    </row>
    <row r="7911" spans="1:7">
      <c r="A7911" t="s">
        <v>8330</v>
      </c>
      <c r="B7911">
        <v>0</v>
      </c>
      <c r="C7911">
        <v>0</v>
      </c>
      <c r="D7911">
        <v>0</v>
      </c>
      <c r="E7911">
        <v>6.68</v>
      </c>
      <c r="F7911">
        <v>2</v>
      </c>
      <c r="G7911">
        <v>0</v>
      </c>
    </row>
    <row r="7912" spans="1:7">
      <c r="A7912" t="s">
        <v>8331</v>
      </c>
      <c r="B7912">
        <v>0</v>
      </c>
      <c r="C7912">
        <v>0</v>
      </c>
      <c r="D7912">
        <v>0</v>
      </c>
      <c r="E7912">
        <v>6.91</v>
      </c>
      <c r="F7912">
        <v>1.93</v>
      </c>
      <c r="G7912">
        <v>0</v>
      </c>
    </row>
    <row r="7913" spans="1:7">
      <c r="A7913" t="s">
        <v>8332</v>
      </c>
      <c r="B7913">
        <v>0</v>
      </c>
      <c r="C7913">
        <v>0</v>
      </c>
      <c r="D7913">
        <v>0</v>
      </c>
      <c r="E7913">
        <v>7.14</v>
      </c>
      <c r="F7913">
        <v>1.86</v>
      </c>
      <c r="G7913">
        <v>0</v>
      </c>
    </row>
    <row r="7914" spans="1:7">
      <c r="A7914" t="s">
        <v>8333</v>
      </c>
      <c r="B7914">
        <v>0</v>
      </c>
      <c r="C7914">
        <v>0</v>
      </c>
      <c r="D7914">
        <v>0</v>
      </c>
      <c r="E7914">
        <v>7.88</v>
      </c>
      <c r="F7914">
        <v>1.72</v>
      </c>
      <c r="G7914">
        <v>0</v>
      </c>
    </row>
    <row r="7915" spans="1:7">
      <c r="A7915" t="s">
        <v>8334</v>
      </c>
      <c r="B7915">
        <v>0</v>
      </c>
      <c r="C7915">
        <v>0</v>
      </c>
      <c r="D7915">
        <v>0</v>
      </c>
      <c r="E7915">
        <v>8.4</v>
      </c>
      <c r="F7915">
        <v>1.45</v>
      </c>
      <c r="G7915">
        <v>0</v>
      </c>
    </row>
    <row r="7916" spans="1:7">
      <c r="A7916" t="s">
        <v>8335</v>
      </c>
      <c r="B7916">
        <v>0</v>
      </c>
      <c r="C7916">
        <v>0</v>
      </c>
      <c r="D7916">
        <v>0</v>
      </c>
      <c r="E7916">
        <v>8.43</v>
      </c>
      <c r="F7916">
        <v>1.45</v>
      </c>
      <c r="G7916">
        <v>0</v>
      </c>
    </row>
    <row r="7917" spans="1:7">
      <c r="A7917" t="s">
        <v>8336</v>
      </c>
      <c r="B7917">
        <v>44.39</v>
      </c>
      <c r="C7917">
        <v>67.87</v>
      </c>
      <c r="D7917">
        <v>10.31</v>
      </c>
      <c r="E7917">
        <v>8.99</v>
      </c>
      <c r="F7917">
        <v>1.38</v>
      </c>
      <c r="G7917">
        <v>0</v>
      </c>
    </row>
    <row r="7918" spans="1:7">
      <c r="A7918" t="s">
        <v>8337</v>
      </c>
      <c r="B7918">
        <v>210.76</v>
      </c>
      <c r="C7918">
        <v>259.52999999999997</v>
      </c>
      <c r="D7918">
        <v>18.100000000000001</v>
      </c>
      <c r="E7918">
        <v>9.9499999999999993</v>
      </c>
      <c r="F7918">
        <v>1.66</v>
      </c>
      <c r="G7918">
        <v>0</v>
      </c>
    </row>
    <row r="7919" spans="1:7">
      <c r="A7919" t="s">
        <v>8338</v>
      </c>
      <c r="B7919">
        <v>420.56</v>
      </c>
      <c r="C7919">
        <v>505.83</v>
      </c>
      <c r="D7919">
        <v>23.9</v>
      </c>
      <c r="E7919">
        <v>11.16</v>
      </c>
      <c r="F7919">
        <v>1.93</v>
      </c>
      <c r="G7919">
        <v>0</v>
      </c>
    </row>
    <row r="7920" spans="1:7">
      <c r="A7920" t="s">
        <v>8339</v>
      </c>
      <c r="B7920">
        <v>605.11</v>
      </c>
      <c r="C7920">
        <v>735.88</v>
      </c>
      <c r="D7920">
        <v>27.13</v>
      </c>
      <c r="E7920">
        <v>12.4</v>
      </c>
      <c r="F7920">
        <v>2.41</v>
      </c>
      <c r="G7920">
        <v>0</v>
      </c>
    </row>
    <row r="7921" spans="1:7">
      <c r="A7921" t="s">
        <v>8340</v>
      </c>
      <c r="B7921">
        <v>400.71</v>
      </c>
      <c r="C7921">
        <v>486.55</v>
      </c>
      <c r="D7921">
        <v>27.38</v>
      </c>
      <c r="E7921">
        <v>13.26</v>
      </c>
      <c r="F7921">
        <v>2</v>
      </c>
      <c r="G7921">
        <v>0</v>
      </c>
    </row>
    <row r="7922" spans="1:7">
      <c r="A7922" t="s">
        <v>8341</v>
      </c>
      <c r="B7922">
        <v>418.2</v>
      </c>
      <c r="C7922">
        <v>511.32</v>
      </c>
      <c r="D7922">
        <v>24.6</v>
      </c>
      <c r="E7922">
        <v>14.22</v>
      </c>
      <c r="F7922">
        <v>1.72</v>
      </c>
      <c r="G7922">
        <v>0</v>
      </c>
    </row>
    <row r="7923" spans="1:7">
      <c r="A7923" t="s">
        <v>8342</v>
      </c>
      <c r="B7923">
        <v>399.39</v>
      </c>
      <c r="C7923">
        <v>491.19</v>
      </c>
      <c r="D7923">
        <v>19.170000000000002</v>
      </c>
      <c r="E7923">
        <v>14.67</v>
      </c>
      <c r="F7923">
        <v>1.79</v>
      </c>
      <c r="G7923">
        <v>0</v>
      </c>
    </row>
    <row r="7924" spans="1:7">
      <c r="A7924" t="s">
        <v>8343</v>
      </c>
      <c r="B7924">
        <v>232.98</v>
      </c>
      <c r="C7924">
        <v>298.92</v>
      </c>
      <c r="D7924">
        <v>11.65</v>
      </c>
      <c r="E7924">
        <v>14.48</v>
      </c>
      <c r="F7924">
        <v>1.59</v>
      </c>
      <c r="G7924">
        <v>0</v>
      </c>
    </row>
    <row r="7925" spans="1:7">
      <c r="A7925" t="s">
        <v>8344</v>
      </c>
      <c r="B7925">
        <v>14.06</v>
      </c>
      <c r="C7925">
        <v>33.520000000000003</v>
      </c>
      <c r="D7925">
        <v>2.63</v>
      </c>
      <c r="E7925">
        <v>13.77</v>
      </c>
      <c r="F7925">
        <v>2</v>
      </c>
      <c r="G7925">
        <v>0</v>
      </c>
    </row>
    <row r="7926" spans="1:7">
      <c r="A7926" t="s">
        <v>8345</v>
      </c>
      <c r="B7926">
        <v>0</v>
      </c>
      <c r="C7926">
        <v>0</v>
      </c>
      <c r="D7926">
        <v>0</v>
      </c>
      <c r="E7926">
        <v>12.36</v>
      </c>
      <c r="F7926">
        <v>2.41</v>
      </c>
      <c r="G7926">
        <v>0</v>
      </c>
    </row>
    <row r="7927" spans="1:7">
      <c r="A7927" t="s">
        <v>8346</v>
      </c>
      <c r="B7927">
        <v>0</v>
      </c>
      <c r="C7927">
        <v>0</v>
      </c>
      <c r="D7927">
        <v>0</v>
      </c>
      <c r="E7927">
        <v>11.21</v>
      </c>
      <c r="F7927">
        <v>2.5499999999999998</v>
      </c>
      <c r="G7927">
        <v>0</v>
      </c>
    </row>
    <row r="7928" spans="1:7">
      <c r="A7928" t="s">
        <v>8347</v>
      </c>
      <c r="B7928">
        <v>0</v>
      </c>
      <c r="C7928">
        <v>0</v>
      </c>
      <c r="D7928">
        <v>0</v>
      </c>
      <c r="E7928">
        <v>11.18</v>
      </c>
      <c r="F7928">
        <v>2.41</v>
      </c>
      <c r="G7928">
        <v>0</v>
      </c>
    </row>
    <row r="7929" spans="1:7">
      <c r="A7929" t="s">
        <v>8348</v>
      </c>
      <c r="B7929">
        <v>0</v>
      </c>
      <c r="C7929">
        <v>0</v>
      </c>
      <c r="D7929">
        <v>0</v>
      </c>
      <c r="E7929">
        <v>10.33</v>
      </c>
      <c r="F7929">
        <v>2.34</v>
      </c>
      <c r="G7929">
        <v>0</v>
      </c>
    </row>
    <row r="7930" spans="1:7">
      <c r="A7930" t="s">
        <v>8349</v>
      </c>
      <c r="B7930">
        <v>0</v>
      </c>
      <c r="C7930">
        <v>0</v>
      </c>
      <c r="D7930">
        <v>0</v>
      </c>
      <c r="E7930">
        <v>9.81</v>
      </c>
      <c r="F7930">
        <v>2.41</v>
      </c>
      <c r="G7930">
        <v>0</v>
      </c>
    </row>
    <row r="7931" spans="1:7">
      <c r="A7931" t="s">
        <v>8350</v>
      </c>
      <c r="B7931">
        <v>0</v>
      </c>
      <c r="C7931">
        <v>0</v>
      </c>
      <c r="D7931">
        <v>0</v>
      </c>
      <c r="E7931">
        <v>9.65</v>
      </c>
      <c r="F7931">
        <v>2.5499999999999998</v>
      </c>
      <c r="G7931">
        <v>0</v>
      </c>
    </row>
    <row r="7932" spans="1:7">
      <c r="A7932" t="s">
        <v>8351</v>
      </c>
      <c r="B7932">
        <v>0</v>
      </c>
      <c r="C7932">
        <v>0</v>
      </c>
      <c r="D7932">
        <v>0</v>
      </c>
      <c r="E7932">
        <v>9.39</v>
      </c>
      <c r="F7932">
        <v>2.69</v>
      </c>
      <c r="G7932">
        <v>0</v>
      </c>
    </row>
    <row r="7933" spans="1:7">
      <c r="A7933" t="s">
        <v>8352</v>
      </c>
      <c r="B7933">
        <v>0</v>
      </c>
      <c r="C7933">
        <v>0</v>
      </c>
      <c r="D7933">
        <v>0</v>
      </c>
      <c r="E7933">
        <v>9.34</v>
      </c>
      <c r="F7933">
        <v>2.62</v>
      </c>
      <c r="G7933">
        <v>0</v>
      </c>
    </row>
    <row r="7934" spans="1:7">
      <c r="A7934" t="s">
        <v>8353</v>
      </c>
      <c r="B7934">
        <v>0</v>
      </c>
      <c r="C7934">
        <v>0</v>
      </c>
      <c r="D7934">
        <v>0</v>
      </c>
      <c r="E7934">
        <v>9.2799999999999994</v>
      </c>
      <c r="F7934">
        <v>2.62</v>
      </c>
      <c r="G7934">
        <v>0</v>
      </c>
    </row>
    <row r="7935" spans="1:7">
      <c r="A7935" t="s">
        <v>8354</v>
      </c>
      <c r="B7935">
        <v>0</v>
      </c>
      <c r="C7935">
        <v>0</v>
      </c>
      <c r="D7935">
        <v>0</v>
      </c>
      <c r="E7935">
        <v>9.23</v>
      </c>
      <c r="F7935">
        <v>2.62</v>
      </c>
      <c r="G7935">
        <v>0</v>
      </c>
    </row>
    <row r="7936" spans="1:7">
      <c r="A7936" t="s">
        <v>8355</v>
      </c>
      <c r="B7936">
        <v>0</v>
      </c>
      <c r="C7936">
        <v>0</v>
      </c>
      <c r="D7936">
        <v>0</v>
      </c>
      <c r="E7936">
        <v>9.3000000000000007</v>
      </c>
      <c r="F7936">
        <v>2.76</v>
      </c>
      <c r="G7936">
        <v>0</v>
      </c>
    </row>
    <row r="7937" spans="1:7">
      <c r="A7937" t="s">
        <v>8356</v>
      </c>
      <c r="B7937">
        <v>0</v>
      </c>
      <c r="C7937">
        <v>0</v>
      </c>
      <c r="D7937">
        <v>0</v>
      </c>
      <c r="E7937">
        <v>9.48</v>
      </c>
      <c r="F7937">
        <v>2.83</v>
      </c>
      <c r="G7937">
        <v>0</v>
      </c>
    </row>
    <row r="7938" spans="1:7">
      <c r="A7938" t="s">
        <v>8357</v>
      </c>
      <c r="B7938">
        <v>0</v>
      </c>
      <c r="C7938">
        <v>0</v>
      </c>
      <c r="D7938">
        <v>0</v>
      </c>
      <c r="E7938">
        <v>9.51</v>
      </c>
      <c r="F7938">
        <v>2.83</v>
      </c>
      <c r="G7938">
        <v>0</v>
      </c>
    </row>
    <row r="7939" spans="1:7">
      <c r="A7939" t="s">
        <v>8358</v>
      </c>
      <c r="B7939">
        <v>0</v>
      </c>
      <c r="C7939">
        <v>0</v>
      </c>
      <c r="D7939">
        <v>0</v>
      </c>
      <c r="E7939">
        <v>9.74</v>
      </c>
      <c r="F7939">
        <v>2.69</v>
      </c>
      <c r="G7939">
        <v>0</v>
      </c>
    </row>
    <row r="7940" spans="1:7">
      <c r="A7940" t="s">
        <v>8359</v>
      </c>
      <c r="B7940">
        <v>0</v>
      </c>
      <c r="C7940">
        <v>0</v>
      </c>
      <c r="D7940">
        <v>0</v>
      </c>
      <c r="E7940">
        <v>9.68</v>
      </c>
      <c r="F7940">
        <v>2.62</v>
      </c>
      <c r="G7940">
        <v>0</v>
      </c>
    </row>
    <row r="7941" spans="1:7">
      <c r="A7941" t="s">
        <v>8360</v>
      </c>
      <c r="B7941">
        <v>24.35</v>
      </c>
      <c r="C7941">
        <v>42.93</v>
      </c>
      <c r="D7941">
        <v>10.11</v>
      </c>
      <c r="E7941">
        <v>10.47</v>
      </c>
      <c r="F7941">
        <v>2.76</v>
      </c>
      <c r="G7941">
        <v>0</v>
      </c>
    </row>
    <row r="7942" spans="1:7">
      <c r="A7942" t="s">
        <v>8361</v>
      </c>
      <c r="B7942">
        <v>135.76</v>
      </c>
      <c r="C7942">
        <v>174.8</v>
      </c>
      <c r="D7942">
        <v>17.89</v>
      </c>
      <c r="E7942">
        <v>11.79</v>
      </c>
      <c r="F7942">
        <v>2.76</v>
      </c>
      <c r="G7942">
        <v>0</v>
      </c>
    </row>
    <row r="7943" spans="1:7">
      <c r="A7943" t="s">
        <v>8362</v>
      </c>
      <c r="B7943">
        <v>219.06</v>
      </c>
      <c r="C7943">
        <v>271.08999999999997</v>
      </c>
      <c r="D7943">
        <v>23.69</v>
      </c>
      <c r="E7943">
        <v>13.53</v>
      </c>
      <c r="F7943">
        <v>3.38</v>
      </c>
      <c r="G7943">
        <v>0</v>
      </c>
    </row>
    <row r="7944" spans="1:7">
      <c r="A7944" t="s">
        <v>8363</v>
      </c>
      <c r="B7944">
        <v>193.58</v>
      </c>
      <c r="C7944">
        <v>243.18</v>
      </c>
      <c r="D7944">
        <v>26.93</v>
      </c>
      <c r="E7944">
        <v>14.81</v>
      </c>
      <c r="F7944">
        <v>4.21</v>
      </c>
      <c r="G7944">
        <v>0</v>
      </c>
    </row>
    <row r="7945" spans="1:7">
      <c r="A7945" t="s">
        <v>8364</v>
      </c>
      <c r="B7945">
        <v>122.04</v>
      </c>
      <c r="C7945">
        <v>161.62</v>
      </c>
      <c r="D7945">
        <v>27.19</v>
      </c>
      <c r="E7945">
        <v>15.81</v>
      </c>
      <c r="F7945">
        <v>4.76</v>
      </c>
      <c r="G7945">
        <v>0</v>
      </c>
    </row>
    <row r="7946" spans="1:7">
      <c r="A7946" t="s">
        <v>8365</v>
      </c>
      <c r="B7946">
        <v>112.38</v>
      </c>
      <c r="C7946">
        <v>150.87</v>
      </c>
      <c r="D7946">
        <v>24.44</v>
      </c>
      <c r="E7946">
        <v>16.760000000000002</v>
      </c>
      <c r="F7946">
        <v>4.83</v>
      </c>
      <c r="G7946">
        <v>0</v>
      </c>
    </row>
    <row r="7947" spans="1:7">
      <c r="A7947" t="s">
        <v>8366</v>
      </c>
      <c r="B7947">
        <v>66.430000000000007</v>
      </c>
      <c r="C7947">
        <v>96.59</v>
      </c>
      <c r="D7947">
        <v>19.03</v>
      </c>
      <c r="E7947">
        <v>17.02</v>
      </c>
      <c r="F7947">
        <v>4.55</v>
      </c>
      <c r="G7947">
        <v>0</v>
      </c>
    </row>
    <row r="7948" spans="1:7">
      <c r="A7948" t="s">
        <v>8367</v>
      </c>
      <c r="B7948">
        <v>58.66</v>
      </c>
      <c r="C7948">
        <v>87.41</v>
      </c>
      <c r="D7948">
        <v>11.54</v>
      </c>
      <c r="E7948">
        <v>16.600000000000001</v>
      </c>
      <c r="F7948">
        <v>4.07</v>
      </c>
      <c r="G7948">
        <v>0</v>
      </c>
    </row>
    <row r="7949" spans="1:7">
      <c r="A7949" t="s">
        <v>8368</v>
      </c>
      <c r="B7949">
        <v>1.7</v>
      </c>
      <c r="C7949">
        <v>9.76</v>
      </c>
      <c r="D7949">
        <v>2.54</v>
      </c>
      <c r="E7949">
        <v>15.87</v>
      </c>
      <c r="F7949">
        <v>3.86</v>
      </c>
      <c r="G7949">
        <v>0</v>
      </c>
    </row>
    <row r="7950" spans="1:7">
      <c r="A7950" t="s">
        <v>8369</v>
      </c>
      <c r="B7950">
        <v>0</v>
      </c>
      <c r="C7950">
        <v>0</v>
      </c>
      <c r="D7950">
        <v>0</v>
      </c>
      <c r="E7950">
        <v>14.35</v>
      </c>
      <c r="F7950">
        <v>3.45</v>
      </c>
      <c r="G7950">
        <v>0</v>
      </c>
    </row>
    <row r="7951" spans="1:7">
      <c r="A7951" t="s">
        <v>8370</v>
      </c>
      <c r="B7951">
        <v>0</v>
      </c>
      <c r="C7951">
        <v>0</v>
      </c>
      <c r="D7951">
        <v>0</v>
      </c>
      <c r="E7951">
        <v>13.52</v>
      </c>
      <c r="F7951">
        <v>3.66</v>
      </c>
      <c r="G7951">
        <v>0</v>
      </c>
    </row>
    <row r="7952" spans="1:7">
      <c r="A7952" t="s">
        <v>8371</v>
      </c>
      <c r="B7952">
        <v>0</v>
      </c>
      <c r="C7952">
        <v>0</v>
      </c>
      <c r="D7952">
        <v>0</v>
      </c>
      <c r="E7952">
        <v>12.6</v>
      </c>
      <c r="F7952">
        <v>3.03</v>
      </c>
      <c r="G7952">
        <v>0</v>
      </c>
    </row>
    <row r="7953" spans="1:7">
      <c r="A7953" t="s">
        <v>8372</v>
      </c>
      <c r="B7953">
        <v>0</v>
      </c>
      <c r="C7953">
        <v>0</v>
      </c>
      <c r="D7953">
        <v>0</v>
      </c>
      <c r="E7953">
        <v>12.02</v>
      </c>
      <c r="F7953">
        <v>2.76</v>
      </c>
      <c r="G7953">
        <v>0</v>
      </c>
    </row>
    <row r="7954" spans="1:7">
      <c r="A7954" t="s">
        <v>8373</v>
      </c>
      <c r="B7954">
        <v>0</v>
      </c>
      <c r="C7954">
        <v>0</v>
      </c>
      <c r="D7954">
        <v>0</v>
      </c>
      <c r="E7954">
        <v>11.47</v>
      </c>
      <c r="F7954">
        <v>2.62</v>
      </c>
      <c r="G7954">
        <v>0</v>
      </c>
    </row>
    <row r="7955" spans="1:7">
      <c r="A7955" t="s">
        <v>8374</v>
      </c>
      <c r="B7955">
        <v>0</v>
      </c>
      <c r="C7955">
        <v>0</v>
      </c>
      <c r="D7955">
        <v>0</v>
      </c>
      <c r="E7955">
        <v>11.14</v>
      </c>
      <c r="F7955">
        <v>2.69</v>
      </c>
      <c r="G7955">
        <v>0</v>
      </c>
    </row>
    <row r="7956" spans="1:7">
      <c r="A7956" t="s">
        <v>8375</v>
      </c>
      <c r="B7956">
        <v>0</v>
      </c>
      <c r="C7956">
        <v>0</v>
      </c>
      <c r="D7956">
        <v>0</v>
      </c>
      <c r="E7956">
        <v>11.05</v>
      </c>
      <c r="F7956">
        <v>2.9</v>
      </c>
      <c r="G7956">
        <v>0</v>
      </c>
    </row>
    <row r="7957" spans="1:7">
      <c r="A7957" t="s">
        <v>8376</v>
      </c>
      <c r="B7957">
        <v>0</v>
      </c>
      <c r="C7957">
        <v>0</v>
      </c>
      <c r="D7957">
        <v>0</v>
      </c>
      <c r="E7957">
        <v>10.96</v>
      </c>
      <c r="F7957">
        <v>3.03</v>
      </c>
      <c r="G7957">
        <v>0</v>
      </c>
    </row>
    <row r="7958" spans="1:7">
      <c r="A7958" t="s">
        <v>8377</v>
      </c>
      <c r="B7958">
        <v>0</v>
      </c>
      <c r="C7958">
        <v>0</v>
      </c>
      <c r="D7958">
        <v>0</v>
      </c>
      <c r="E7958">
        <v>10.82</v>
      </c>
      <c r="F7958">
        <v>3.03</v>
      </c>
      <c r="G7958">
        <v>0</v>
      </c>
    </row>
    <row r="7959" spans="1:7">
      <c r="A7959" t="s">
        <v>8378</v>
      </c>
      <c r="B7959">
        <v>0</v>
      </c>
      <c r="C7959">
        <v>0</v>
      </c>
      <c r="D7959">
        <v>0</v>
      </c>
      <c r="E7959">
        <v>10.71</v>
      </c>
      <c r="F7959">
        <v>2.97</v>
      </c>
      <c r="G7959">
        <v>0</v>
      </c>
    </row>
    <row r="7960" spans="1:7">
      <c r="A7960" t="s">
        <v>8379</v>
      </c>
      <c r="B7960">
        <v>0</v>
      </c>
      <c r="C7960">
        <v>0</v>
      </c>
      <c r="D7960">
        <v>0</v>
      </c>
      <c r="E7960">
        <v>10.85</v>
      </c>
      <c r="F7960">
        <v>2.97</v>
      </c>
      <c r="G7960">
        <v>0</v>
      </c>
    </row>
    <row r="7961" spans="1:7">
      <c r="A7961" t="s">
        <v>8380</v>
      </c>
      <c r="B7961">
        <v>0</v>
      </c>
      <c r="C7961">
        <v>0</v>
      </c>
      <c r="D7961">
        <v>0</v>
      </c>
      <c r="E7961">
        <v>10.95</v>
      </c>
      <c r="F7961">
        <v>3.17</v>
      </c>
      <c r="G7961">
        <v>0</v>
      </c>
    </row>
    <row r="7962" spans="1:7">
      <c r="A7962" t="s">
        <v>8381</v>
      </c>
      <c r="B7962">
        <v>0</v>
      </c>
      <c r="C7962">
        <v>0</v>
      </c>
      <c r="D7962">
        <v>0</v>
      </c>
      <c r="E7962">
        <v>11.1</v>
      </c>
      <c r="F7962">
        <v>3.38</v>
      </c>
      <c r="G7962">
        <v>0</v>
      </c>
    </row>
    <row r="7963" spans="1:7">
      <c r="A7963" t="s">
        <v>8382</v>
      </c>
      <c r="B7963">
        <v>0</v>
      </c>
      <c r="C7963">
        <v>0</v>
      </c>
      <c r="D7963">
        <v>0</v>
      </c>
      <c r="E7963">
        <v>11.22</v>
      </c>
      <c r="F7963">
        <v>3.52</v>
      </c>
      <c r="G7963">
        <v>0</v>
      </c>
    </row>
    <row r="7964" spans="1:7">
      <c r="A7964" t="s">
        <v>8383</v>
      </c>
      <c r="B7964">
        <v>0</v>
      </c>
      <c r="C7964">
        <v>0</v>
      </c>
      <c r="D7964">
        <v>0</v>
      </c>
      <c r="E7964">
        <v>11.04</v>
      </c>
      <c r="F7964">
        <v>3.31</v>
      </c>
      <c r="G7964">
        <v>0</v>
      </c>
    </row>
    <row r="7965" spans="1:7">
      <c r="A7965" t="s">
        <v>8384</v>
      </c>
      <c r="B7965">
        <v>103.32</v>
      </c>
      <c r="C7965">
        <v>140.18</v>
      </c>
      <c r="D7965">
        <v>9.91</v>
      </c>
      <c r="E7965">
        <v>11.33</v>
      </c>
      <c r="F7965">
        <v>3.1</v>
      </c>
      <c r="G7965">
        <v>0</v>
      </c>
    </row>
    <row r="7966" spans="1:7">
      <c r="A7966" t="s">
        <v>8385</v>
      </c>
      <c r="B7966">
        <v>178.28</v>
      </c>
      <c r="C7966">
        <v>223.88</v>
      </c>
      <c r="D7966">
        <v>17.690000000000001</v>
      </c>
      <c r="E7966">
        <v>12.19</v>
      </c>
      <c r="F7966">
        <v>2.62</v>
      </c>
      <c r="G7966">
        <v>0</v>
      </c>
    </row>
    <row r="7967" spans="1:7">
      <c r="A7967" t="s">
        <v>8386</v>
      </c>
      <c r="B7967">
        <v>248.35</v>
      </c>
      <c r="C7967">
        <v>305.2</v>
      </c>
      <c r="D7967">
        <v>23.49</v>
      </c>
      <c r="E7967">
        <v>13.55</v>
      </c>
      <c r="F7967">
        <v>2.9</v>
      </c>
      <c r="G7967">
        <v>0</v>
      </c>
    </row>
    <row r="7968" spans="1:7">
      <c r="A7968" t="s">
        <v>8387</v>
      </c>
      <c r="B7968">
        <v>134.85</v>
      </c>
      <c r="C7968">
        <v>176.02</v>
      </c>
      <c r="D7968">
        <v>26.73</v>
      </c>
      <c r="E7968">
        <v>14.78</v>
      </c>
      <c r="F7968">
        <v>3.59</v>
      </c>
      <c r="G7968">
        <v>0</v>
      </c>
    </row>
    <row r="7969" spans="1:7">
      <c r="A7969" t="s">
        <v>8388</v>
      </c>
      <c r="B7969">
        <v>158.38999999999999</v>
      </c>
      <c r="C7969">
        <v>203.57</v>
      </c>
      <c r="D7969">
        <v>27.01</v>
      </c>
      <c r="E7969">
        <v>15.52</v>
      </c>
      <c r="F7969">
        <v>4.1399999999999997</v>
      </c>
      <c r="G7969">
        <v>0</v>
      </c>
    </row>
    <row r="7970" spans="1:7">
      <c r="A7970" t="s">
        <v>8389</v>
      </c>
      <c r="B7970">
        <v>161.04</v>
      </c>
      <c r="C7970">
        <v>206.67</v>
      </c>
      <c r="D7970">
        <v>24.28</v>
      </c>
      <c r="E7970">
        <v>15.99</v>
      </c>
      <c r="F7970">
        <v>4.55</v>
      </c>
      <c r="G7970">
        <v>0</v>
      </c>
    </row>
    <row r="7971" spans="1:7">
      <c r="A7971" t="s">
        <v>8390</v>
      </c>
      <c r="B7971">
        <v>76.48</v>
      </c>
      <c r="C7971">
        <v>108.31</v>
      </c>
      <c r="D7971">
        <v>18.899999999999999</v>
      </c>
      <c r="E7971">
        <v>16.32</v>
      </c>
      <c r="F7971">
        <v>4.76</v>
      </c>
      <c r="G7971">
        <v>0</v>
      </c>
    </row>
    <row r="7972" spans="1:7">
      <c r="A7972" t="s">
        <v>8391</v>
      </c>
      <c r="B7972">
        <v>85.49</v>
      </c>
      <c r="C7972">
        <v>119.81</v>
      </c>
      <c r="D7972">
        <v>11.44</v>
      </c>
      <c r="E7972">
        <v>15.89</v>
      </c>
      <c r="F7972">
        <v>4.41</v>
      </c>
      <c r="G7972">
        <v>0</v>
      </c>
    </row>
    <row r="7973" spans="1:7">
      <c r="A7973" t="s">
        <v>8392</v>
      </c>
      <c r="B7973">
        <v>1.72</v>
      </c>
      <c r="C7973">
        <v>9.76</v>
      </c>
      <c r="D7973">
        <v>2.46</v>
      </c>
      <c r="E7973">
        <v>14.77</v>
      </c>
      <c r="F7973">
        <v>4.1399999999999997</v>
      </c>
      <c r="G7973">
        <v>0</v>
      </c>
    </row>
    <row r="7974" spans="1:7">
      <c r="A7974" t="s">
        <v>8393</v>
      </c>
      <c r="B7974">
        <v>0</v>
      </c>
      <c r="C7974">
        <v>0</v>
      </c>
      <c r="D7974">
        <v>0</v>
      </c>
      <c r="E7974">
        <v>13.92</v>
      </c>
      <c r="F7974">
        <v>4.1399999999999997</v>
      </c>
      <c r="G7974">
        <v>0</v>
      </c>
    </row>
    <row r="7975" spans="1:7">
      <c r="A7975" t="s">
        <v>8394</v>
      </c>
      <c r="B7975">
        <v>0</v>
      </c>
      <c r="C7975">
        <v>0</v>
      </c>
      <c r="D7975">
        <v>0</v>
      </c>
      <c r="E7975">
        <v>13.19</v>
      </c>
      <c r="F7975">
        <v>4.28</v>
      </c>
      <c r="G7975">
        <v>0</v>
      </c>
    </row>
    <row r="7976" spans="1:7">
      <c r="A7976" t="s">
        <v>8395</v>
      </c>
      <c r="B7976">
        <v>0</v>
      </c>
      <c r="C7976">
        <v>0</v>
      </c>
      <c r="D7976">
        <v>0</v>
      </c>
      <c r="E7976">
        <v>12.77</v>
      </c>
      <c r="F7976">
        <v>4.1399999999999997</v>
      </c>
      <c r="G7976">
        <v>0</v>
      </c>
    </row>
    <row r="7977" spans="1:7">
      <c r="A7977" t="s">
        <v>8396</v>
      </c>
      <c r="B7977">
        <v>0</v>
      </c>
      <c r="C7977">
        <v>0</v>
      </c>
      <c r="D7977">
        <v>0</v>
      </c>
      <c r="E7977">
        <v>12.65</v>
      </c>
      <c r="F7977">
        <v>4.34</v>
      </c>
      <c r="G7977">
        <v>0</v>
      </c>
    </row>
    <row r="7978" spans="1:7">
      <c r="A7978" t="s">
        <v>8397</v>
      </c>
      <c r="B7978">
        <v>0</v>
      </c>
      <c r="C7978">
        <v>0</v>
      </c>
      <c r="D7978">
        <v>0</v>
      </c>
      <c r="E7978">
        <v>12.06</v>
      </c>
      <c r="F7978">
        <v>4.21</v>
      </c>
      <c r="G7978">
        <v>0</v>
      </c>
    </row>
    <row r="7979" spans="1:7">
      <c r="A7979" t="s">
        <v>8398</v>
      </c>
      <c r="B7979">
        <v>0</v>
      </c>
      <c r="C7979">
        <v>0</v>
      </c>
      <c r="D7979">
        <v>0</v>
      </c>
      <c r="E7979">
        <v>11.74</v>
      </c>
      <c r="F7979">
        <v>3.93</v>
      </c>
      <c r="G7979">
        <v>0</v>
      </c>
    </row>
    <row r="7980" spans="1:7">
      <c r="A7980" t="s">
        <v>8399</v>
      </c>
      <c r="B7980">
        <v>0</v>
      </c>
      <c r="C7980">
        <v>0</v>
      </c>
      <c r="D7980">
        <v>0</v>
      </c>
      <c r="E7980">
        <v>11.86</v>
      </c>
      <c r="F7980">
        <v>3.72</v>
      </c>
      <c r="G7980">
        <v>0</v>
      </c>
    </row>
    <row r="7981" spans="1:7">
      <c r="A7981" t="s">
        <v>8400</v>
      </c>
      <c r="B7981">
        <v>0</v>
      </c>
      <c r="C7981">
        <v>0</v>
      </c>
      <c r="D7981">
        <v>0</v>
      </c>
      <c r="E7981">
        <v>11.89</v>
      </c>
      <c r="F7981">
        <v>3.66</v>
      </c>
      <c r="G7981">
        <v>0</v>
      </c>
    </row>
    <row r="7982" spans="1:7">
      <c r="A7982" t="s">
        <v>8401</v>
      </c>
      <c r="B7982">
        <v>0</v>
      </c>
      <c r="C7982">
        <v>0</v>
      </c>
      <c r="D7982">
        <v>0</v>
      </c>
      <c r="E7982">
        <v>11.87</v>
      </c>
      <c r="F7982">
        <v>3.66</v>
      </c>
      <c r="G7982">
        <v>0</v>
      </c>
    </row>
    <row r="7983" spans="1:7">
      <c r="A7983" t="s">
        <v>8402</v>
      </c>
      <c r="B7983">
        <v>0</v>
      </c>
      <c r="C7983">
        <v>0</v>
      </c>
      <c r="D7983">
        <v>0</v>
      </c>
      <c r="E7983">
        <v>11.7</v>
      </c>
      <c r="F7983">
        <v>3.66</v>
      </c>
      <c r="G7983">
        <v>0</v>
      </c>
    </row>
    <row r="7984" spans="1:7">
      <c r="A7984" t="s">
        <v>8403</v>
      </c>
      <c r="B7984">
        <v>0</v>
      </c>
      <c r="C7984">
        <v>0</v>
      </c>
      <c r="D7984">
        <v>0</v>
      </c>
      <c r="E7984">
        <v>11.4</v>
      </c>
      <c r="F7984">
        <v>3.38</v>
      </c>
      <c r="G7984">
        <v>0</v>
      </c>
    </row>
    <row r="7985" spans="1:7">
      <c r="A7985" t="s">
        <v>8404</v>
      </c>
      <c r="B7985">
        <v>0</v>
      </c>
      <c r="C7985">
        <v>0</v>
      </c>
      <c r="D7985">
        <v>0</v>
      </c>
      <c r="E7985">
        <v>11.05</v>
      </c>
      <c r="F7985">
        <v>3.03</v>
      </c>
      <c r="G7985">
        <v>0</v>
      </c>
    </row>
    <row r="7986" spans="1:7">
      <c r="A7986" t="s">
        <v>8405</v>
      </c>
      <c r="B7986">
        <v>0</v>
      </c>
      <c r="C7986">
        <v>0</v>
      </c>
      <c r="D7986">
        <v>0</v>
      </c>
      <c r="E7986">
        <v>10.49</v>
      </c>
      <c r="F7986">
        <v>2.5499999999999998</v>
      </c>
      <c r="G7986">
        <v>0</v>
      </c>
    </row>
    <row r="7987" spans="1:7">
      <c r="A7987" t="s">
        <v>8406</v>
      </c>
      <c r="B7987">
        <v>0</v>
      </c>
      <c r="C7987">
        <v>0</v>
      </c>
      <c r="D7987">
        <v>0</v>
      </c>
      <c r="E7987">
        <v>10.130000000000001</v>
      </c>
      <c r="F7987">
        <v>2.2799999999999998</v>
      </c>
      <c r="G7987">
        <v>0</v>
      </c>
    </row>
    <row r="7988" spans="1:7">
      <c r="A7988" t="s">
        <v>8407</v>
      </c>
      <c r="B7988">
        <v>0</v>
      </c>
      <c r="C7988">
        <v>0</v>
      </c>
      <c r="D7988">
        <v>0</v>
      </c>
      <c r="E7988">
        <v>8.98</v>
      </c>
      <c r="F7988">
        <v>1.86</v>
      </c>
      <c r="G7988">
        <v>0</v>
      </c>
    </row>
    <row r="7989" spans="1:7">
      <c r="A7989" t="s">
        <v>8408</v>
      </c>
      <c r="B7989">
        <v>68.77</v>
      </c>
      <c r="C7989">
        <v>97.67</v>
      </c>
      <c r="D7989">
        <v>9.7200000000000006</v>
      </c>
      <c r="E7989">
        <v>8.7100000000000009</v>
      </c>
      <c r="F7989">
        <v>1.45</v>
      </c>
      <c r="G7989">
        <v>0</v>
      </c>
    </row>
    <row r="7990" spans="1:7">
      <c r="A7990" t="s">
        <v>8409</v>
      </c>
      <c r="B7990">
        <v>309.99</v>
      </c>
      <c r="C7990">
        <v>376.19</v>
      </c>
      <c r="D7990">
        <v>17.489999999999998</v>
      </c>
      <c r="E7990">
        <v>10.199999999999999</v>
      </c>
      <c r="F7990">
        <v>1.38</v>
      </c>
      <c r="G7990">
        <v>0</v>
      </c>
    </row>
    <row r="7991" spans="1:7">
      <c r="A7991" t="s">
        <v>8410</v>
      </c>
      <c r="B7991">
        <v>232.61</v>
      </c>
      <c r="C7991">
        <v>286.44</v>
      </c>
      <c r="D7991">
        <v>23.29</v>
      </c>
      <c r="E7991">
        <v>11.71</v>
      </c>
      <c r="F7991">
        <v>1.45</v>
      </c>
      <c r="G7991">
        <v>0</v>
      </c>
    </row>
    <row r="7992" spans="1:7">
      <c r="A7992" t="s">
        <v>8411</v>
      </c>
      <c r="B7992">
        <v>322.86</v>
      </c>
      <c r="C7992">
        <v>393.76</v>
      </c>
      <c r="D7992">
        <v>26.54</v>
      </c>
      <c r="E7992">
        <v>12.95</v>
      </c>
      <c r="F7992">
        <v>1.59</v>
      </c>
      <c r="G7992">
        <v>0</v>
      </c>
    </row>
    <row r="7993" spans="1:7">
      <c r="A7993" t="s">
        <v>8412</v>
      </c>
      <c r="B7993">
        <v>170.65</v>
      </c>
      <c r="C7993">
        <v>216.9</v>
      </c>
      <c r="D7993">
        <v>26.84</v>
      </c>
      <c r="E7993">
        <v>13.5</v>
      </c>
      <c r="F7993">
        <v>2</v>
      </c>
      <c r="G7993">
        <v>0</v>
      </c>
    </row>
    <row r="7994" spans="1:7">
      <c r="A7994" t="s">
        <v>8413</v>
      </c>
      <c r="B7994">
        <v>108.6</v>
      </c>
      <c r="C7994">
        <v>145.16</v>
      </c>
      <c r="D7994">
        <v>24.13</v>
      </c>
      <c r="E7994">
        <v>13.67</v>
      </c>
      <c r="F7994">
        <v>2.14</v>
      </c>
      <c r="G7994">
        <v>0</v>
      </c>
    </row>
    <row r="7995" spans="1:7">
      <c r="A7995" t="s">
        <v>8414</v>
      </c>
      <c r="B7995">
        <v>34.57</v>
      </c>
      <c r="C7995">
        <v>56.59</v>
      </c>
      <c r="D7995">
        <v>18.78</v>
      </c>
      <c r="E7995">
        <v>13.65</v>
      </c>
      <c r="F7995">
        <v>2</v>
      </c>
      <c r="G7995">
        <v>0</v>
      </c>
    </row>
    <row r="7996" spans="1:7">
      <c r="A7996" t="s">
        <v>8415</v>
      </c>
      <c r="B7996">
        <v>43.75</v>
      </c>
      <c r="C7996">
        <v>68.16</v>
      </c>
      <c r="D7996">
        <v>11.34</v>
      </c>
      <c r="E7996">
        <v>13.54</v>
      </c>
      <c r="F7996">
        <v>1.45</v>
      </c>
      <c r="G7996">
        <v>0</v>
      </c>
    </row>
    <row r="7997" spans="1:7">
      <c r="A7997" t="s">
        <v>8416</v>
      </c>
      <c r="B7997">
        <v>0</v>
      </c>
      <c r="C7997">
        <v>2.93</v>
      </c>
      <c r="D7997">
        <v>2.38</v>
      </c>
      <c r="E7997">
        <v>12.91</v>
      </c>
      <c r="F7997">
        <v>1.38</v>
      </c>
      <c r="G7997">
        <v>0</v>
      </c>
    </row>
    <row r="7998" spans="1:7">
      <c r="A7998" t="s">
        <v>8417</v>
      </c>
      <c r="B7998">
        <v>0</v>
      </c>
      <c r="C7998">
        <v>0</v>
      </c>
      <c r="D7998">
        <v>0</v>
      </c>
      <c r="E7998">
        <v>11.94</v>
      </c>
      <c r="F7998">
        <v>1.45</v>
      </c>
      <c r="G7998">
        <v>0</v>
      </c>
    </row>
    <row r="7999" spans="1:7">
      <c r="A7999" t="s">
        <v>8418</v>
      </c>
      <c r="B7999">
        <v>0</v>
      </c>
      <c r="C7999">
        <v>0</v>
      </c>
      <c r="D7999">
        <v>0</v>
      </c>
      <c r="E7999">
        <v>11.01</v>
      </c>
      <c r="F7999">
        <v>1.31</v>
      </c>
      <c r="G7999">
        <v>0</v>
      </c>
    </row>
    <row r="8000" spans="1:7">
      <c r="A8000" t="s">
        <v>8419</v>
      </c>
      <c r="B8000">
        <v>0</v>
      </c>
      <c r="C8000">
        <v>0</v>
      </c>
      <c r="D8000">
        <v>0</v>
      </c>
      <c r="E8000">
        <v>11.06</v>
      </c>
      <c r="F8000">
        <v>0.76</v>
      </c>
      <c r="G8000">
        <v>0</v>
      </c>
    </row>
    <row r="8001" spans="1:7">
      <c r="A8001" t="s">
        <v>8420</v>
      </c>
      <c r="B8001">
        <v>0</v>
      </c>
      <c r="C8001">
        <v>0</v>
      </c>
      <c r="D8001">
        <v>0</v>
      </c>
      <c r="E8001">
        <v>10.72</v>
      </c>
      <c r="F8001">
        <v>0.83</v>
      </c>
      <c r="G8001">
        <v>0</v>
      </c>
    </row>
    <row r="8002" spans="1:7">
      <c r="A8002" t="s">
        <v>8421</v>
      </c>
      <c r="B8002">
        <v>0</v>
      </c>
      <c r="C8002">
        <v>0</v>
      </c>
      <c r="D8002">
        <v>0</v>
      </c>
      <c r="E8002">
        <v>10.3</v>
      </c>
      <c r="F8002">
        <v>0.97</v>
      </c>
      <c r="G8002">
        <v>0</v>
      </c>
    </row>
    <row r="8003" spans="1:7">
      <c r="A8003" t="s">
        <v>8422</v>
      </c>
      <c r="B8003">
        <v>0</v>
      </c>
      <c r="C8003">
        <v>0</v>
      </c>
      <c r="D8003">
        <v>0</v>
      </c>
      <c r="E8003">
        <v>9.86</v>
      </c>
      <c r="F8003">
        <v>1.03</v>
      </c>
      <c r="G8003">
        <v>0</v>
      </c>
    </row>
    <row r="8004" spans="1:7">
      <c r="A8004" t="s">
        <v>8423</v>
      </c>
      <c r="B8004">
        <v>0</v>
      </c>
      <c r="C8004">
        <v>0</v>
      </c>
      <c r="D8004">
        <v>0</v>
      </c>
      <c r="E8004">
        <v>8.51</v>
      </c>
      <c r="F8004">
        <v>1.31</v>
      </c>
      <c r="G8004">
        <v>0</v>
      </c>
    </row>
    <row r="8005" spans="1:7">
      <c r="A8005" t="s">
        <v>8424</v>
      </c>
      <c r="B8005">
        <v>0</v>
      </c>
      <c r="C8005">
        <v>0</v>
      </c>
      <c r="D8005">
        <v>0</v>
      </c>
      <c r="E8005">
        <v>7.49</v>
      </c>
      <c r="F8005">
        <v>1.38</v>
      </c>
      <c r="G8005">
        <v>0</v>
      </c>
    </row>
    <row r="8006" spans="1:7">
      <c r="A8006" t="s">
        <v>8425</v>
      </c>
      <c r="B8006">
        <v>0</v>
      </c>
      <c r="C8006">
        <v>0</v>
      </c>
      <c r="D8006">
        <v>0</v>
      </c>
      <c r="E8006">
        <v>7</v>
      </c>
      <c r="F8006">
        <v>1.24</v>
      </c>
      <c r="G8006">
        <v>0</v>
      </c>
    </row>
    <row r="8007" spans="1:7">
      <c r="A8007" t="s">
        <v>8426</v>
      </c>
      <c r="B8007">
        <v>0</v>
      </c>
      <c r="C8007">
        <v>0</v>
      </c>
      <c r="D8007">
        <v>0</v>
      </c>
      <c r="E8007">
        <v>6.91</v>
      </c>
      <c r="F8007">
        <v>1.03</v>
      </c>
      <c r="G8007">
        <v>0</v>
      </c>
    </row>
    <row r="8008" spans="1:7">
      <c r="A8008" t="s">
        <v>8427</v>
      </c>
      <c r="B8008">
        <v>0</v>
      </c>
      <c r="C8008">
        <v>0</v>
      </c>
      <c r="D8008">
        <v>0</v>
      </c>
      <c r="E8008">
        <v>6.91</v>
      </c>
      <c r="F8008">
        <v>0.9</v>
      </c>
      <c r="G8008">
        <v>0</v>
      </c>
    </row>
    <row r="8009" spans="1:7">
      <c r="A8009" t="s">
        <v>8428</v>
      </c>
      <c r="B8009">
        <v>0</v>
      </c>
      <c r="C8009">
        <v>0</v>
      </c>
      <c r="D8009">
        <v>0</v>
      </c>
      <c r="E8009">
        <v>7.03</v>
      </c>
      <c r="F8009">
        <v>0.83</v>
      </c>
      <c r="G8009">
        <v>0</v>
      </c>
    </row>
    <row r="8010" spans="1:7">
      <c r="A8010" t="s">
        <v>8429</v>
      </c>
      <c r="B8010">
        <v>0</v>
      </c>
      <c r="C8010">
        <v>0</v>
      </c>
      <c r="D8010">
        <v>0</v>
      </c>
      <c r="E8010">
        <v>6.93</v>
      </c>
      <c r="F8010">
        <v>0.83</v>
      </c>
      <c r="G8010">
        <v>0</v>
      </c>
    </row>
    <row r="8011" spans="1:7">
      <c r="A8011" t="s">
        <v>8430</v>
      </c>
      <c r="B8011">
        <v>0</v>
      </c>
      <c r="C8011">
        <v>0</v>
      </c>
      <c r="D8011">
        <v>0</v>
      </c>
      <c r="E8011">
        <v>6.2</v>
      </c>
      <c r="F8011">
        <v>1.1000000000000001</v>
      </c>
      <c r="G8011">
        <v>0</v>
      </c>
    </row>
    <row r="8012" spans="1:7">
      <c r="A8012" t="s">
        <v>8431</v>
      </c>
      <c r="B8012">
        <v>0</v>
      </c>
      <c r="C8012">
        <v>0</v>
      </c>
      <c r="D8012">
        <v>0</v>
      </c>
      <c r="E8012">
        <v>7.27</v>
      </c>
      <c r="F8012">
        <v>0.48</v>
      </c>
      <c r="G8012">
        <v>0</v>
      </c>
    </row>
    <row r="8013" spans="1:7">
      <c r="A8013" t="s">
        <v>8432</v>
      </c>
      <c r="B8013">
        <v>149.66999999999999</v>
      </c>
      <c r="C8013">
        <v>195.3</v>
      </c>
      <c r="D8013">
        <v>9.5299999999999994</v>
      </c>
      <c r="E8013">
        <v>7.93</v>
      </c>
      <c r="F8013">
        <v>0.41</v>
      </c>
      <c r="G8013">
        <v>0</v>
      </c>
    </row>
    <row r="8014" spans="1:7">
      <c r="A8014" t="s">
        <v>8433</v>
      </c>
      <c r="B8014">
        <v>108.29</v>
      </c>
      <c r="C8014">
        <v>142.84</v>
      </c>
      <c r="D8014">
        <v>17.3</v>
      </c>
      <c r="E8014">
        <v>9.64</v>
      </c>
      <c r="F8014">
        <v>0.34</v>
      </c>
      <c r="G8014">
        <v>0</v>
      </c>
    </row>
    <row r="8015" spans="1:7">
      <c r="A8015" t="s">
        <v>8434</v>
      </c>
      <c r="B8015">
        <v>160.72</v>
      </c>
      <c r="C8015">
        <v>204.25</v>
      </c>
      <c r="D8015">
        <v>23.1</v>
      </c>
      <c r="E8015">
        <v>11.1</v>
      </c>
      <c r="F8015">
        <v>0.41</v>
      </c>
      <c r="G8015">
        <v>0</v>
      </c>
    </row>
    <row r="8016" spans="1:7">
      <c r="A8016" t="s">
        <v>8435</v>
      </c>
      <c r="B8016">
        <v>186.22</v>
      </c>
      <c r="C8016">
        <v>236.06</v>
      </c>
      <c r="D8016">
        <v>26.36</v>
      </c>
      <c r="E8016">
        <v>13.08</v>
      </c>
      <c r="F8016">
        <v>0.34</v>
      </c>
      <c r="G8016">
        <v>0</v>
      </c>
    </row>
    <row r="8017" spans="1:7">
      <c r="A8017" t="s">
        <v>8436</v>
      </c>
      <c r="B8017">
        <v>97.06</v>
      </c>
      <c r="C8017">
        <v>132.69</v>
      </c>
      <c r="D8017">
        <v>26.67</v>
      </c>
      <c r="E8017">
        <v>14.69</v>
      </c>
      <c r="F8017">
        <v>0.76</v>
      </c>
      <c r="G8017">
        <v>0</v>
      </c>
    </row>
    <row r="8018" spans="1:7">
      <c r="A8018" t="s">
        <v>8437</v>
      </c>
      <c r="B8018">
        <v>469.66</v>
      </c>
      <c r="C8018">
        <v>584.72</v>
      </c>
      <c r="D8018">
        <v>23.99</v>
      </c>
      <c r="E8018">
        <v>15.74</v>
      </c>
      <c r="F8018">
        <v>0.97</v>
      </c>
      <c r="G8018">
        <v>0</v>
      </c>
    </row>
    <row r="8019" spans="1:7">
      <c r="A8019" t="s">
        <v>8438</v>
      </c>
      <c r="B8019">
        <v>425.09</v>
      </c>
      <c r="C8019">
        <v>530.76</v>
      </c>
      <c r="D8019">
        <v>18.66</v>
      </c>
      <c r="E8019">
        <v>16.27</v>
      </c>
      <c r="F8019">
        <v>1.17</v>
      </c>
      <c r="G8019">
        <v>0</v>
      </c>
    </row>
    <row r="8020" spans="1:7">
      <c r="A8020" t="s">
        <v>8439</v>
      </c>
      <c r="B8020">
        <v>193.2</v>
      </c>
      <c r="C8020">
        <v>252.6</v>
      </c>
      <c r="D8020">
        <v>11.25</v>
      </c>
      <c r="E8020">
        <v>16.149999999999999</v>
      </c>
      <c r="F8020">
        <v>1.17</v>
      </c>
      <c r="G8020">
        <v>0</v>
      </c>
    </row>
    <row r="8021" spans="1:7">
      <c r="A8021" t="s">
        <v>8440</v>
      </c>
      <c r="B8021">
        <v>10.19</v>
      </c>
      <c r="C8021">
        <v>27.48</v>
      </c>
      <c r="D8021">
        <v>2.31</v>
      </c>
      <c r="E8021">
        <v>15.35</v>
      </c>
      <c r="F8021">
        <v>1.17</v>
      </c>
      <c r="G8021">
        <v>0</v>
      </c>
    </row>
    <row r="8022" spans="1:7">
      <c r="A8022" t="s">
        <v>8441</v>
      </c>
      <c r="B8022">
        <v>0</v>
      </c>
      <c r="C8022">
        <v>0</v>
      </c>
      <c r="D8022">
        <v>0</v>
      </c>
      <c r="E8022">
        <v>13.3</v>
      </c>
      <c r="F8022">
        <v>1.24</v>
      </c>
      <c r="G8022">
        <v>0</v>
      </c>
    </row>
    <row r="8023" spans="1:7">
      <c r="A8023" t="s">
        <v>8442</v>
      </c>
      <c r="B8023">
        <v>0</v>
      </c>
      <c r="C8023">
        <v>0</v>
      </c>
      <c r="D8023">
        <v>0</v>
      </c>
      <c r="E8023">
        <v>12.41</v>
      </c>
      <c r="F8023">
        <v>1.17</v>
      </c>
      <c r="G8023">
        <v>0</v>
      </c>
    </row>
    <row r="8024" spans="1:7">
      <c r="A8024" t="s">
        <v>8443</v>
      </c>
      <c r="B8024">
        <v>0</v>
      </c>
      <c r="C8024">
        <v>0</v>
      </c>
      <c r="D8024">
        <v>0</v>
      </c>
      <c r="E8024">
        <v>12.57</v>
      </c>
      <c r="F8024">
        <v>0.62</v>
      </c>
      <c r="G8024">
        <v>0</v>
      </c>
    </row>
    <row r="8025" spans="1:7">
      <c r="A8025" t="s">
        <v>8444</v>
      </c>
      <c r="B8025">
        <v>0</v>
      </c>
      <c r="C8025">
        <v>0</v>
      </c>
      <c r="D8025">
        <v>0</v>
      </c>
      <c r="E8025">
        <v>11.77</v>
      </c>
      <c r="F8025">
        <v>0.21</v>
      </c>
      <c r="G8025">
        <v>0</v>
      </c>
    </row>
    <row r="8026" spans="1:7">
      <c r="A8026" t="s">
        <v>8445</v>
      </c>
      <c r="B8026">
        <v>0</v>
      </c>
      <c r="C8026">
        <v>0</v>
      </c>
      <c r="D8026">
        <v>0</v>
      </c>
      <c r="E8026">
        <v>11.08</v>
      </c>
      <c r="F8026">
        <v>0.21</v>
      </c>
      <c r="G8026">
        <v>0</v>
      </c>
    </row>
    <row r="8027" spans="1:7">
      <c r="A8027" t="s">
        <v>8446</v>
      </c>
      <c r="B8027">
        <v>0</v>
      </c>
      <c r="C8027">
        <v>0</v>
      </c>
      <c r="D8027">
        <v>0</v>
      </c>
      <c r="E8027">
        <v>10.5</v>
      </c>
      <c r="F8027">
        <v>0.83</v>
      </c>
      <c r="G8027">
        <v>0</v>
      </c>
    </row>
    <row r="8028" spans="1:7">
      <c r="A8028" t="s">
        <v>8447</v>
      </c>
      <c r="B8028">
        <v>0</v>
      </c>
      <c r="C8028">
        <v>0</v>
      </c>
      <c r="D8028">
        <v>0</v>
      </c>
      <c r="E8028">
        <v>9.57</v>
      </c>
      <c r="F8028">
        <v>1.1000000000000001</v>
      </c>
      <c r="G8028">
        <v>0</v>
      </c>
    </row>
    <row r="8029" spans="1:7">
      <c r="A8029" t="s">
        <v>8448</v>
      </c>
      <c r="B8029">
        <v>0</v>
      </c>
      <c r="C8029">
        <v>0</v>
      </c>
      <c r="D8029">
        <v>0</v>
      </c>
      <c r="E8029">
        <v>9.09</v>
      </c>
      <c r="F8029">
        <v>0.97</v>
      </c>
      <c r="G8029">
        <v>0</v>
      </c>
    </row>
    <row r="8030" spans="1:7">
      <c r="A8030" t="s">
        <v>8449</v>
      </c>
      <c r="B8030">
        <v>0</v>
      </c>
      <c r="C8030">
        <v>0</v>
      </c>
      <c r="D8030">
        <v>0</v>
      </c>
      <c r="E8030">
        <v>8.51</v>
      </c>
      <c r="F8030">
        <v>0.97</v>
      </c>
      <c r="G8030">
        <v>0</v>
      </c>
    </row>
    <row r="8031" spans="1:7">
      <c r="A8031" t="s">
        <v>8450</v>
      </c>
      <c r="B8031">
        <v>0</v>
      </c>
      <c r="C8031">
        <v>0</v>
      </c>
      <c r="D8031">
        <v>0</v>
      </c>
      <c r="E8031">
        <v>7.92</v>
      </c>
      <c r="F8031">
        <v>0.97</v>
      </c>
      <c r="G8031">
        <v>0</v>
      </c>
    </row>
    <row r="8032" spans="1:7">
      <c r="A8032" t="s">
        <v>8451</v>
      </c>
      <c r="B8032">
        <v>0</v>
      </c>
      <c r="C8032">
        <v>0</v>
      </c>
      <c r="D8032">
        <v>0</v>
      </c>
      <c r="E8032">
        <v>7.4</v>
      </c>
      <c r="F8032">
        <v>0.97</v>
      </c>
      <c r="G8032">
        <v>0</v>
      </c>
    </row>
    <row r="8033" spans="1:7">
      <c r="A8033" t="s">
        <v>8452</v>
      </c>
      <c r="B8033">
        <v>0</v>
      </c>
      <c r="C8033">
        <v>0</v>
      </c>
      <c r="D8033">
        <v>0</v>
      </c>
      <c r="E8033">
        <v>6.97</v>
      </c>
      <c r="F8033">
        <v>0.83</v>
      </c>
      <c r="G8033">
        <v>0</v>
      </c>
    </row>
    <row r="8034" spans="1:7">
      <c r="A8034" t="s">
        <v>8453</v>
      </c>
      <c r="B8034">
        <v>0</v>
      </c>
      <c r="C8034">
        <v>0</v>
      </c>
      <c r="D8034">
        <v>0</v>
      </c>
      <c r="E8034">
        <v>6.55</v>
      </c>
      <c r="F8034">
        <v>0.76</v>
      </c>
      <c r="G8034">
        <v>0</v>
      </c>
    </row>
    <row r="8035" spans="1:7">
      <c r="A8035" t="s">
        <v>8454</v>
      </c>
      <c r="B8035">
        <v>0</v>
      </c>
      <c r="C8035">
        <v>0</v>
      </c>
      <c r="D8035">
        <v>0</v>
      </c>
      <c r="E8035">
        <v>6.37</v>
      </c>
      <c r="F8035">
        <v>0.69</v>
      </c>
      <c r="G8035">
        <v>0</v>
      </c>
    </row>
    <row r="8036" spans="1:7">
      <c r="A8036" t="s">
        <v>8455</v>
      </c>
      <c r="B8036">
        <v>0</v>
      </c>
      <c r="C8036">
        <v>0</v>
      </c>
      <c r="D8036">
        <v>0</v>
      </c>
      <c r="E8036">
        <v>5.25</v>
      </c>
      <c r="F8036">
        <v>0.69</v>
      </c>
      <c r="G8036">
        <v>0</v>
      </c>
    </row>
    <row r="8037" spans="1:7">
      <c r="A8037" t="s">
        <v>8456</v>
      </c>
      <c r="B8037">
        <v>47.32</v>
      </c>
      <c r="C8037">
        <v>70.77</v>
      </c>
      <c r="D8037">
        <v>9.35</v>
      </c>
      <c r="E8037">
        <v>5.44</v>
      </c>
      <c r="F8037">
        <v>0.69</v>
      </c>
      <c r="G8037">
        <v>0</v>
      </c>
    </row>
    <row r="8038" spans="1:7">
      <c r="A8038" t="s">
        <v>8457</v>
      </c>
      <c r="B8038">
        <v>65.38</v>
      </c>
      <c r="C8038">
        <v>91.78</v>
      </c>
      <c r="D8038">
        <v>17.12</v>
      </c>
      <c r="E8038">
        <v>6.54</v>
      </c>
      <c r="F8038">
        <v>0.34</v>
      </c>
      <c r="G8038">
        <v>0</v>
      </c>
    </row>
    <row r="8039" spans="1:7">
      <c r="A8039" t="s">
        <v>8458</v>
      </c>
      <c r="B8039">
        <v>59.02</v>
      </c>
      <c r="C8039">
        <v>84.88</v>
      </c>
      <c r="D8039">
        <v>22.92</v>
      </c>
      <c r="E8039">
        <v>7.89</v>
      </c>
      <c r="F8039">
        <v>0</v>
      </c>
      <c r="G8039">
        <v>0</v>
      </c>
    </row>
    <row r="8040" spans="1:7">
      <c r="A8040" t="s">
        <v>8459</v>
      </c>
      <c r="B8040">
        <v>72.59</v>
      </c>
      <c r="C8040">
        <v>101.47</v>
      </c>
      <c r="D8040">
        <v>26.19</v>
      </c>
      <c r="E8040">
        <v>9.67</v>
      </c>
      <c r="F8040">
        <v>0.41</v>
      </c>
      <c r="G8040">
        <v>0</v>
      </c>
    </row>
    <row r="8041" spans="1:7">
      <c r="A8041" t="s">
        <v>8460</v>
      </c>
      <c r="B8041">
        <v>63.03</v>
      </c>
      <c r="C8041">
        <v>90.74</v>
      </c>
      <c r="D8041">
        <v>26.51</v>
      </c>
      <c r="E8041">
        <v>11.46</v>
      </c>
      <c r="F8041">
        <v>1.1000000000000001</v>
      </c>
      <c r="G8041">
        <v>0</v>
      </c>
    </row>
    <row r="8042" spans="1:7">
      <c r="A8042" t="s">
        <v>8461</v>
      </c>
      <c r="B8042">
        <v>72.41</v>
      </c>
      <c r="C8042">
        <v>102.44</v>
      </c>
      <c r="D8042">
        <v>23.85</v>
      </c>
      <c r="E8042">
        <v>13.09</v>
      </c>
      <c r="F8042">
        <v>1.72</v>
      </c>
      <c r="G8042">
        <v>0</v>
      </c>
    </row>
    <row r="8043" spans="1:7">
      <c r="A8043" t="s">
        <v>8462</v>
      </c>
      <c r="B8043">
        <v>78.11</v>
      </c>
      <c r="C8043">
        <v>109.35</v>
      </c>
      <c r="D8043">
        <v>18.55</v>
      </c>
      <c r="E8043">
        <v>13.59</v>
      </c>
      <c r="F8043">
        <v>1.79</v>
      </c>
      <c r="G8043">
        <v>0</v>
      </c>
    </row>
    <row r="8044" spans="1:7">
      <c r="A8044" t="s">
        <v>8463</v>
      </c>
      <c r="B8044">
        <v>110.48</v>
      </c>
      <c r="C8044">
        <v>149.24</v>
      </c>
      <c r="D8044">
        <v>11.16</v>
      </c>
      <c r="E8044">
        <v>13.62</v>
      </c>
      <c r="F8044">
        <v>1.66</v>
      </c>
      <c r="G8044">
        <v>0</v>
      </c>
    </row>
    <row r="8045" spans="1:7">
      <c r="A8045" t="s">
        <v>8464</v>
      </c>
      <c r="B8045">
        <v>0</v>
      </c>
      <c r="C8045">
        <v>0</v>
      </c>
      <c r="D8045">
        <v>0</v>
      </c>
      <c r="E8045">
        <v>12.9</v>
      </c>
      <c r="F8045">
        <v>1.1000000000000001</v>
      </c>
      <c r="G8045">
        <v>0</v>
      </c>
    </row>
    <row r="8046" spans="1:7">
      <c r="A8046" t="s">
        <v>8465</v>
      </c>
      <c r="B8046">
        <v>0</v>
      </c>
      <c r="C8046">
        <v>0</v>
      </c>
      <c r="D8046">
        <v>0</v>
      </c>
      <c r="E8046">
        <v>11.35</v>
      </c>
      <c r="F8046">
        <v>0.83</v>
      </c>
      <c r="G8046">
        <v>0</v>
      </c>
    </row>
    <row r="8047" spans="1:7">
      <c r="A8047" t="s">
        <v>8466</v>
      </c>
      <c r="B8047">
        <v>0</v>
      </c>
      <c r="C8047">
        <v>0</v>
      </c>
      <c r="D8047">
        <v>0</v>
      </c>
      <c r="E8047">
        <v>11.17</v>
      </c>
      <c r="F8047">
        <v>0.55000000000000004</v>
      </c>
      <c r="G8047">
        <v>0</v>
      </c>
    </row>
    <row r="8048" spans="1:7">
      <c r="A8048" t="s">
        <v>8467</v>
      </c>
      <c r="B8048">
        <v>0</v>
      </c>
      <c r="C8048">
        <v>0</v>
      </c>
      <c r="D8048">
        <v>0</v>
      </c>
      <c r="E8048">
        <v>10.46</v>
      </c>
      <c r="F8048">
        <v>0.83</v>
      </c>
      <c r="G8048">
        <v>0</v>
      </c>
    </row>
    <row r="8049" spans="1:7">
      <c r="A8049" t="s">
        <v>8468</v>
      </c>
      <c r="B8049">
        <v>0</v>
      </c>
      <c r="C8049">
        <v>0</v>
      </c>
      <c r="D8049">
        <v>0</v>
      </c>
      <c r="E8049">
        <v>9.9600000000000009</v>
      </c>
      <c r="F8049">
        <v>0.41</v>
      </c>
      <c r="G8049">
        <v>0</v>
      </c>
    </row>
    <row r="8050" spans="1:7">
      <c r="A8050" t="s">
        <v>8469</v>
      </c>
      <c r="B8050">
        <v>0</v>
      </c>
      <c r="C8050">
        <v>0</v>
      </c>
      <c r="D8050">
        <v>0</v>
      </c>
      <c r="E8050">
        <v>9.34</v>
      </c>
      <c r="F8050">
        <v>0.14000000000000001</v>
      </c>
      <c r="G8050">
        <v>0</v>
      </c>
    </row>
    <row r="8051" spans="1:7">
      <c r="A8051" t="s">
        <v>8470</v>
      </c>
      <c r="B8051">
        <v>0</v>
      </c>
      <c r="C8051">
        <v>0</v>
      </c>
      <c r="D8051">
        <v>0</v>
      </c>
      <c r="E8051">
        <v>8.67</v>
      </c>
      <c r="F8051">
        <v>0.34</v>
      </c>
      <c r="G8051">
        <v>0</v>
      </c>
    </row>
    <row r="8052" spans="1:7">
      <c r="A8052" t="s">
        <v>8471</v>
      </c>
      <c r="B8052">
        <v>0</v>
      </c>
      <c r="C8052">
        <v>0</v>
      </c>
      <c r="D8052">
        <v>0</v>
      </c>
      <c r="E8052">
        <v>8.1999999999999993</v>
      </c>
      <c r="F8052">
        <v>0.41</v>
      </c>
      <c r="G8052">
        <v>0</v>
      </c>
    </row>
    <row r="8053" spans="1:7">
      <c r="A8053" t="s">
        <v>8472</v>
      </c>
      <c r="B8053">
        <v>0</v>
      </c>
      <c r="C8053">
        <v>0</v>
      </c>
      <c r="D8053">
        <v>0</v>
      </c>
      <c r="E8053">
        <v>7.8</v>
      </c>
      <c r="F8053">
        <v>0.14000000000000001</v>
      </c>
      <c r="G8053">
        <v>0</v>
      </c>
    </row>
    <row r="8054" spans="1:7">
      <c r="A8054" t="s">
        <v>8473</v>
      </c>
      <c r="B8054">
        <v>0</v>
      </c>
      <c r="C8054">
        <v>0</v>
      </c>
      <c r="D8054">
        <v>0</v>
      </c>
      <c r="E8054">
        <v>7.04</v>
      </c>
      <c r="F8054">
        <v>0.21</v>
      </c>
      <c r="G8054">
        <v>0</v>
      </c>
    </row>
    <row r="8055" spans="1:7">
      <c r="A8055" t="s">
        <v>8474</v>
      </c>
      <c r="B8055">
        <v>0</v>
      </c>
      <c r="C8055">
        <v>0</v>
      </c>
      <c r="D8055">
        <v>0</v>
      </c>
      <c r="E8055">
        <v>6.7</v>
      </c>
      <c r="F8055">
        <v>0.28000000000000003</v>
      </c>
      <c r="G8055">
        <v>0</v>
      </c>
    </row>
    <row r="8056" spans="1:7">
      <c r="A8056" t="s">
        <v>8475</v>
      </c>
      <c r="B8056">
        <v>0</v>
      </c>
      <c r="C8056">
        <v>0</v>
      </c>
      <c r="D8056">
        <v>0</v>
      </c>
      <c r="E8056">
        <v>6.53</v>
      </c>
      <c r="F8056">
        <v>0</v>
      </c>
      <c r="G8056">
        <v>0</v>
      </c>
    </row>
    <row r="8057" spans="1:7">
      <c r="A8057" t="s">
        <v>8476</v>
      </c>
      <c r="B8057">
        <v>0</v>
      </c>
      <c r="C8057">
        <v>0</v>
      </c>
      <c r="D8057">
        <v>0</v>
      </c>
      <c r="E8057">
        <v>6.28</v>
      </c>
      <c r="F8057">
        <v>0.21</v>
      </c>
      <c r="G8057">
        <v>0</v>
      </c>
    </row>
    <row r="8058" spans="1:7">
      <c r="A8058" t="s">
        <v>8477</v>
      </c>
      <c r="B8058">
        <v>0</v>
      </c>
      <c r="C8058">
        <v>0</v>
      </c>
      <c r="D8058">
        <v>0</v>
      </c>
      <c r="E8058">
        <v>6.31</v>
      </c>
      <c r="F8058">
        <v>0.48</v>
      </c>
      <c r="G8058">
        <v>0</v>
      </c>
    </row>
    <row r="8059" spans="1:7">
      <c r="A8059" t="s">
        <v>8478</v>
      </c>
      <c r="B8059">
        <v>0</v>
      </c>
      <c r="C8059">
        <v>0</v>
      </c>
      <c r="D8059">
        <v>0</v>
      </c>
      <c r="E8059">
        <v>6.12</v>
      </c>
      <c r="F8059">
        <v>0.83</v>
      </c>
      <c r="G8059">
        <v>0</v>
      </c>
    </row>
    <row r="8060" spans="1:7">
      <c r="A8060" t="s">
        <v>8479</v>
      </c>
      <c r="B8060">
        <v>0</v>
      </c>
      <c r="C8060">
        <v>0</v>
      </c>
      <c r="D8060">
        <v>0</v>
      </c>
      <c r="E8060">
        <v>5.98</v>
      </c>
      <c r="F8060">
        <v>1.31</v>
      </c>
      <c r="G8060">
        <v>0</v>
      </c>
    </row>
    <row r="8061" spans="1:7">
      <c r="A8061" t="s">
        <v>8480</v>
      </c>
      <c r="B8061">
        <v>7.65</v>
      </c>
      <c r="C8061">
        <v>19.510000000000002</v>
      </c>
      <c r="D8061">
        <v>9.17</v>
      </c>
      <c r="E8061">
        <v>6.14</v>
      </c>
      <c r="F8061">
        <v>1.59</v>
      </c>
      <c r="G8061">
        <v>0</v>
      </c>
    </row>
    <row r="8062" spans="1:7">
      <c r="A8062" t="s">
        <v>8481</v>
      </c>
      <c r="B8062">
        <v>50.51</v>
      </c>
      <c r="C8062">
        <v>74.150000000000006</v>
      </c>
      <c r="D8062">
        <v>16.93</v>
      </c>
      <c r="E8062">
        <v>6.4</v>
      </c>
      <c r="F8062">
        <v>1.86</v>
      </c>
      <c r="G8062">
        <v>0</v>
      </c>
    </row>
    <row r="8063" spans="1:7">
      <c r="A8063" t="s">
        <v>8482</v>
      </c>
      <c r="B8063">
        <v>46.28</v>
      </c>
      <c r="C8063">
        <v>69.27</v>
      </c>
      <c r="D8063">
        <v>22.74</v>
      </c>
      <c r="E8063">
        <v>6.9</v>
      </c>
      <c r="F8063">
        <v>1.93</v>
      </c>
      <c r="G8063">
        <v>0</v>
      </c>
    </row>
    <row r="8064" spans="1:7">
      <c r="A8064" t="s">
        <v>8483</v>
      </c>
      <c r="B8064">
        <v>50.07</v>
      </c>
      <c r="C8064">
        <v>74.150000000000006</v>
      </c>
      <c r="D8064">
        <v>26.02</v>
      </c>
      <c r="E8064">
        <v>8.23</v>
      </c>
      <c r="F8064">
        <v>2</v>
      </c>
      <c r="G8064">
        <v>0</v>
      </c>
    </row>
    <row r="8065" spans="1:7">
      <c r="A8065" t="s">
        <v>8484</v>
      </c>
      <c r="B8065">
        <v>83.83</v>
      </c>
      <c r="C8065">
        <v>114.15</v>
      </c>
      <c r="D8065">
        <v>26.36</v>
      </c>
      <c r="E8065">
        <v>9.36</v>
      </c>
      <c r="F8065">
        <v>1.86</v>
      </c>
      <c r="G8065">
        <v>0</v>
      </c>
    </row>
    <row r="8066" spans="1:7">
      <c r="A8066" t="s">
        <v>8485</v>
      </c>
      <c r="B8066">
        <v>83.43</v>
      </c>
      <c r="C8066">
        <v>114.15</v>
      </c>
      <c r="D8066">
        <v>23.73</v>
      </c>
      <c r="E8066">
        <v>10.38</v>
      </c>
      <c r="F8066">
        <v>1.93</v>
      </c>
      <c r="G8066">
        <v>0</v>
      </c>
    </row>
    <row r="8067" spans="1:7">
      <c r="A8067" t="s">
        <v>8486</v>
      </c>
      <c r="B8067">
        <v>88.23</v>
      </c>
      <c r="C8067">
        <v>120.2</v>
      </c>
      <c r="D8067">
        <v>18.45</v>
      </c>
      <c r="E8067">
        <v>11.54</v>
      </c>
      <c r="F8067">
        <v>2.0699999999999998</v>
      </c>
      <c r="G8067">
        <v>0</v>
      </c>
    </row>
    <row r="8068" spans="1:7">
      <c r="A8068" t="s">
        <v>8487</v>
      </c>
      <c r="B8068">
        <v>56.65</v>
      </c>
      <c r="C8068">
        <v>83.53</v>
      </c>
      <c r="D8068">
        <v>11.08</v>
      </c>
      <c r="E8068">
        <v>12.05</v>
      </c>
      <c r="F8068">
        <v>2.0699999999999998</v>
      </c>
      <c r="G8068">
        <v>0</v>
      </c>
    </row>
    <row r="8069" spans="1:7">
      <c r="A8069" t="s">
        <v>8488</v>
      </c>
      <c r="B8069">
        <v>0</v>
      </c>
      <c r="C8069">
        <v>0</v>
      </c>
      <c r="D8069">
        <v>0</v>
      </c>
      <c r="E8069">
        <v>11.69</v>
      </c>
      <c r="F8069">
        <v>1.45</v>
      </c>
      <c r="G8069">
        <v>0</v>
      </c>
    </row>
    <row r="8070" spans="1:7">
      <c r="A8070" t="s">
        <v>8489</v>
      </c>
      <c r="B8070">
        <v>0</v>
      </c>
      <c r="C8070">
        <v>0</v>
      </c>
      <c r="D8070">
        <v>0</v>
      </c>
      <c r="E8070">
        <v>10.52</v>
      </c>
      <c r="F8070">
        <v>1.38</v>
      </c>
      <c r="G8070">
        <v>0</v>
      </c>
    </row>
    <row r="8071" spans="1:7">
      <c r="A8071" t="s">
        <v>8490</v>
      </c>
      <c r="B8071">
        <v>0</v>
      </c>
      <c r="C8071">
        <v>0</v>
      </c>
      <c r="D8071">
        <v>0</v>
      </c>
      <c r="E8071">
        <v>8.7799999999999994</v>
      </c>
      <c r="F8071">
        <v>1.79</v>
      </c>
      <c r="G8071">
        <v>0</v>
      </c>
    </row>
    <row r="8072" spans="1:7">
      <c r="A8072" t="s">
        <v>8491</v>
      </c>
      <c r="B8072">
        <v>0</v>
      </c>
      <c r="C8072">
        <v>0</v>
      </c>
      <c r="D8072">
        <v>0</v>
      </c>
      <c r="E8072">
        <v>7.79</v>
      </c>
      <c r="F8072">
        <v>2.21</v>
      </c>
      <c r="G8072">
        <v>0</v>
      </c>
    </row>
    <row r="8073" spans="1:7">
      <c r="A8073" t="s">
        <v>8492</v>
      </c>
      <c r="B8073">
        <v>0</v>
      </c>
      <c r="C8073">
        <v>0</v>
      </c>
      <c r="D8073">
        <v>0</v>
      </c>
      <c r="E8073">
        <v>7.66</v>
      </c>
      <c r="F8073">
        <v>2.5499999999999998</v>
      </c>
      <c r="G8073">
        <v>0</v>
      </c>
    </row>
    <row r="8074" spans="1:7">
      <c r="A8074" t="s">
        <v>8493</v>
      </c>
      <c r="B8074">
        <v>0</v>
      </c>
      <c r="C8074">
        <v>0</v>
      </c>
      <c r="D8074">
        <v>0</v>
      </c>
      <c r="E8074">
        <v>8.02</v>
      </c>
      <c r="F8074">
        <v>3.1</v>
      </c>
      <c r="G8074">
        <v>0</v>
      </c>
    </row>
    <row r="8075" spans="1:7">
      <c r="A8075" t="s">
        <v>8494</v>
      </c>
      <c r="B8075">
        <v>0</v>
      </c>
      <c r="C8075">
        <v>0</v>
      </c>
      <c r="D8075">
        <v>0</v>
      </c>
      <c r="E8075">
        <v>8.25</v>
      </c>
      <c r="F8075">
        <v>3.45</v>
      </c>
      <c r="G8075">
        <v>0</v>
      </c>
    </row>
    <row r="8076" spans="1:7">
      <c r="A8076" t="s">
        <v>8495</v>
      </c>
      <c r="B8076">
        <v>0</v>
      </c>
      <c r="C8076">
        <v>0</v>
      </c>
      <c r="D8076">
        <v>0</v>
      </c>
      <c r="E8076">
        <v>8.23</v>
      </c>
      <c r="F8076">
        <v>3.45</v>
      </c>
      <c r="G8076">
        <v>0</v>
      </c>
    </row>
    <row r="8077" spans="1:7">
      <c r="A8077" t="s">
        <v>8496</v>
      </c>
      <c r="B8077">
        <v>0</v>
      </c>
      <c r="C8077">
        <v>0</v>
      </c>
      <c r="D8077">
        <v>0</v>
      </c>
      <c r="E8077">
        <v>8.2100000000000009</v>
      </c>
      <c r="F8077">
        <v>3.24</v>
      </c>
      <c r="G8077">
        <v>0</v>
      </c>
    </row>
    <row r="8078" spans="1:7">
      <c r="A8078" t="s">
        <v>8497</v>
      </c>
      <c r="B8078">
        <v>0</v>
      </c>
      <c r="C8078">
        <v>0</v>
      </c>
      <c r="D8078">
        <v>0</v>
      </c>
      <c r="E8078">
        <v>8.0500000000000007</v>
      </c>
      <c r="F8078">
        <v>2.9</v>
      </c>
      <c r="G8078">
        <v>0</v>
      </c>
    </row>
    <row r="8079" spans="1:7">
      <c r="A8079" t="s">
        <v>8498</v>
      </c>
      <c r="B8079">
        <v>0</v>
      </c>
      <c r="C8079">
        <v>0</v>
      </c>
      <c r="D8079">
        <v>0</v>
      </c>
      <c r="E8079">
        <v>7.6</v>
      </c>
      <c r="F8079">
        <v>2.5499999999999998</v>
      </c>
      <c r="G8079">
        <v>0</v>
      </c>
    </row>
    <row r="8080" spans="1:7">
      <c r="A8080" t="s">
        <v>8499</v>
      </c>
      <c r="B8080">
        <v>0</v>
      </c>
      <c r="C8080">
        <v>0</v>
      </c>
      <c r="D8080">
        <v>0</v>
      </c>
      <c r="E8080">
        <v>6.62</v>
      </c>
      <c r="F8080">
        <v>2.5499999999999998</v>
      </c>
      <c r="G8080">
        <v>0</v>
      </c>
    </row>
    <row r="8081" spans="1:7">
      <c r="A8081" t="s">
        <v>8500</v>
      </c>
      <c r="B8081">
        <v>0</v>
      </c>
      <c r="C8081">
        <v>0</v>
      </c>
      <c r="D8081">
        <v>0</v>
      </c>
      <c r="E8081">
        <v>5.89</v>
      </c>
      <c r="F8081">
        <v>2.62</v>
      </c>
      <c r="G8081">
        <v>0</v>
      </c>
    </row>
    <row r="8082" spans="1:7">
      <c r="A8082" t="s">
        <v>8501</v>
      </c>
      <c r="B8082">
        <v>0</v>
      </c>
      <c r="C8082">
        <v>0</v>
      </c>
      <c r="D8082">
        <v>0</v>
      </c>
      <c r="E8082">
        <v>5.51</v>
      </c>
      <c r="F8082">
        <v>2.69</v>
      </c>
      <c r="G8082">
        <v>0</v>
      </c>
    </row>
    <row r="8083" spans="1:7">
      <c r="A8083" t="s">
        <v>8502</v>
      </c>
      <c r="B8083">
        <v>0</v>
      </c>
      <c r="C8083">
        <v>0</v>
      </c>
      <c r="D8083">
        <v>0</v>
      </c>
      <c r="E8083">
        <v>4.8099999999999996</v>
      </c>
      <c r="F8083">
        <v>2.76</v>
      </c>
      <c r="G8083">
        <v>0</v>
      </c>
    </row>
    <row r="8084" spans="1:7">
      <c r="A8084" t="s">
        <v>8503</v>
      </c>
      <c r="B8084">
        <v>0</v>
      </c>
      <c r="C8084">
        <v>0</v>
      </c>
      <c r="D8084">
        <v>0</v>
      </c>
      <c r="E8084">
        <v>4.42</v>
      </c>
      <c r="F8084">
        <v>2.9</v>
      </c>
      <c r="G8084">
        <v>0</v>
      </c>
    </row>
    <row r="8085" spans="1:7">
      <c r="A8085" t="s">
        <v>8504</v>
      </c>
      <c r="B8085">
        <v>157.34</v>
      </c>
      <c r="C8085">
        <v>200.62</v>
      </c>
      <c r="D8085">
        <v>9</v>
      </c>
      <c r="E8085">
        <v>4.51</v>
      </c>
      <c r="F8085">
        <v>2.97</v>
      </c>
      <c r="G8085">
        <v>0</v>
      </c>
    </row>
    <row r="8086" spans="1:7">
      <c r="A8086" t="s">
        <v>8505</v>
      </c>
      <c r="B8086">
        <v>417.61</v>
      </c>
      <c r="C8086">
        <v>491</v>
      </c>
      <c r="D8086">
        <v>16.760000000000002</v>
      </c>
      <c r="E8086">
        <v>6.3</v>
      </c>
      <c r="F8086">
        <v>3.31</v>
      </c>
      <c r="G8086">
        <v>0</v>
      </c>
    </row>
    <row r="8087" spans="1:7">
      <c r="A8087" t="s">
        <v>8506</v>
      </c>
      <c r="B8087">
        <v>566.28</v>
      </c>
      <c r="C8087">
        <v>664.45</v>
      </c>
      <c r="D8087">
        <v>22.56</v>
      </c>
      <c r="E8087">
        <v>8.0399999999999991</v>
      </c>
      <c r="F8087">
        <v>3.86</v>
      </c>
      <c r="G8087">
        <v>0</v>
      </c>
    </row>
    <row r="8088" spans="1:7">
      <c r="A8088" t="s">
        <v>8507</v>
      </c>
      <c r="B8088">
        <v>616.38</v>
      </c>
      <c r="C8088">
        <v>728.83</v>
      </c>
      <c r="D8088">
        <v>25.85</v>
      </c>
      <c r="E8088">
        <v>9.49</v>
      </c>
      <c r="F8088">
        <v>4</v>
      </c>
      <c r="G8088">
        <v>0</v>
      </c>
    </row>
    <row r="8089" spans="1:7">
      <c r="A8089" t="s">
        <v>8508</v>
      </c>
      <c r="B8089">
        <v>476.62</v>
      </c>
      <c r="C8089">
        <v>563.88</v>
      </c>
      <c r="D8089">
        <v>26.21</v>
      </c>
      <c r="E8089">
        <v>10.65</v>
      </c>
      <c r="F8089">
        <v>4.07</v>
      </c>
      <c r="G8089">
        <v>0</v>
      </c>
    </row>
    <row r="8090" spans="1:7">
      <c r="A8090" t="s">
        <v>8509</v>
      </c>
      <c r="B8090">
        <v>564.91999999999996</v>
      </c>
      <c r="C8090">
        <v>673.03</v>
      </c>
      <c r="D8090">
        <v>23.6</v>
      </c>
      <c r="E8090">
        <v>11.46</v>
      </c>
      <c r="F8090">
        <v>4</v>
      </c>
      <c r="G8090">
        <v>0</v>
      </c>
    </row>
    <row r="8091" spans="1:7">
      <c r="A8091" t="s">
        <v>8510</v>
      </c>
      <c r="B8091">
        <v>446.47</v>
      </c>
      <c r="C8091">
        <v>535.22</v>
      </c>
      <c r="D8091">
        <v>18.350000000000001</v>
      </c>
      <c r="E8091">
        <v>11.88</v>
      </c>
      <c r="F8091">
        <v>3.79</v>
      </c>
      <c r="G8091">
        <v>0</v>
      </c>
    </row>
    <row r="8092" spans="1:7">
      <c r="A8092" t="s">
        <v>8511</v>
      </c>
      <c r="B8092">
        <v>264.2</v>
      </c>
      <c r="C8092">
        <v>331.91</v>
      </c>
      <c r="D8092">
        <v>11.01</v>
      </c>
      <c r="E8092">
        <v>11.9</v>
      </c>
      <c r="F8092">
        <v>3.31</v>
      </c>
      <c r="G8092">
        <v>0</v>
      </c>
    </row>
    <row r="8093" spans="1:7">
      <c r="A8093" t="s">
        <v>8512</v>
      </c>
      <c r="B8093">
        <v>0</v>
      </c>
      <c r="C8093">
        <v>0</v>
      </c>
      <c r="D8093">
        <v>0</v>
      </c>
      <c r="E8093">
        <v>10.83</v>
      </c>
      <c r="F8093">
        <v>2.62</v>
      </c>
      <c r="G8093">
        <v>0</v>
      </c>
    </row>
    <row r="8094" spans="1:7">
      <c r="A8094" t="s">
        <v>8513</v>
      </c>
      <c r="B8094">
        <v>0</v>
      </c>
      <c r="C8094">
        <v>0</v>
      </c>
      <c r="D8094">
        <v>0</v>
      </c>
      <c r="E8094">
        <v>9.16</v>
      </c>
      <c r="F8094">
        <v>2.83</v>
      </c>
      <c r="G8094">
        <v>0</v>
      </c>
    </row>
    <row r="8095" spans="1:7">
      <c r="A8095" t="s">
        <v>8514</v>
      </c>
      <c r="B8095">
        <v>0</v>
      </c>
      <c r="C8095">
        <v>0</v>
      </c>
      <c r="D8095">
        <v>0</v>
      </c>
      <c r="E8095">
        <v>7.73</v>
      </c>
      <c r="F8095">
        <v>2.83</v>
      </c>
      <c r="G8095">
        <v>0</v>
      </c>
    </row>
    <row r="8096" spans="1:7">
      <c r="A8096" t="s">
        <v>8515</v>
      </c>
      <c r="B8096">
        <v>0</v>
      </c>
      <c r="C8096">
        <v>0</v>
      </c>
      <c r="D8096">
        <v>0</v>
      </c>
      <c r="E8096">
        <v>6.65</v>
      </c>
      <c r="F8096">
        <v>2.5499999999999998</v>
      </c>
      <c r="G8096">
        <v>0</v>
      </c>
    </row>
    <row r="8097" spans="1:7">
      <c r="A8097" t="s">
        <v>8516</v>
      </c>
      <c r="B8097">
        <v>0</v>
      </c>
      <c r="C8097">
        <v>0</v>
      </c>
      <c r="D8097">
        <v>0</v>
      </c>
      <c r="E8097">
        <v>5.84</v>
      </c>
      <c r="F8097">
        <v>2.76</v>
      </c>
      <c r="G8097">
        <v>0</v>
      </c>
    </row>
    <row r="8098" spans="1:7">
      <c r="A8098" t="s">
        <v>8517</v>
      </c>
      <c r="B8098">
        <v>0</v>
      </c>
      <c r="C8098">
        <v>0</v>
      </c>
      <c r="D8098">
        <v>0</v>
      </c>
      <c r="E8098">
        <v>4.84</v>
      </c>
      <c r="F8098">
        <v>2.69</v>
      </c>
      <c r="G8098">
        <v>0</v>
      </c>
    </row>
    <row r="8099" spans="1:7">
      <c r="A8099" t="s">
        <v>8518</v>
      </c>
      <c r="B8099">
        <v>0</v>
      </c>
      <c r="C8099">
        <v>0</v>
      </c>
      <c r="D8099">
        <v>0</v>
      </c>
      <c r="E8099">
        <v>4.25</v>
      </c>
      <c r="F8099">
        <v>2.5499999999999998</v>
      </c>
      <c r="G8099">
        <v>0</v>
      </c>
    </row>
    <row r="8100" spans="1:7">
      <c r="A8100" t="s">
        <v>8519</v>
      </c>
      <c r="B8100">
        <v>0</v>
      </c>
      <c r="C8100">
        <v>0</v>
      </c>
      <c r="D8100">
        <v>0</v>
      </c>
      <c r="E8100">
        <v>3.56</v>
      </c>
      <c r="F8100">
        <v>2.69</v>
      </c>
      <c r="G8100">
        <v>0</v>
      </c>
    </row>
    <row r="8101" spans="1:7">
      <c r="A8101" t="s">
        <v>8520</v>
      </c>
      <c r="B8101">
        <v>0</v>
      </c>
      <c r="C8101">
        <v>0</v>
      </c>
      <c r="D8101">
        <v>0</v>
      </c>
      <c r="E8101">
        <v>3.14</v>
      </c>
      <c r="F8101">
        <v>2.62</v>
      </c>
      <c r="G8101">
        <v>0</v>
      </c>
    </row>
    <row r="8102" spans="1:7">
      <c r="A8102" t="s">
        <v>8521</v>
      </c>
      <c r="B8102">
        <v>0</v>
      </c>
      <c r="C8102">
        <v>0</v>
      </c>
      <c r="D8102">
        <v>0</v>
      </c>
      <c r="E8102">
        <v>2.59</v>
      </c>
      <c r="F8102">
        <v>2.2799999999999998</v>
      </c>
      <c r="G8102">
        <v>0</v>
      </c>
    </row>
    <row r="8103" spans="1:7">
      <c r="A8103" t="s">
        <v>8522</v>
      </c>
      <c r="B8103">
        <v>0</v>
      </c>
      <c r="C8103">
        <v>0</v>
      </c>
      <c r="D8103">
        <v>0</v>
      </c>
      <c r="E8103">
        <v>2.0099999999999998</v>
      </c>
      <c r="F8103">
        <v>2.2799999999999998</v>
      </c>
      <c r="G8103">
        <v>0</v>
      </c>
    </row>
    <row r="8104" spans="1:7">
      <c r="A8104" t="s">
        <v>8523</v>
      </c>
      <c r="B8104">
        <v>0</v>
      </c>
      <c r="C8104">
        <v>0</v>
      </c>
      <c r="D8104">
        <v>0</v>
      </c>
      <c r="E8104">
        <v>1.59</v>
      </c>
      <c r="F8104">
        <v>2.2799999999999998</v>
      </c>
      <c r="G8104">
        <v>0</v>
      </c>
    </row>
    <row r="8105" spans="1:7">
      <c r="A8105" t="s">
        <v>8524</v>
      </c>
      <c r="B8105">
        <v>0</v>
      </c>
      <c r="C8105">
        <v>0</v>
      </c>
      <c r="D8105">
        <v>0</v>
      </c>
      <c r="E8105">
        <v>1.2</v>
      </c>
      <c r="F8105">
        <v>2.14</v>
      </c>
      <c r="G8105">
        <v>0</v>
      </c>
    </row>
    <row r="8106" spans="1:7">
      <c r="A8106" t="s">
        <v>8525</v>
      </c>
      <c r="B8106">
        <v>0</v>
      </c>
      <c r="C8106">
        <v>0</v>
      </c>
      <c r="D8106">
        <v>0</v>
      </c>
      <c r="E8106">
        <v>0.87</v>
      </c>
      <c r="F8106">
        <v>2.14</v>
      </c>
      <c r="G8106">
        <v>0</v>
      </c>
    </row>
    <row r="8107" spans="1:7">
      <c r="A8107" t="s">
        <v>8526</v>
      </c>
      <c r="B8107">
        <v>0</v>
      </c>
      <c r="C8107">
        <v>0</v>
      </c>
      <c r="D8107">
        <v>0</v>
      </c>
      <c r="E8107">
        <v>0.8</v>
      </c>
      <c r="F8107">
        <v>1.93</v>
      </c>
      <c r="G8107">
        <v>0</v>
      </c>
    </row>
    <row r="8108" spans="1:7">
      <c r="A8108" t="s">
        <v>8527</v>
      </c>
      <c r="B8108">
        <v>0</v>
      </c>
      <c r="C8108">
        <v>0</v>
      </c>
      <c r="D8108">
        <v>0</v>
      </c>
      <c r="E8108">
        <v>1.07</v>
      </c>
      <c r="F8108">
        <v>1.52</v>
      </c>
      <c r="G8108">
        <v>0</v>
      </c>
    </row>
    <row r="8109" spans="1:7">
      <c r="A8109" t="s">
        <v>8528</v>
      </c>
      <c r="B8109">
        <v>43.8</v>
      </c>
      <c r="C8109">
        <v>65.63</v>
      </c>
      <c r="D8109">
        <v>8.83</v>
      </c>
      <c r="E8109">
        <v>2.02</v>
      </c>
      <c r="F8109">
        <v>1.17</v>
      </c>
      <c r="G8109">
        <v>0</v>
      </c>
    </row>
    <row r="8110" spans="1:7">
      <c r="A8110" t="s">
        <v>8529</v>
      </c>
      <c r="B8110">
        <v>354.11</v>
      </c>
      <c r="C8110">
        <v>418.75</v>
      </c>
      <c r="D8110">
        <v>16.59</v>
      </c>
      <c r="E8110">
        <v>4.54</v>
      </c>
      <c r="F8110">
        <v>1.31</v>
      </c>
      <c r="G8110">
        <v>0</v>
      </c>
    </row>
    <row r="8111" spans="1:7">
      <c r="A8111" t="s">
        <v>8530</v>
      </c>
      <c r="B8111">
        <v>537.86</v>
      </c>
      <c r="C8111">
        <v>637.38</v>
      </c>
      <c r="D8111">
        <v>22.4</v>
      </c>
      <c r="E8111">
        <v>6.75</v>
      </c>
      <c r="F8111">
        <v>1.86</v>
      </c>
      <c r="G8111">
        <v>0</v>
      </c>
    </row>
    <row r="8112" spans="1:7">
      <c r="A8112" t="s">
        <v>8531</v>
      </c>
      <c r="B8112">
        <v>601.41999999999996</v>
      </c>
      <c r="C8112">
        <v>721.59</v>
      </c>
      <c r="D8112">
        <v>25.69</v>
      </c>
      <c r="E8112">
        <v>8.39</v>
      </c>
      <c r="F8112">
        <v>1.86</v>
      </c>
      <c r="G8112">
        <v>0</v>
      </c>
    </row>
    <row r="8113" spans="1:7">
      <c r="A8113" t="s">
        <v>8532</v>
      </c>
      <c r="B8113">
        <v>569.52</v>
      </c>
      <c r="C8113">
        <v>685.32</v>
      </c>
      <c r="D8113">
        <v>26.08</v>
      </c>
      <c r="E8113">
        <v>9.66</v>
      </c>
      <c r="F8113">
        <v>1.93</v>
      </c>
      <c r="G8113">
        <v>0</v>
      </c>
    </row>
    <row r="8114" spans="1:7">
      <c r="A8114" t="s">
        <v>8533</v>
      </c>
      <c r="B8114">
        <v>579.29999999999995</v>
      </c>
      <c r="C8114">
        <v>700.37</v>
      </c>
      <c r="D8114">
        <v>23.49</v>
      </c>
      <c r="E8114">
        <v>10.61</v>
      </c>
      <c r="F8114">
        <v>2</v>
      </c>
      <c r="G8114">
        <v>0</v>
      </c>
    </row>
    <row r="8115" spans="1:7">
      <c r="A8115" t="s">
        <v>8534</v>
      </c>
      <c r="B8115">
        <v>346.7</v>
      </c>
      <c r="C8115">
        <v>419.67</v>
      </c>
      <c r="D8115">
        <v>18.27</v>
      </c>
      <c r="E8115">
        <v>11.09</v>
      </c>
      <c r="F8115">
        <v>1.79</v>
      </c>
      <c r="G8115">
        <v>0</v>
      </c>
    </row>
    <row r="8116" spans="1:7">
      <c r="A8116" t="s">
        <v>8535</v>
      </c>
      <c r="B8116">
        <v>122.71</v>
      </c>
      <c r="C8116">
        <v>162.26</v>
      </c>
      <c r="D8116">
        <v>10.95</v>
      </c>
      <c r="E8116">
        <v>11.09</v>
      </c>
      <c r="F8116">
        <v>1.52</v>
      </c>
      <c r="G8116">
        <v>0</v>
      </c>
    </row>
    <row r="8117" spans="1:7">
      <c r="A8117" t="s">
        <v>8536</v>
      </c>
      <c r="B8117">
        <v>0</v>
      </c>
      <c r="C8117">
        <v>0</v>
      </c>
      <c r="D8117">
        <v>0</v>
      </c>
      <c r="E8117">
        <v>10.55</v>
      </c>
      <c r="F8117">
        <v>0.9</v>
      </c>
      <c r="G8117">
        <v>0</v>
      </c>
    </row>
    <row r="8118" spans="1:7">
      <c r="A8118" t="s">
        <v>8537</v>
      </c>
      <c r="B8118">
        <v>0</v>
      </c>
      <c r="C8118">
        <v>0</v>
      </c>
      <c r="D8118">
        <v>0</v>
      </c>
      <c r="E8118">
        <v>8.9</v>
      </c>
      <c r="F8118">
        <v>1.31</v>
      </c>
      <c r="G8118">
        <v>0</v>
      </c>
    </row>
    <row r="8119" spans="1:7">
      <c r="A8119" t="s">
        <v>8538</v>
      </c>
      <c r="B8119">
        <v>0</v>
      </c>
      <c r="C8119">
        <v>0</v>
      </c>
      <c r="D8119">
        <v>0</v>
      </c>
      <c r="E8119">
        <v>7.31</v>
      </c>
      <c r="F8119">
        <v>1.45</v>
      </c>
      <c r="G8119">
        <v>0</v>
      </c>
    </row>
    <row r="8120" spans="1:7">
      <c r="A8120" t="s">
        <v>8539</v>
      </c>
      <c r="B8120">
        <v>0</v>
      </c>
      <c r="C8120">
        <v>0</v>
      </c>
      <c r="D8120">
        <v>0</v>
      </c>
      <c r="E8120">
        <v>7.17</v>
      </c>
      <c r="F8120">
        <v>1.24</v>
      </c>
      <c r="G8120">
        <v>0</v>
      </c>
    </row>
    <row r="8121" spans="1:7">
      <c r="A8121" t="s">
        <v>8540</v>
      </c>
      <c r="B8121">
        <v>0</v>
      </c>
      <c r="C8121">
        <v>0</v>
      </c>
      <c r="D8121">
        <v>0</v>
      </c>
      <c r="E8121">
        <v>6.16</v>
      </c>
      <c r="F8121">
        <v>1.38</v>
      </c>
      <c r="G8121">
        <v>0</v>
      </c>
    </row>
    <row r="8122" spans="1:7">
      <c r="A8122" t="s">
        <v>8541</v>
      </c>
      <c r="B8122">
        <v>0</v>
      </c>
      <c r="C8122">
        <v>0</v>
      </c>
      <c r="D8122">
        <v>0</v>
      </c>
      <c r="E8122">
        <v>5.71</v>
      </c>
      <c r="F8122">
        <v>1.38</v>
      </c>
      <c r="G8122">
        <v>0</v>
      </c>
    </row>
    <row r="8123" spans="1:7">
      <c r="A8123" t="s">
        <v>8542</v>
      </c>
      <c r="B8123">
        <v>0</v>
      </c>
      <c r="C8123">
        <v>0</v>
      </c>
      <c r="D8123">
        <v>0</v>
      </c>
      <c r="E8123">
        <v>5.03</v>
      </c>
      <c r="F8123">
        <v>1.45</v>
      </c>
      <c r="G8123">
        <v>0</v>
      </c>
    </row>
    <row r="8124" spans="1:7">
      <c r="A8124" t="s">
        <v>8543</v>
      </c>
      <c r="B8124">
        <v>0</v>
      </c>
      <c r="C8124">
        <v>0</v>
      </c>
      <c r="D8124">
        <v>0</v>
      </c>
      <c r="E8124">
        <v>5.12</v>
      </c>
      <c r="F8124">
        <v>1.38</v>
      </c>
      <c r="G8124">
        <v>0</v>
      </c>
    </row>
    <row r="8125" spans="1:7">
      <c r="A8125" t="s">
        <v>8544</v>
      </c>
      <c r="B8125">
        <v>0</v>
      </c>
      <c r="C8125">
        <v>0</v>
      </c>
      <c r="D8125">
        <v>0</v>
      </c>
      <c r="E8125">
        <v>4.3</v>
      </c>
      <c r="F8125">
        <v>1.72</v>
      </c>
      <c r="G8125">
        <v>0</v>
      </c>
    </row>
    <row r="8126" spans="1:7">
      <c r="A8126" t="s">
        <v>8545</v>
      </c>
      <c r="B8126">
        <v>0</v>
      </c>
      <c r="C8126">
        <v>0</v>
      </c>
      <c r="D8126">
        <v>0</v>
      </c>
      <c r="E8126">
        <v>4.5599999999999996</v>
      </c>
      <c r="F8126">
        <v>1.59</v>
      </c>
      <c r="G8126">
        <v>0</v>
      </c>
    </row>
    <row r="8127" spans="1:7">
      <c r="A8127" t="s">
        <v>8546</v>
      </c>
      <c r="B8127">
        <v>0</v>
      </c>
      <c r="C8127">
        <v>0</v>
      </c>
      <c r="D8127">
        <v>0</v>
      </c>
      <c r="E8127">
        <v>4.2300000000000004</v>
      </c>
      <c r="F8127">
        <v>1.59</v>
      </c>
      <c r="G8127">
        <v>0</v>
      </c>
    </row>
    <row r="8128" spans="1:7">
      <c r="A8128" t="s">
        <v>8547</v>
      </c>
      <c r="B8128">
        <v>0</v>
      </c>
      <c r="C8128">
        <v>0</v>
      </c>
      <c r="D8128">
        <v>0</v>
      </c>
      <c r="E8128">
        <v>4.33</v>
      </c>
      <c r="F8128">
        <v>1.59</v>
      </c>
      <c r="G8128">
        <v>0</v>
      </c>
    </row>
    <row r="8129" spans="1:7">
      <c r="A8129" t="s">
        <v>8548</v>
      </c>
      <c r="B8129">
        <v>0</v>
      </c>
      <c r="C8129">
        <v>0</v>
      </c>
      <c r="D8129">
        <v>0</v>
      </c>
      <c r="E8129">
        <v>3.79</v>
      </c>
      <c r="F8129">
        <v>1.72</v>
      </c>
      <c r="G8129">
        <v>0</v>
      </c>
    </row>
    <row r="8130" spans="1:7">
      <c r="A8130" t="s">
        <v>8549</v>
      </c>
      <c r="B8130">
        <v>0</v>
      </c>
      <c r="C8130">
        <v>0</v>
      </c>
      <c r="D8130">
        <v>0</v>
      </c>
      <c r="E8130">
        <v>3.58</v>
      </c>
      <c r="F8130">
        <v>2.0699999999999998</v>
      </c>
      <c r="G8130">
        <v>0</v>
      </c>
    </row>
    <row r="8131" spans="1:7">
      <c r="A8131" t="s">
        <v>8550</v>
      </c>
      <c r="B8131">
        <v>0</v>
      </c>
      <c r="C8131">
        <v>0</v>
      </c>
      <c r="D8131">
        <v>0</v>
      </c>
      <c r="E8131">
        <v>4.62</v>
      </c>
      <c r="F8131">
        <v>2.41</v>
      </c>
      <c r="G8131">
        <v>0</v>
      </c>
    </row>
    <row r="8132" spans="1:7">
      <c r="A8132" t="s">
        <v>8551</v>
      </c>
      <c r="B8132">
        <v>0</v>
      </c>
      <c r="C8132">
        <v>0</v>
      </c>
      <c r="D8132">
        <v>0</v>
      </c>
      <c r="E8132">
        <v>4.82</v>
      </c>
      <c r="F8132">
        <v>1.93</v>
      </c>
      <c r="G8132">
        <v>0</v>
      </c>
    </row>
    <row r="8133" spans="1:7">
      <c r="A8133" t="s">
        <v>8552</v>
      </c>
      <c r="B8133">
        <v>20.45</v>
      </c>
      <c r="C8133">
        <v>37.08</v>
      </c>
      <c r="D8133">
        <v>8.66</v>
      </c>
      <c r="E8133">
        <v>5.0599999999999996</v>
      </c>
      <c r="F8133">
        <v>2.34</v>
      </c>
      <c r="G8133">
        <v>0</v>
      </c>
    </row>
    <row r="8134" spans="1:7">
      <c r="A8134" t="s">
        <v>8553</v>
      </c>
      <c r="B8134">
        <v>68.03</v>
      </c>
      <c r="C8134">
        <v>94.78</v>
      </c>
      <c r="D8134">
        <v>16.420000000000002</v>
      </c>
      <c r="E8134">
        <v>7.16</v>
      </c>
      <c r="F8134">
        <v>2.76</v>
      </c>
      <c r="G8134">
        <v>0</v>
      </c>
    </row>
    <row r="8135" spans="1:7">
      <c r="A8135" t="s">
        <v>8554</v>
      </c>
      <c r="B8135">
        <v>106.86</v>
      </c>
      <c r="C8135">
        <v>139.44</v>
      </c>
      <c r="D8135">
        <v>22.24</v>
      </c>
      <c r="E8135">
        <v>8.1300000000000008</v>
      </c>
      <c r="F8135">
        <v>3.93</v>
      </c>
      <c r="G8135">
        <v>0</v>
      </c>
    </row>
    <row r="8136" spans="1:7">
      <c r="A8136" t="s">
        <v>8555</v>
      </c>
      <c r="B8136">
        <v>237.8</v>
      </c>
      <c r="C8136">
        <v>286.05</v>
      </c>
      <c r="D8136">
        <v>25.54</v>
      </c>
      <c r="E8136">
        <v>8.8000000000000007</v>
      </c>
      <c r="F8136">
        <v>4.34</v>
      </c>
      <c r="G8136">
        <v>0</v>
      </c>
    </row>
    <row r="8137" spans="1:7">
      <c r="A8137" t="s">
        <v>8556</v>
      </c>
      <c r="B8137">
        <v>204.15</v>
      </c>
      <c r="C8137">
        <v>249.21</v>
      </c>
      <c r="D8137">
        <v>25.94</v>
      </c>
      <c r="E8137">
        <v>9.65</v>
      </c>
      <c r="F8137">
        <v>5.03</v>
      </c>
      <c r="G8137">
        <v>0</v>
      </c>
    </row>
    <row r="8138" spans="1:7">
      <c r="A8138" t="s">
        <v>8557</v>
      </c>
      <c r="B8138">
        <v>285.83</v>
      </c>
      <c r="C8138">
        <v>340.67</v>
      </c>
      <c r="D8138">
        <v>23.38</v>
      </c>
      <c r="E8138">
        <v>10.19</v>
      </c>
      <c r="F8138">
        <v>5.38</v>
      </c>
      <c r="G8138">
        <v>0</v>
      </c>
    </row>
    <row r="8139" spans="1:7">
      <c r="A8139" t="s">
        <v>8558</v>
      </c>
      <c r="B8139">
        <v>437.21</v>
      </c>
      <c r="C8139">
        <v>517.11</v>
      </c>
      <c r="D8139">
        <v>18.18</v>
      </c>
      <c r="E8139">
        <v>10.24</v>
      </c>
      <c r="F8139">
        <v>4.97</v>
      </c>
      <c r="G8139">
        <v>0</v>
      </c>
    </row>
    <row r="8140" spans="1:7">
      <c r="A8140" t="s">
        <v>8559</v>
      </c>
      <c r="B8140">
        <v>238.56</v>
      </c>
      <c r="C8140">
        <v>297.35000000000002</v>
      </c>
      <c r="D8140">
        <v>10.89</v>
      </c>
      <c r="E8140">
        <v>10</v>
      </c>
      <c r="F8140">
        <v>4.21</v>
      </c>
      <c r="G8140">
        <v>0</v>
      </c>
    </row>
    <row r="8141" spans="1:7">
      <c r="A8141" t="s">
        <v>8560</v>
      </c>
      <c r="B8141">
        <v>0</v>
      </c>
      <c r="C8141">
        <v>0</v>
      </c>
      <c r="D8141">
        <v>0</v>
      </c>
      <c r="E8141">
        <v>9.09</v>
      </c>
      <c r="F8141">
        <v>2.69</v>
      </c>
      <c r="G8141">
        <v>0</v>
      </c>
    </row>
    <row r="8142" spans="1:7">
      <c r="A8142" t="s">
        <v>8561</v>
      </c>
      <c r="B8142">
        <v>0</v>
      </c>
      <c r="C8142">
        <v>0</v>
      </c>
      <c r="D8142">
        <v>0</v>
      </c>
      <c r="E8142">
        <v>7.45</v>
      </c>
      <c r="F8142">
        <v>2</v>
      </c>
      <c r="G8142">
        <v>0</v>
      </c>
    </row>
    <row r="8143" spans="1:7">
      <c r="A8143" t="s">
        <v>8562</v>
      </c>
      <c r="B8143">
        <v>0</v>
      </c>
      <c r="C8143">
        <v>0</v>
      </c>
      <c r="D8143">
        <v>0</v>
      </c>
      <c r="E8143">
        <v>5.64</v>
      </c>
      <c r="F8143">
        <v>1.86</v>
      </c>
      <c r="G8143">
        <v>0</v>
      </c>
    </row>
    <row r="8144" spans="1:7">
      <c r="A8144" t="s">
        <v>8563</v>
      </c>
      <c r="B8144">
        <v>0</v>
      </c>
      <c r="C8144">
        <v>0</v>
      </c>
      <c r="D8144">
        <v>0</v>
      </c>
      <c r="E8144">
        <v>4.87</v>
      </c>
      <c r="F8144">
        <v>1.52</v>
      </c>
      <c r="G8144">
        <v>0</v>
      </c>
    </row>
    <row r="8145" spans="1:7">
      <c r="A8145" t="s">
        <v>8564</v>
      </c>
      <c r="B8145">
        <v>0</v>
      </c>
      <c r="C8145">
        <v>0</v>
      </c>
      <c r="D8145">
        <v>0</v>
      </c>
      <c r="E8145">
        <v>3.55</v>
      </c>
      <c r="F8145">
        <v>1.79</v>
      </c>
      <c r="G8145">
        <v>0</v>
      </c>
    </row>
    <row r="8146" spans="1:7">
      <c r="A8146" t="s">
        <v>8565</v>
      </c>
      <c r="B8146">
        <v>0</v>
      </c>
      <c r="C8146">
        <v>0</v>
      </c>
      <c r="D8146">
        <v>0</v>
      </c>
      <c r="E8146">
        <v>2.4</v>
      </c>
      <c r="F8146">
        <v>2.14</v>
      </c>
      <c r="G8146">
        <v>0</v>
      </c>
    </row>
    <row r="8147" spans="1:7">
      <c r="A8147" t="s">
        <v>8566</v>
      </c>
      <c r="B8147">
        <v>0</v>
      </c>
      <c r="C8147">
        <v>0</v>
      </c>
      <c r="D8147">
        <v>0</v>
      </c>
      <c r="E8147">
        <v>1.81</v>
      </c>
      <c r="F8147">
        <v>2.2799999999999998</v>
      </c>
      <c r="G8147">
        <v>0</v>
      </c>
    </row>
    <row r="8148" spans="1:7">
      <c r="A8148" t="s">
        <v>8567</v>
      </c>
      <c r="B8148">
        <v>0</v>
      </c>
      <c r="C8148">
        <v>0</v>
      </c>
      <c r="D8148">
        <v>0</v>
      </c>
      <c r="E8148">
        <v>1.49</v>
      </c>
      <c r="F8148">
        <v>2.21</v>
      </c>
      <c r="G8148">
        <v>0</v>
      </c>
    </row>
    <row r="8149" spans="1:7">
      <c r="A8149" t="s">
        <v>8568</v>
      </c>
      <c r="B8149">
        <v>0</v>
      </c>
      <c r="C8149">
        <v>0</v>
      </c>
      <c r="D8149">
        <v>0</v>
      </c>
      <c r="E8149">
        <v>1.23</v>
      </c>
      <c r="F8149">
        <v>2.14</v>
      </c>
      <c r="G8149">
        <v>0</v>
      </c>
    </row>
    <row r="8150" spans="1:7">
      <c r="A8150" t="s">
        <v>8569</v>
      </c>
      <c r="B8150">
        <v>0</v>
      </c>
      <c r="C8150">
        <v>0</v>
      </c>
      <c r="D8150">
        <v>0</v>
      </c>
      <c r="E8150">
        <v>1.08</v>
      </c>
      <c r="F8150">
        <v>2.0699999999999998</v>
      </c>
      <c r="G8150">
        <v>0</v>
      </c>
    </row>
    <row r="8151" spans="1:7">
      <c r="A8151" t="s">
        <v>8570</v>
      </c>
      <c r="B8151">
        <v>0</v>
      </c>
      <c r="C8151">
        <v>0</v>
      </c>
      <c r="D8151">
        <v>0</v>
      </c>
      <c r="E8151">
        <v>0.8</v>
      </c>
      <c r="F8151">
        <v>2.14</v>
      </c>
      <c r="G8151">
        <v>0</v>
      </c>
    </row>
    <row r="8152" spans="1:7">
      <c r="A8152" t="s">
        <v>8571</v>
      </c>
      <c r="B8152">
        <v>0</v>
      </c>
      <c r="C8152">
        <v>0</v>
      </c>
      <c r="D8152">
        <v>0</v>
      </c>
      <c r="E8152">
        <v>0.69</v>
      </c>
      <c r="F8152">
        <v>2.0699999999999998</v>
      </c>
      <c r="G8152">
        <v>0</v>
      </c>
    </row>
    <row r="8153" spans="1:7">
      <c r="A8153" t="s">
        <v>8572</v>
      </c>
      <c r="B8153">
        <v>0</v>
      </c>
      <c r="C8153">
        <v>0</v>
      </c>
      <c r="D8153">
        <v>0</v>
      </c>
      <c r="E8153">
        <v>0.19</v>
      </c>
      <c r="F8153">
        <v>2.14</v>
      </c>
      <c r="G8153">
        <v>0</v>
      </c>
    </row>
    <row r="8154" spans="1:7">
      <c r="A8154" t="s">
        <v>8573</v>
      </c>
      <c r="B8154">
        <v>0</v>
      </c>
      <c r="C8154">
        <v>0</v>
      </c>
      <c r="D8154">
        <v>0</v>
      </c>
      <c r="E8154">
        <v>-0.15</v>
      </c>
      <c r="F8154">
        <v>2.21</v>
      </c>
      <c r="G8154">
        <v>0</v>
      </c>
    </row>
    <row r="8155" spans="1:7">
      <c r="A8155" t="s">
        <v>8574</v>
      </c>
      <c r="B8155">
        <v>0</v>
      </c>
      <c r="C8155">
        <v>0</v>
      </c>
      <c r="D8155">
        <v>0</v>
      </c>
      <c r="E8155">
        <v>-0.49</v>
      </c>
      <c r="F8155">
        <v>2.21</v>
      </c>
      <c r="G8155">
        <v>0</v>
      </c>
    </row>
    <row r="8156" spans="1:7">
      <c r="A8156" t="s">
        <v>8575</v>
      </c>
      <c r="B8156">
        <v>0</v>
      </c>
      <c r="C8156">
        <v>0</v>
      </c>
      <c r="D8156">
        <v>0</v>
      </c>
      <c r="E8156">
        <v>-0.86</v>
      </c>
      <c r="F8156">
        <v>2.34</v>
      </c>
      <c r="G8156">
        <v>0</v>
      </c>
    </row>
    <row r="8157" spans="1:7">
      <c r="A8157" t="s">
        <v>8576</v>
      </c>
      <c r="B8157">
        <v>201.5</v>
      </c>
      <c r="C8157">
        <v>249.65</v>
      </c>
      <c r="D8157">
        <v>8.5</v>
      </c>
      <c r="E8157">
        <v>-0.42</v>
      </c>
      <c r="F8157">
        <v>2.21</v>
      </c>
      <c r="G8157">
        <v>0</v>
      </c>
    </row>
    <row r="8158" spans="1:7">
      <c r="A8158" t="s">
        <v>8577</v>
      </c>
      <c r="B8158">
        <v>408</v>
      </c>
      <c r="C8158">
        <v>475.94</v>
      </c>
      <c r="D8158">
        <v>16.260000000000002</v>
      </c>
      <c r="E8158">
        <v>3.39</v>
      </c>
      <c r="F8158">
        <v>2.5499999999999998</v>
      </c>
      <c r="G8158">
        <v>0</v>
      </c>
    </row>
    <row r="8159" spans="1:7">
      <c r="A8159" t="s">
        <v>8578</v>
      </c>
      <c r="B8159">
        <v>553.33000000000004</v>
      </c>
      <c r="C8159">
        <v>643.97</v>
      </c>
      <c r="D8159">
        <v>22.08</v>
      </c>
      <c r="E8159">
        <v>5.99</v>
      </c>
      <c r="F8159">
        <v>3.59</v>
      </c>
      <c r="G8159">
        <v>0</v>
      </c>
    </row>
    <row r="8160" spans="1:7">
      <c r="A8160" t="s">
        <v>8579</v>
      </c>
      <c r="B8160">
        <v>629.32000000000005</v>
      </c>
      <c r="C8160">
        <v>735.79</v>
      </c>
      <c r="D8160">
        <v>25.4</v>
      </c>
      <c r="E8160">
        <v>7.81</v>
      </c>
      <c r="F8160">
        <v>4.4800000000000004</v>
      </c>
      <c r="G8160">
        <v>0</v>
      </c>
    </row>
    <row r="8161" spans="1:7">
      <c r="A8161" t="s">
        <v>8580</v>
      </c>
      <c r="B8161">
        <v>628.91999999999996</v>
      </c>
      <c r="C8161">
        <v>736.72</v>
      </c>
      <c r="D8161">
        <v>25.82</v>
      </c>
      <c r="E8161">
        <v>9.0399999999999991</v>
      </c>
      <c r="F8161">
        <v>5.0999999999999996</v>
      </c>
      <c r="G8161">
        <v>0</v>
      </c>
    </row>
    <row r="8162" spans="1:7">
      <c r="A8162" t="s">
        <v>8581</v>
      </c>
      <c r="B8162">
        <v>559.97</v>
      </c>
      <c r="C8162">
        <v>656.03</v>
      </c>
      <c r="D8162">
        <v>23.28</v>
      </c>
      <c r="E8162">
        <v>9.76</v>
      </c>
      <c r="F8162">
        <v>5.38</v>
      </c>
      <c r="G8162">
        <v>0</v>
      </c>
    </row>
    <row r="8163" spans="1:7">
      <c r="A8163" t="s">
        <v>8582</v>
      </c>
      <c r="B8163">
        <v>346.13</v>
      </c>
      <c r="C8163">
        <v>410.09</v>
      </c>
      <c r="D8163">
        <v>18.11</v>
      </c>
      <c r="E8163">
        <v>9.9600000000000009</v>
      </c>
      <c r="F8163">
        <v>5.31</v>
      </c>
      <c r="G8163">
        <v>0</v>
      </c>
    </row>
    <row r="8164" spans="1:7">
      <c r="A8164" t="s">
        <v>8583</v>
      </c>
      <c r="B8164">
        <v>120.73</v>
      </c>
      <c r="C8164">
        <v>158.07</v>
      </c>
      <c r="D8164">
        <v>10.83</v>
      </c>
      <c r="E8164">
        <v>9.68</v>
      </c>
      <c r="F8164">
        <v>4.62</v>
      </c>
      <c r="G8164">
        <v>0</v>
      </c>
    </row>
    <row r="8165" spans="1:7">
      <c r="A8165" t="s">
        <v>8584</v>
      </c>
      <c r="B8165">
        <v>0</v>
      </c>
      <c r="C8165">
        <v>0</v>
      </c>
      <c r="D8165">
        <v>0</v>
      </c>
      <c r="E8165">
        <v>8.75</v>
      </c>
      <c r="F8165">
        <v>3.59</v>
      </c>
      <c r="G8165">
        <v>0</v>
      </c>
    </row>
    <row r="8166" spans="1:7">
      <c r="A8166" t="s">
        <v>8585</v>
      </c>
      <c r="B8166">
        <v>0</v>
      </c>
      <c r="C8166">
        <v>0</v>
      </c>
      <c r="D8166">
        <v>0</v>
      </c>
      <c r="E8166">
        <v>7.72</v>
      </c>
      <c r="F8166">
        <v>3.52</v>
      </c>
      <c r="G8166">
        <v>0</v>
      </c>
    </row>
    <row r="8167" spans="1:7">
      <c r="A8167" t="s">
        <v>8586</v>
      </c>
      <c r="B8167">
        <v>0</v>
      </c>
      <c r="C8167">
        <v>0</v>
      </c>
      <c r="D8167">
        <v>0</v>
      </c>
      <c r="E8167">
        <v>7.09</v>
      </c>
      <c r="F8167">
        <v>3.72</v>
      </c>
      <c r="G8167">
        <v>0</v>
      </c>
    </row>
    <row r="8168" spans="1:7">
      <c r="A8168" t="s">
        <v>8587</v>
      </c>
      <c r="B8168">
        <v>0</v>
      </c>
      <c r="C8168">
        <v>0</v>
      </c>
      <c r="D8168">
        <v>0</v>
      </c>
      <c r="E8168">
        <v>5.59</v>
      </c>
      <c r="F8168">
        <v>3.17</v>
      </c>
      <c r="G8168">
        <v>0</v>
      </c>
    </row>
    <row r="8169" spans="1:7">
      <c r="A8169" t="s">
        <v>8588</v>
      </c>
      <c r="B8169">
        <v>0</v>
      </c>
      <c r="C8169">
        <v>0</v>
      </c>
      <c r="D8169">
        <v>0</v>
      </c>
      <c r="E8169">
        <v>5.5</v>
      </c>
      <c r="F8169">
        <v>3.1</v>
      </c>
      <c r="G8169">
        <v>0</v>
      </c>
    </row>
    <row r="8170" spans="1:7">
      <c r="A8170" t="s">
        <v>8589</v>
      </c>
      <c r="B8170">
        <v>0</v>
      </c>
      <c r="C8170">
        <v>0</v>
      </c>
      <c r="D8170">
        <v>0</v>
      </c>
      <c r="E8170">
        <v>5.13</v>
      </c>
      <c r="F8170">
        <v>3.03</v>
      </c>
      <c r="G8170">
        <v>0</v>
      </c>
    </row>
    <row r="8171" spans="1:7">
      <c r="A8171" t="s">
        <v>8590</v>
      </c>
      <c r="B8171">
        <v>0</v>
      </c>
      <c r="C8171">
        <v>0</v>
      </c>
      <c r="D8171">
        <v>0</v>
      </c>
      <c r="E8171">
        <v>4.83</v>
      </c>
      <c r="F8171">
        <v>3.1</v>
      </c>
      <c r="G8171">
        <v>0</v>
      </c>
    </row>
    <row r="8172" spans="1:7">
      <c r="A8172" t="s">
        <v>8591</v>
      </c>
      <c r="B8172">
        <v>0</v>
      </c>
      <c r="C8172">
        <v>0</v>
      </c>
      <c r="D8172">
        <v>0</v>
      </c>
      <c r="E8172">
        <v>4.67</v>
      </c>
      <c r="F8172">
        <v>3.31</v>
      </c>
      <c r="G8172">
        <v>0</v>
      </c>
    </row>
    <row r="8173" spans="1:7">
      <c r="A8173" t="s">
        <v>8592</v>
      </c>
      <c r="B8173">
        <v>0</v>
      </c>
      <c r="C8173">
        <v>0</v>
      </c>
      <c r="D8173">
        <v>0</v>
      </c>
      <c r="E8173">
        <v>4.42</v>
      </c>
      <c r="F8173">
        <v>3.59</v>
      </c>
      <c r="G8173">
        <v>0</v>
      </c>
    </row>
    <row r="8174" spans="1:7">
      <c r="A8174" t="s">
        <v>8593</v>
      </c>
      <c r="B8174">
        <v>0</v>
      </c>
      <c r="C8174">
        <v>0</v>
      </c>
      <c r="D8174">
        <v>0</v>
      </c>
      <c r="E8174">
        <v>4.38</v>
      </c>
      <c r="F8174">
        <v>3.86</v>
      </c>
      <c r="G8174">
        <v>0</v>
      </c>
    </row>
    <row r="8175" spans="1:7">
      <c r="A8175" t="s">
        <v>8594</v>
      </c>
      <c r="B8175">
        <v>0</v>
      </c>
      <c r="C8175">
        <v>0</v>
      </c>
      <c r="D8175">
        <v>0</v>
      </c>
      <c r="E8175">
        <v>4.2699999999999996</v>
      </c>
      <c r="F8175">
        <v>3.93</v>
      </c>
      <c r="G8175">
        <v>0</v>
      </c>
    </row>
    <row r="8176" spans="1:7">
      <c r="A8176" t="s">
        <v>8595</v>
      </c>
      <c r="B8176">
        <v>0</v>
      </c>
      <c r="C8176">
        <v>0</v>
      </c>
      <c r="D8176">
        <v>0</v>
      </c>
      <c r="E8176">
        <v>4.1500000000000004</v>
      </c>
      <c r="F8176">
        <v>3.93</v>
      </c>
      <c r="G8176">
        <v>0</v>
      </c>
    </row>
    <row r="8177" spans="1:7">
      <c r="A8177" t="s">
        <v>8596</v>
      </c>
      <c r="B8177">
        <v>0</v>
      </c>
      <c r="C8177">
        <v>0</v>
      </c>
      <c r="D8177">
        <v>0</v>
      </c>
      <c r="E8177">
        <v>4.09</v>
      </c>
      <c r="F8177">
        <v>4.1399999999999997</v>
      </c>
      <c r="G8177">
        <v>0</v>
      </c>
    </row>
    <row r="8178" spans="1:7">
      <c r="A8178" t="s">
        <v>8597</v>
      </c>
      <c r="B8178">
        <v>0</v>
      </c>
      <c r="C8178">
        <v>0</v>
      </c>
      <c r="D8178">
        <v>0</v>
      </c>
      <c r="E8178">
        <v>3.96</v>
      </c>
      <c r="F8178">
        <v>4.28</v>
      </c>
      <c r="G8178">
        <v>0</v>
      </c>
    </row>
    <row r="8179" spans="1:7">
      <c r="A8179" t="s">
        <v>8598</v>
      </c>
      <c r="B8179">
        <v>0</v>
      </c>
      <c r="C8179">
        <v>0</v>
      </c>
      <c r="D8179">
        <v>0</v>
      </c>
      <c r="E8179">
        <v>3.91</v>
      </c>
      <c r="F8179">
        <v>4.4800000000000004</v>
      </c>
      <c r="G8179">
        <v>0</v>
      </c>
    </row>
    <row r="8180" spans="1:7">
      <c r="A8180" t="s">
        <v>8599</v>
      </c>
      <c r="B8180">
        <v>0</v>
      </c>
      <c r="C8180">
        <v>0</v>
      </c>
      <c r="D8180">
        <v>0</v>
      </c>
      <c r="E8180">
        <v>3.98</v>
      </c>
      <c r="F8180">
        <v>4.34</v>
      </c>
      <c r="G8180">
        <v>0</v>
      </c>
    </row>
    <row r="8181" spans="1:7">
      <c r="A8181" t="s">
        <v>8600</v>
      </c>
      <c r="B8181">
        <v>197.39</v>
      </c>
      <c r="C8181">
        <v>249.19</v>
      </c>
      <c r="D8181">
        <v>8.34</v>
      </c>
      <c r="E8181">
        <v>4.41</v>
      </c>
      <c r="F8181">
        <v>4.62</v>
      </c>
      <c r="G8181">
        <v>0</v>
      </c>
    </row>
    <row r="8182" spans="1:7">
      <c r="A8182" t="s">
        <v>8601</v>
      </c>
      <c r="B8182">
        <v>391.75</v>
      </c>
      <c r="C8182">
        <v>458.52</v>
      </c>
      <c r="D8182">
        <v>16.11</v>
      </c>
      <c r="E8182">
        <v>5.85</v>
      </c>
      <c r="F8182">
        <v>4.1399999999999997</v>
      </c>
      <c r="G8182">
        <v>0</v>
      </c>
    </row>
    <row r="8183" spans="1:7">
      <c r="A8183" t="s">
        <v>8602</v>
      </c>
      <c r="B8183">
        <v>310.58</v>
      </c>
      <c r="C8183">
        <v>364.02</v>
      </c>
      <c r="D8183">
        <v>21.93</v>
      </c>
      <c r="E8183">
        <v>7.58</v>
      </c>
      <c r="F8183">
        <v>5.59</v>
      </c>
      <c r="G8183">
        <v>0</v>
      </c>
    </row>
    <row r="8184" spans="1:7">
      <c r="A8184" t="s">
        <v>8603</v>
      </c>
      <c r="B8184">
        <v>589.1</v>
      </c>
      <c r="C8184">
        <v>683.6</v>
      </c>
      <c r="D8184">
        <v>25.26</v>
      </c>
      <c r="E8184">
        <v>8.94</v>
      </c>
      <c r="F8184">
        <v>6.48</v>
      </c>
      <c r="G8184">
        <v>0</v>
      </c>
    </row>
    <row r="8185" spans="1:7">
      <c r="A8185" t="s">
        <v>8604</v>
      </c>
      <c r="B8185">
        <v>612.62</v>
      </c>
      <c r="C8185">
        <v>712.77</v>
      </c>
      <c r="D8185">
        <v>25.7</v>
      </c>
      <c r="E8185">
        <v>9.86</v>
      </c>
      <c r="F8185">
        <v>6.97</v>
      </c>
      <c r="G8185">
        <v>0</v>
      </c>
    </row>
    <row r="8186" spans="1:7">
      <c r="A8186" t="s">
        <v>8605</v>
      </c>
      <c r="B8186">
        <v>501.03</v>
      </c>
      <c r="C8186">
        <v>584.54999999999995</v>
      </c>
      <c r="D8186">
        <v>23.19</v>
      </c>
      <c r="E8186">
        <v>10.42</v>
      </c>
      <c r="F8186">
        <v>6.9</v>
      </c>
      <c r="G8186">
        <v>0</v>
      </c>
    </row>
    <row r="8187" spans="1:7">
      <c r="A8187" t="s">
        <v>8606</v>
      </c>
      <c r="B8187">
        <v>348.18</v>
      </c>
      <c r="C8187">
        <v>412.17</v>
      </c>
      <c r="D8187">
        <v>18.04</v>
      </c>
      <c r="E8187">
        <v>10.69</v>
      </c>
      <c r="F8187">
        <v>6.69</v>
      </c>
      <c r="G8187">
        <v>0</v>
      </c>
    </row>
    <row r="8188" spans="1:7">
      <c r="A8188" t="s">
        <v>8607</v>
      </c>
      <c r="B8188">
        <v>247.39</v>
      </c>
      <c r="C8188">
        <v>307.08</v>
      </c>
      <c r="D8188">
        <v>10.79</v>
      </c>
      <c r="E8188">
        <v>10.32</v>
      </c>
      <c r="F8188">
        <v>6.14</v>
      </c>
      <c r="G8188">
        <v>0</v>
      </c>
    </row>
    <row r="8189" spans="1:7">
      <c r="A8189" t="s">
        <v>8608</v>
      </c>
      <c r="B8189">
        <v>0</v>
      </c>
      <c r="C8189">
        <v>0</v>
      </c>
      <c r="D8189">
        <v>0</v>
      </c>
      <c r="E8189">
        <v>9.36</v>
      </c>
      <c r="F8189">
        <v>5.31</v>
      </c>
      <c r="G8189">
        <v>0</v>
      </c>
    </row>
    <row r="8190" spans="1:7">
      <c r="A8190" t="s">
        <v>8609</v>
      </c>
      <c r="B8190">
        <v>0</v>
      </c>
      <c r="C8190">
        <v>0</v>
      </c>
      <c r="D8190">
        <v>0</v>
      </c>
      <c r="E8190">
        <v>8.1199999999999992</v>
      </c>
      <c r="F8190">
        <v>4.83</v>
      </c>
      <c r="G8190">
        <v>0</v>
      </c>
    </row>
    <row r="8191" spans="1:7">
      <c r="A8191" t="s">
        <v>8610</v>
      </c>
      <c r="B8191">
        <v>0</v>
      </c>
      <c r="C8191">
        <v>0</v>
      </c>
      <c r="D8191">
        <v>0</v>
      </c>
      <c r="E8191">
        <v>7.27</v>
      </c>
      <c r="F8191">
        <v>4.55</v>
      </c>
      <c r="G8191">
        <v>0</v>
      </c>
    </row>
    <row r="8192" spans="1:7">
      <c r="A8192" t="s">
        <v>8611</v>
      </c>
      <c r="B8192">
        <v>0</v>
      </c>
      <c r="C8192">
        <v>0</v>
      </c>
      <c r="D8192">
        <v>0</v>
      </c>
      <c r="E8192">
        <v>6.36</v>
      </c>
      <c r="F8192">
        <v>4.1399999999999997</v>
      </c>
      <c r="G8192">
        <v>0</v>
      </c>
    </row>
    <row r="8193" spans="1:7">
      <c r="A8193" t="s">
        <v>8612</v>
      </c>
      <c r="B8193">
        <v>0</v>
      </c>
      <c r="C8193">
        <v>0</v>
      </c>
      <c r="D8193">
        <v>0</v>
      </c>
      <c r="E8193">
        <v>6.05</v>
      </c>
      <c r="F8193">
        <v>4</v>
      </c>
      <c r="G8193">
        <v>0</v>
      </c>
    </row>
    <row r="8194" spans="1:7">
      <c r="A8194" t="s">
        <v>8613</v>
      </c>
      <c r="B8194">
        <v>0</v>
      </c>
      <c r="C8194">
        <v>0</v>
      </c>
      <c r="D8194">
        <v>0</v>
      </c>
      <c r="E8194">
        <v>5.54</v>
      </c>
      <c r="F8194">
        <v>3.86</v>
      </c>
      <c r="G8194">
        <v>0</v>
      </c>
    </row>
    <row r="8195" spans="1:7">
      <c r="A8195" t="s">
        <v>8614</v>
      </c>
      <c r="B8195">
        <v>0</v>
      </c>
      <c r="C8195">
        <v>0</v>
      </c>
      <c r="D8195">
        <v>0</v>
      </c>
      <c r="E8195">
        <v>5.13</v>
      </c>
      <c r="F8195">
        <v>3.79</v>
      </c>
      <c r="G8195">
        <v>0</v>
      </c>
    </row>
    <row r="8196" spans="1:7">
      <c r="A8196" t="s">
        <v>8615</v>
      </c>
      <c r="B8196">
        <v>0</v>
      </c>
      <c r="C8196">
        <v>0</v>
      </c>
      <c r="D8196">
        <v>0</v>
      </c>
      <c r="E8196">
        <v>4.74</v>
      </c>
      <c r="F8196">
        <v>3.24</v>
      </c>
      <c r="G8196">
        <v>0</v>
      </c>
    </row>
    <row r="8197" spans="1:7">
      <c r="A8197" t="s">
        <v>8616</v>
      </c>
      <c r="B8197">
        <v>0</v>
      </c>
      <c r="C8197">
        <v>0</v>
      </c>
      <c r="D8197">
        <v>0</v>
      </c>
      <c r="E8197">
        <v>4.04</v>
      </c>
      <c r="F8197">
        <v>2.5499999999999998</v>
      </c>
      <c r="G8197">
        <v>0</v>
      </c>
    </row>
    <row r="8198" spans="1:7">
      <c r="A8198" t="s">
        <v>8617</v>
      </c>
      <c r="B8198">
        <v>0</v>
      </c>
      <c r="C8198">
        <v>0</v>
      </c>
      <c r="D8198">
        <v>0</v>
      </c>
      <c r="E8198">
        <v>3.12</v>
      </c>
      <c r="F8198">
        <v>2.0699999999999998</v>
      </c>
      <c r="G8198">
        <v>0</v>
      </c>
    </row>
    <row r="8199" spans="1:7">
      <c r="A8199" t="s">
        <v>8618</v>
      </c>
      <c r="B8199">
        <v>0</v>
      </c>
      <c r="C8199">
        <v>0</v>
      </c>
      <c r="D8199">
        <v>0</v>
      </c>
      <c r="E8199">
        <v>2.0699999999999998</v>
      </c>
      <c r="F8199">
        <v>1.79</v>
      </c>
      <c r="G8199">
        <v>0</v>
      </c>
    </row>
    <row r="8200" spans="1:7">
      <c r="A8200" t="s">
        <v>8619</v>
      </c>
      <c r="B8200">
        <v>0</v>
      </c>
      <c r="C8200">
        <v>0</v>
      </c>
      <c r="D8200">
        <v>0</v>
      </c>
      <c r="E8200">
        <v>1.62</v>
      </c>
      <c r="F8200">
        <v>1.66</v>
      </c>
      <c r="G8200">
        <v>0</v>
      </c>
    </row>
    <row r="8201" spans="1:7">
      <c r="A8201" t="s">
        <v>8620</v>
      </c>
      <c r="B8201">
        <v>0</v>
      </c>
      <c r="C8201">
        <v>0</v>
      </c>
      <c r="D8201">
        <v>0</v>
      </c>
      <c r="E8201">
        <v>1.94</v>
      </c>
      <c r="F8201">
        <v>1.38</v>
      </c>
      <c r="G8201">
        <v>0</v>
      </c>
    </row>
    <row r="8202" spans="1:7">
      <c r="A8202" t="s">
        <v>8621</v>
      </c>
      <c r="B8202">
        <v>0</v>
      </c>
      <c r="C8202">
        <v>0</v>
      </c>
      <c r="D8202">
        <v>0</v>
      </c>
      <c r="E8202">
        <v>2.5299999999999998</v>
      </c>
      <c r="F8202">
        <v>1.24</v>
      </c>
      <c r="G8202">
        <v>0</v>
      </c>
    </row>
    <row r="8203" spans="1:7">
      <c r="A8203" t="s">
        <v>8622</v>
      </c>
      <c r="B8203">
        <v>0</v>
      </c>
      <c r="C8203">
        <v>0</v>
      </c>
      <c r="D8203">
        <v>0</v>
      </c>
      <c r="E8203">
        <v>3.07</v>
      </c>
      <c r="F8203">
        <v>1.03</v>
      </c>
      <c r="G8203">
        <v>0</v>
      </c>
    </row>
    <row r="8204" spans="1:7">
      <c r="A8204" t="s">
        <v>8623</v>
      </c>
      <c r="B8204">
        <v>0</v>
      </c>
      <c r="C8204">
        <v>0</v>
      </c>
      <c r="D8204">
        <v>0</v>
      </c>
      <c r="E8204">
        <v>4.83</v>
      </c>
      <c r="F8204">
        <v>0.34</v>
      </c>
      <c r="G8204">
        <v>0</v>
      </c>
    </row>
    <row r="8205" spans="1:7">
      <c r="A8205" t="s">
        <v>8624</v>
      </c>
      <c r="B8205">
        <v>40.200000000000003</v>
      </c>
      <c r="C8205">
        <v>62.29</v>
      </c>
      <c r="D8205">
        <v>8.19</v>
      </c>
      <c r="E8205">
        <v>5.24</v>
      </c>
      <c r="F8205">
        <v>0.28000000000000003</v>
      </c>
      <c r="G8205">
        <v>0</v>
      </c>
    </row>
    <row r="8206" spans="1:7">
      <c r="A8206" t="s">
        <v>8625</v>
      </c>
      <c r="B8206">
        <v>58.9</v>
      </c>
      <c r="C8206">
        <v>84.06</v>
      </c>
      <c r="D8206">
        <v>15.96</v>
      </c>
      <c r="E8206">
        <v>5.99</v>
      </c>
      <c r="F8206">
        <v>0.21</v>
      </c>
      <c r="G8206">
        <v>0</v>
      </c>
    </row>
    <row r="8207" spans="1:7">
      <c r="A8207" t="s">
        <v>8626</v>
      </c>
      <c r="B8207">
        <v>94.65</v>
      </c>
      <c r="C8207">
        <v>125.83</v>
      </c>
      <c r="D8207">
        <v>21.79</v>
      </c>
      <c r="E8207">
        <v>7.13</v>
      </c>
      <c r="F8207">
        <v>0.48</v>
      </c>
      <c r="G8207">
        <v>0</v>
      </c>
    </row>
    <row r="8208" spans="1:7">
      <c r="A8208" t="s">
        <v>8627</v>
      </c>
      <c r="B8208">
        <v>101.04</v>
      </c>
      <c r="C8208">
        <v>133.66999999999999</v>
      </c>
      <c r="D8208">
        <v>25.14</v>
      </c>
      <c r="E8208">
        <v>8.48</v>
      </c>
      <c r="F8208">
        <v>1.38</v>
      </c>
      <c r="G8208">
        <v>0</v>
      </c>
    </row>
    <row r="8209" spans="1:7">
      <c r="A8209" t="s">
        <v>8628</v>
      </c>
      <c r="B8209">
        <v>172.75</v>
      </c>
      <c r="C8209">
        <v>215.67</v>
      </c>
      <c r="D8209">
        <v>25.59</v>
      </c>
      <c r="E8209">
        <v>9.6999999999999993</v>
      </c>
      <c r="F8209">
        <v>2</v>
      </c>
      <c r="G8209">
        <v>0</v>
      </c>
    </row>
    <row r="8210" spans="1:7">
      <c r="A8210" t="s">
        <v>8629</v>
      </c>
      <c r="B8210">
        <v>320.35000000000002</v>
      </c>
      <c r="C8210">
        <v>385.5</v>
      </c>
      <c r="D8210">
        <v>23.1</v>
      </c>
      <c r="E8210">
        <v>10.47</v>
      </c>
      <c r="F8210">
        <v>1.86</v>
      </c>
      <c r="G8210">
        <v>0</v>
      </c>
    </row>
    <row r="8211" spans="1:7">
      <c r="A8211" t="s">
        <v>8630</v>
      </c>
      <c r="B8211">
        <v>387.25</v>
      </c>
      <c r="C8211">
        <v>467.62</v>
      </c>
      <c r="D8211">
        <v>17.98</v>
      </c>
      <c r="E8211">
        <v>11.26</v>
      </c>
      <c r="F8211">
        <v>2.14</v>
      </c>
      <c r="G8211">
        <v>0</v>
      </c>
    </row>
    <row r="8212" spans="1:7">
      <c r="A8212" t="s">
        <v>8631</v>
      </c>
      <c r="B8212">
        <v>159.47999999999999</v>
      </c>
      <c r="C8212">
        <v>206.06</v>
      </c>
      <c r="D8212">
        <v>10.75</v>
      </c>
      <c r="E8212">
        <v>11.62</v>
      </c>
      <c r="F8212">
        <v>2.5499999999999998</v>
      </c>
      <c r="G8212">
        <v>0</v>
      </c>
    </row>
    <row r="8213" spans="1:7">
      <c r="A8213" t="s">
        <v>8632</v>
      </c>
      <c r="B8213">
        <v>0</v>
      </c>
      <c r="C8213">
        <v>0</v>
      </c>
      <c r="D8213">
        <v>0</v>
      </c>
      <c r="E8213">
        <v>10.69</v>
      </c>
      <c r="F8213">
        <v>3.52</v>
      </c>
      <c r="G8213">
        <v>0</v>
      </c>
    </row>
    <row r="8214" spans="1:7">
      <c r="A8214" t="s">
        <v>8633</v>
      </c>
      <c r="B8214">
        <v>0</v>
      </c>
      <c r="C8214">
        <v>0</v>
      </c>
      <c r="D8214">
        <v>0</v>
      </c>
      <c r="E8214">
        <v>9.75</v>
      </c>
      <c r="F8214">
        <v>3.03</v>
      </c>
      <c r="G8214">
        <v>0</v>
      </c>
    </row>
    <row r="8215" spans="1:7">
      <c r="A8215" t="s">
        <v>8634</v>
      </c>
      <c r="B8215">
        <v>0</v>
      </c>
      <c r="C8215">
        <v>0</v>
      </c>
      <c r="D8215">
        <v>0</v>
      </c>
      <c r="E8215">
        <v>8.7799999999999994</v>
      </c>
      <c r="F8215">
        <v>2.9</v>
      </c>
      <c r="G8215">
        <v>0</v>
      </c>
    </row>
    <row r="8216" spans="1:7">
      <c r="A8216" t="s">
        <v>8635</v>
      </c>
      <c r="B8216">
        <v>0</v>
      </c>
      <c r="C8216">
        <v>0</v>
      </c>
      <c r="D8216">
        <v>0</v>
      </c>
      <c r="E8216">
        <v>8.43</v>
      </c>
      <c r="F8216">
        <v>3.59</v>
      </c>
      <c r="G8216">
        <v>0</v>
      </c>
    </row>
    <row r="8217" spans="1:7">
      <c r="A8217" t="s">
        <v>8636</v>
      </c>
      <c r="B8217">
        <v>0</v>
      </c>
      <c r="C8217">
        <v>0</v>
      </c>
      <c r="D8217">
        <v>0</v>
      </c>
      <c r="E8217">
        <v>8.1</v>
      </c>
      <c r="F8217">
        <v>3.38</v>
      </c>
      <c r="G8217">
        <v>0</v>
      </c>
    </row>
    <row r="8218" spans="1:7">
      <c r="A8218" t="s">
        <v>8637</v>
      </c>
      <c r="B8218">
        <v>0</v>
      </c>
      <c r="C8218">
        <v>0</v>
      </c>
      <c r="D8218">
        <v>0</v>
      </c>
      <c r="E8218">
        <v>7.06</v>
      </c>
      <c r="F8218">
        <v>2.69</v>
      </c>
      <c r="G8218">
        <v>0</v>
      </c>
    </row>
    <row r="8219" spans="1:7">
      <c r="A8219" t="s">
        <v>8638</v>
      </c>
      <c r="B8219">
        <v>0</v>
      </c>
      <c r="C8219">
        <v>0</v>
      </c>
      <c r="D8219">
        <v>0</v>
      </c>
      <c r="E8219">
        <v>5.94</v>
      </c>
      <c r="F8219">
        <v>2.48</v>
      </c>
      <c r="G8219">
        <v>0</v>
      </c>
    </row>
    <row r="8220" spans="1:7">
      <c r="A8220" t="s">
        <v>8639</v>
      </c>
      <c r="B8220">
        <v>0</v>
      </c>
      <c r="C8220">
        <v>0</v>
      </c>
      <c r="D8220">
        <v>0</v>
      </c>
      <c r="E8220">
        <v>5.45</v>
      </c>
      <c r="F8220">
        <v>2.62</v>
      </c>
      <c r="G8220">
        <v>0</v>
      </c>
    </row>
    <row r="8221" spans="1:7">
      <c r="A8221" t="s">
        <v>8640</v>
      </c>
      <c r="B8221">
        <v>0</v>
      </c>
      <c r="C8221">
        <v>0</v>
      </c>
      <c r="D8221">
        <v>0</v>
      </c>
      <c r="E8221">
        <v>5.05</v>
      </c>
      <c r="F8221">
        <v>2.9</v>
      </c>
      <c r="G8221">
        <v>0</v>
      </c>
    </row>
    <row r="8222" spans="1:7">
      <c r="A8222" t="s">
        <v>8641</v>
      </c>
      <c r="B8222">
        <v>0</v>
      </c>
      <c r="C8222">
        <v>0</v>
      </c>
      <c r="D8222">
        <v>0</v>
      </c>
      <c r="E8222">
        <v>4.92</v>
      </c>
      <c r="F8222">
        <v>3.17</v>
      </c>
      <c r="G8222">
        <v>0</v>
      </c>
    </row>
    <row r="8223" spans="1:7">
      <c r="A8223" t="s">
        <v>8642</v>
      </c>
      <c r="B8223">
        <v>0</v>
      </c>
      <c r="C8223">
        <v>0</v>
      </c>
      <c r="D8223">
        <v>0</v>
      </c>
      <c r="E8223">
        <v>4.87</v>
      </c>
      <c r="F8223">
        <v>3.17</v>
      </c>
      <c r="G8223">
        <v>0</v>
      </c>
    </row>
    <row r="8224" spans="1:7">
      <c r="A8224" t="s">
        <v>8643</v>
      </c>
      <c r="B8224">
        <v>0</v>
      </c>
      <c r="C8224">
        <v>0</v>
      </c>
      <c r="D8224">
        <v>0</v>
      </c>
      <c r="E8224">
        <v>4.8899999999999997</v>
      </c>
      <c r="F8224">
        <v>3.17</v>
      </c>
      <c r="G8224">
        <v>0</v>
      </c>
    </row>
    <row r="8225" spans="1:7">
      <c r="A8225" t="s">
        <v>8644</v>
      </c>
      <c r="B8225">
        <v>0</v>
      </c>
      <c r="C8225">
        <v>0</v>
      </c>
      <c r="D8225">
        <v>0</v>
      </c>
      <c r="E8225">
        <v>4.8899999999999997</v>
      </c>
      <c r="F8225">
        <v>3.45</v>
      </c>
      <c r="G8225">
        <v>0</v>
      </c>
    </row>
    <row r="8226" spans="1:7">
      <c r="A8226" t="s">
        <v>8645</v>
      </c>
      <c r="B8226">
        <v>0</v>
      </c>
      <c r="C8226">
        <v>0</v>
      </c>
      <c r="D8226">
        <v>0</v>
      </c>
      <c r="E8226">
        <v>5.32</v>
      </c>
      <c r="F8226">
        <v>3.86</v>
      </c>
      <c r="G8226">
        <v>0</v>
      </c>
    </row>
    <row r="8227" spans="1:7">
      <c r="A8227" t="s">
        <v>8646</v>
      </c>
      <c r="B8227">
        <v>0</v>
      </c>
      <c r="C8227">
        <v>0</v>
      </c>
      <c r="D8227">
        <v>0</v>
      </c>
      <c r="E8227">
        <v>5.71</v>
      </c>
      <c r="F8227">
        <v>4.4800000000000004</v>
      </c>
      <c r="G8227">
        <v>0</v>
      </c>
    </row>
    <row r="8228" spans="1:7">
      <c r="A8228" t="s">
        <v>8647</v>
      </c>
      <c r="B8228">
        <v>0</v>
      </c>
      <c r="C8228">
        <v>0</v>
      </c>
      <c r="D8228">
        <v>0</v>
      </c>
      <c r="E8228">
        <v>6.23</v>
      </c>
      <c r="F8228">
        <v>5.31</v>
      </c>
      <c r="G8228">
        <v>0</v>
      </c>
    </row>
    <row r="8229" spans="1:7">
      <c r="A8229" t="s">
        <v>8648</v>
      </c>
      <c r="B8229">
        <v>52.32</v>
      </c>
      <c r="C8229">
        <v>77.31</v>
      </c>
      <c r="D8229">
        <v>8.0500000000000007</v>
      </c>
      <c r="E8229">
        <v>6.3</v>
      </c>
      <c r="F8229">
        <v>5.86</v>
      </c>
      <c r="G8229">
        <v>0</v>
      </c>
    </row>
    <row r="8230" spans="1:7">
      <c r="A8230" t="s">
        <v>8649</v>
      </c>
      <c r="B8230">
        <v>81.69</v>
      </c>
      <c r="C8230">
        <v>110.12</v>
      </c>
      <c r="D8230">
        <v>15.81</v>
      </c>
      <c r="E8230">
        <v>6.95</v>
      </c>
      <c r="F8230">
        <v>5.0999999999999996</v>
      </c>
      <c r="G8230">
        <v>0</v>
      </c>
    </row>
    <row r="8231" spans="1:7">
      <c r="A8231" t="s">
        <v>8650</v>
      </c>
      <c r="B8231">
        <v>438.22</v>
      </c>
      <c r="C8231">
        <v>507.48</v>
      </c>
      <c r="D8231">
        <v>21.65</v>
      </c>
      <c r="E8231">
        <v>8.11</v>
      </c>
      <c r="F8231">
        <v>6.62</v>
      </c>
      <c r="G8231">
        <v>0</v>
      </c>
    </row>
    <row r="8232" spans="1:7">
      <c r="A8232" t="s">
        <v>8651</v>
      </c>
      <c r="B8232">
        <v>558.96</v>
      </c>
      <c r="C8232">
        <v>647.34</v>
      </c>
      <c r="D8232">
        <v>25.01</v>
      </c>
      <c r="E8232">
        <v>9.4499999999999993</v>
      </c>
      <c r="F8232">
        <v>7.52</v>
      </c>
      <c r="G8232">
        <v>0</v>
      </c>
    </row>
    <row r="8233" spans="1:7">
      <c r="A8233" t="s">
        <v>8652</v>
      </c>
      <c r="B8233">
        <v>397.61</v>
      </c>
      <c r="C8233">
        <v>464.67</v>
      </c>
      <c r="D8233">
        <v>25.49</v>
      </c>
      <c r="E8233">
        <v>10.35</v>
      </c>
      <c r="F8233">
        <v>7.59</v>
      </c>
      <c r="G8233">
        <v>0</v>
      </c>
    </row>
    <row r="8234" spans="1:7">
      <c r="A8234" t="s">
        <v>8653</v>
      </c>
      <c r="B8234">
        <v>557.14</v>
      </c>
      <c r="C8234">
        <v>649.41999999999996</v>
      </c>
      <c r="D8234">
        <v>23.03</v>
      </c>
      <c r="E8234">
        <v>11</v>
      </c>
      <c r="F8234">
        <v>7.86</v>
      </c>
      <c r="G8234">
        <v>0</v>
      </c>
    </row>
    <row r="8235" spans="1:7">
      <c r="A8235" t="s">
        <v>8654</v>
      </c>
      <c r="B8235">
        <v>359.55</v>
      </c>
      <c r="C8235">
        <v>424.74</v>
      </c>
      <c r="D8235">
        <v>17.93</v>
      </c>
      <c r="E8235">
        <v>10.96</v>
      </c>
      <c r="F8235">
        <v>7.66</v>
      </c>
      <c r="G8235">
        <v>0</v>
      </c>
    </row>
    <row r="8236" spans="1:7">
      <c r="A8236" t="s">
        <v>8655</v>
      </c>
      <c r="B8236">
        <v>272.2</v>
      </c>
      <c r="C8236">
        <v>336.59</v>
      </c>
      <c r="D8236">
        <v>10.72</v>
      </c>
      <c r="E8236">
        <v>10.49</v>
      </c>
      <c r="F8236">
        <v>6.83</v>
      </c>
      <c r="G8236">
        <v>0</v>
      </c>
    </row>
    <row r="8237" spans="1:7">
      <c r="A8237" t="s">
        <v>8656</v>
      </c>
      <c r="B8237">
        <v>0</v>
      </c>
      <c r="C8237">
        <v>0</v>
      </c>
      <c r="D8237">
        <v>0</v>
      </c>
      <c r="E8237">
        <v>9.5500000000000007</v>
      </c>
      <c r="F8237">
        <v>6.55</v>
      </c>
      <c r="G8237">
        <v>0</v>
      </c>
    </row>
    <row r="8238" spans="1:7">
      <c r="A8238" t="s">
        <v>8657</v>
      </c>
      <c r="B8238">
        <v>0</v>
      </c>
      <c r="C8238">
        <v>0</v>
      </c>
      <c r="D8238">
        <v>0</v>
      </c>
      <c r="E8238">
        <v>8.3699999999999992</v>
      </c>
      <c r="F8238">
        <v>6</v>
      </c>
      <c r="G8238">
        <v>0</v>
      </c>
    </row>
    <row r="8239" spans="1:7">
      <c r="A8239" t="s">
        <v>8658</v>
      </c>
      <c r="B8239">
        <v>0</v>
      </c>
      <c r="C8239">
        <v>0</v>
      </c>
      <c r="D8239">
        <v>0</v>
      </c>
      <c r="E8239">
        <v>7.51</v>
      </c>
      <c r="F8239">
        <v>5.66</v>
      </c>
      <c r="G8239">
        <v>0</v>
      </c>
    </row>
    <row r="8240" spans="1:7">
      <c r="A8240" t="s">
        <v>8659</v>
      </c>
      <c r="B8240">
        <v>0</v>
      </c>
      <c r="C8240">
        <v>0</v>
      </c>
      <c r="D8240">
        <v>0</v>
      </c>
      <c r="E8240">
        <v>6.83</v>
      </c>
      <c r="F8240">
        <v>5.0999999999999996</v>
      </c>
      <c r="G8240">
        <v>0</v>
      </c>
    </row>
    <row r="8241" spans="1:7">
      <c r="A8241" t="s">
        <v>8660</v>
      </c>
      <c r="B8241">
        <v>0</v>
      </c>
      <c r="C8241">
        <v>0</v>
      </c>
      <c r="D8241">
        <v>0</v>
      </c>
      <c r="E8241">
        <v>6.3</v>
      </c>
      <c r="F8241">
        <v>5.0999999999999996</v>
      </c>
      <c r="G8241">
        <v>0</v>
      </c>
    </row>
    <row r="8242" spans="1:7">
      <c r="A8242" t="s">
        <v>8661</v>
      </c>
      <c r="B8242">
        <v>0</v>
      </c>
      <c r="C8242">
        <v>0</v>
      </c>
      <c r="D8242">
        <v>0</v>
      </c>
      <c r="E8242">
        <v>5.9</v>
      </c>
      <c r="F8242">
        <v>4.97</v>
      </c>
      <c r="G8242">
        <v>0</v>
      </c>
    </row>
    <row r="8243" spans="1:7">
      <c r="A8243" t="s">
        <v>8662</v>
      </c>
      <c r="B8243">
        <v>0</v>
      </c>
      <c r="C8243">
        <v>0</v>
      </c>
      <c r="D8243">
        <v>0</v>
      </c>
      <c r="E8243">
        <v>5.56</v>
      </c>
      <c r="F8243">
        <v>4.97</v>
      </c>
      <c r="G8243">
        <v>0</v>
      </c>
    </row>
    <row r="8244" spans="1:7">
      <c r="A8244" t="s">
        <v>8663</v>
      </c>
      <c r="B8244">
        <v>0</v>
      </c>
      <c r="C8244">
        <v>0</v>
      </c>
      <c r="D8244">
        <v>0</v>
      </c>
      <c r="E8244">
        <v>5.29</v>
      </c>
      <c r="F8244">
        <v>5.0999999999999996</v>
      </c>
      <c r="G8244">
        <v>0</v>
      </c>
    </row>
    <row r="8245" spans="1:7">
      <c r="A8245" t="s">
        <v>8664</v>
      </c>
      <c r="B8245">
        <v>0</v>
      </c>
      <c r="C8245">
        <v>0</v>
      </c>
      <c r="D8245">
        <v>0</v>
      </c>
      <c r="E8245">
        <v>5.1100000000000003</v>
      </c>
      <c r="F8245">
        <v>5.0999999999999996</v>
      </c>
      <c r="G8245">
        <v>0</v>
      </c>
    </row>
    <row r="8246" spans="1:7">
      <c r="A8246" t="s">
        <v>8665</v>
      </c>
      <c r="B8246">
        <v>0</v>
      </c>
      <c r="C8246">
        <v>0</v>
      </c>
      <c r="D8246">
        <v>0</v>
      </c>
      <c r="E8246">
        <v>4.87</v>
      </c>
      <c r="F8246">
        <v>4.9000000000000004</v>
      </c>
      <c r="G8246">
        <v>0</v>
      </c>
    </row>
    <row r="8247" spans="1:7">
      <c r="A8247" t="s">
        <v>8666</v>
      </c>
      <c r="B8247">
        <v>0</v>
      </c>
      <c r="C8247">
        <v>0</v>
      </c>
      <c r="D8247">
        <v>0</v>
      </c>
      <c r="E8247">
        <v>4.7</v>
      </c>
      <c r="F8247">
        <v>4.76</v>
      </c>
      <c r="G8247">
        <v>0</v>
      </c>
    </row>
    <row r="8248" spans="1:7">
      <c r="A8248" t="s">
        <v>8667</v>
      </c>
      <c r="B8248">
        <v>0</v>
      </c>
      <c r="C8248">
        <v>0</v>
      </c>
      <c r="D8248">
        <v>0</v>
      </c>
      <c r="E8248">
        <v>4.57</v>
      </c>
      <c r="F8248">
        <v>4.76</v>
      </c>
      <c r="G8248">
        <v>0</v>
      </c>
    </row>
    <row r="8249" spans="1:7">
      <c r="A8249" t="s">
        <v>8668</v>
      </c>
      <c r="B8249">
        <v>0</v>
      </c>
      <c r="C8249">
        <v>0</v>
      </c>
      <c r="D8249">
        <v>0</v>
      </c>
      <c r="E8249">
        <v>4.4000000000000004</v>
      </c>
      <c r="F8249">
        <v>4.76</v>
      </c>
      <c r="G8249">
        <v>0</v>
      </c>
    </row>
    <row r="8250" spans="1:7">
      <c r="A8250" t="s">
        <v>8669</v>
      </c>
      <c r="B8250">
        <v>0</v>
      </c>
      <c r="C8250">
        <v>0</v>
      </c>
      <c r="D8250">
        <v>0</v>
      </c>
      <c r="E8250">
        <v>4.17</v>
      </c>
      <c r="F8250">
        <v>4.62</v>
      </c>
      <c r="G8250">
        <v>0</v>
      </c>
    </row>
    <row r="8251" spans="1:7">
      <c r="A8251" t="s">
        <v>8670</v>
      </c>
      <c r="B8251">
        <v>0</v>
      </c>
      <c r="C8251">
        <v>0</v>
      </c>
      <c r="D8251">
        <v>0</v>
      </c>
      <c r="E8251">
        <v>3.93</v>
      </c>
      <c r="F8251">
        <v>4.62</v>
      </c>
      <c r="G8251">
        <v>0</v>
      </c>
    </row>
    <row r="8252" spans="1:7">
      <c r="A8252" t="s">
        <v>8671</v>
      </c>
      <c r="B8252">
        <v>0</v>
      </c>
      <c r="C8252">
        <v>0</v>
      </c>
      <c r="D8252">
        <v>0</v>
      </c>
      <c r="E8252">
        <v>3.93</v>
      </c>
      <c r="F8252">
        <v>4.4800000000000004</v>
      </c>
      <c r="G8252">
        <v>0</v>
      </c>
    </row>
    <row r="8253" spans="1:7">
      <c r="A8253" t="s">
        <v>8672</v>
      </c>
      <c r="B8253">
        <v>184.09</v>
      </c>
      <c r="C8253">
        <v>234.13</v>
      </c>
      <c r="D8253">
        <v>7.9</v>
      </c>
      <c r="E8253">
        <v>4.0999999999999996</v>
      </c>
      <c r="F8253">
        <v>4.34</v>
      </c>
      <c r="G8253">
        <v>0</v>
      </c>
    </row>
    <row r="8254" spans="1:7">
      <c r="A8254" t="s">
        <v>8673</v>
      </c>
      <c r="B8254">
        <v>382.96</v>
      </c>
      <c r="C8254">
        <v>448.08</v>
      </c>
      <c r="D8254">
        <v>15.67</v>
      </c>
      <c r="E8254">
        <v>5.6</v>
      </c>
      <c r="F8254">
        <v>4.28</v>
      </c>
      <c r="G8254">
        <v>0</v>
      </c>
    </row>
    <row r="8255" spans="1:7">
      <c r="A8255" t="s">
        <v>8674</v>
      </c>
      <c r="B8255">
        <v>532.08000000000004</v>
      </c>
      <c r="C8255">
        <v>615.87</v>
      </c>
      <c r="D8255">
        <v>21.52</v>
      </c>
      <c r="E8255">
        <v>7.39</v>
      </c>
      <c r="F8255">
        <v>5.59</v>
      </c>
      <c r="G8255">
        <v>0</v>
      </c>
    </row>
    <row r="8256" spans="1:7">
      <c r="A8256" t="s">
        <v>8675</v>
      </c>
      <c r="B8256">
        <v>614.27</v>
      </c>
      <c r="C8256">
        <v>713.68</v>
      </c>
      <c r="D8256">
        <v>24.9</v>
      </c>
      <c r="E8256">
        <v>8.89</v>
      </c>
      <c r="F8256">
        <v>6.28</v>
      </c>
      <c r="G8256">
        <v>0</v>
      </c>
    </row>
    <row r="8257" spans="1:7">
      <c r="A8257" t="s">
        <v>8676</v>
      </c>
      <c r="B8257">
        <v>613.82000000000005</v>
      </c>
      <c r="C8257">
        <v>715.48</v>
      </c>
      <c r="D8257">
        <v>25.4</v>
      </c>
      <c r="E8257">
        <v>10.039999999999999</v>
      </c>
      <c r="F8257">
        <v>6.76</v>
      </c>
      <c r="G8257">
        <v>0</v>
      </c>
    </row>
    <row r="8258" spans="1:7">
      <c r="A8258" t="s">
        <v>8677</v>
      </c>
      <c r="B8258">
        <v>545.20000000000005</v>
      </c>
      <c r="C8258">
        <v>637.08000000000004</v>
      </c>
      <c r="D8258">
        <v>22.95</v>
      </c>
      <c r="E8258">
        <v>10.95</v>
      </c>
      <c r="F8258">
        <v>7.1</v>
      </c>
      <c r="G8258">
        <v>0</v>
      </c>
    </row>
    <row r="8259" spans="1:7">
      <c r="A8259" t="s">
        <v>8678</v>
      </c>
      <c r="B8259">
        <v>426.35</v>
      </c>
      <c r="C8259">
        <v>503.07</v>
      </c>
      <c r="D8259">
        <v>17.88</v>
      </c>
      <c r="E8259">
        <v>11.3</v>
      </c>
      <c r="F8259">
        <v>7.1</v>
      </c>
      <c r="G8259">
        <v>0</v>
      </c>
    </row>
    <row r="8260" spans="1:7">
      <c r="A8260" t="s">
        <v>8679</v>
      </c>
      <c r="B8260">
        <v>219.89</v>
      </c>
      <c r="C8260">
        <v>274.93</v>
      </c>
      <c r="D8260">
        <v>10.69</v>
      </c>
      <c r="E8260">
        <v>10.84</v>
      </c>
      <c r="F8260">
        <v>6.34</v>
      </c>
      <c r="G8260">
        <v>0</v>
      </c>
    </row>
    <row r="8261" spans="1:7">
      <c r="A8261" t="s">
        <v>8680</v>
      </c>
      <c r="B8261">
        <v>0</v>
      </c>
      <c r="C8261">
        <v>0</v>
      </c>
      <c r="D8261">
        <v>0</v>
      </c>
      <c r="E8261">
        <v>9.7200000000000006</v>
      </c>
      <c r="F8261">
        <v>5.93</v>
      </c>
      <c r="G8261">
        <v>0</v>
      </c>
    </row>
    <row r="8262" spans="1:7">
      <c r="A8262" t="s">
        <v>8681</v>
      </c>
      <c r="B8262">
        <v>0</v>
      </c>
      <c r="C8262">
        <v>0</v>
      </c>
      <c r="D8262">
        <v>0</v>
      </c>
      <c r="E8262">
        <v>8.5</v>
      </c>
      <c r="F8262">
        <v>5.52</v>
      </c>
      <c r="G8262">
        <v>0</v>
      </c>
    </row>
    <row r="8263" spans="1:7">
      <c r="A8263" t="s">
        <v>8682</v>
      </c>
      <c r="B8263">
        <v>0</v>
      </c>
      <c r="C8263">
        <v>0</v>
      </c>
      <c r="D8263">
        <v>0</v>
      </c>
      <c r="E8263">
        <v>7.79</v>
      </c>
      <c r="F8263">
        <v>5.03</v>
      </c>
      <c r="G8263">
        <v>0</v>
      </c>
    </row>
    <row r="8264" spans="1:7">
      <c r="A8264" t="s">
        <v>8683</v>
      </c>
      <c r="B8264">
        <v>0</v>
      </c>
      <c r="C8264">
        <v>0</v>
      </c>
      <c r="D8264">
        <v>0</v>
      </c>
      <c r="E8264">
        <v>7.93</v>
      </c>
      <c r="F8264">
        <v>4.41</v>
      </c>
      <c r="G8264">
        <v>0</v>
      </c>
    </row>
    <row r="8265" spans="1:7">
      <c r="A8265" t="s">
        <v>8684</v>
      </c>
      <c r="B8265">
        <v>0</v>
      </c>
      <c r="C8265">
        <v>0</v>
      </c>
      <c r="D8265">
        <v>0</v>
      </c>
      <c r="E8265">
        <v>7.54</v>
      </c>
      <c r="F8265">
        <v>4</v>
      </c>
      <c r="G8265">
        <v>0</v>
      </c>
    </row>
    <row r="8266" spans="1:7">
      <c r="A8266" t="s">
        <v>8685</v>
      </c>
      <c r="B8266">
        <v>0</v>
      </c>
      <c r="C8266">
        <v>0</v>
      </c>
      <c r="D8266">
        <v>0</v>
      </c>
      <c r="E8266">
        <v>6.96</v>
      </c>
      <c r="F8266">
        <v>3.52</v>
      </c>
      <c r="G8266">
        <v>0</v>
      </c>
    </row>
    <row r="8267" spans="1:7">
      <c r="A8267" t="s">
        <v>8686</v>
      </c>
      <c r="B8267">
        <v>0</v>
      </c>
      <c r="C8267">
        <v>0</v>
      </c>
      <c r="D8267">
        <v>0</v>
      </c>
      <c r="E8267">
        <v>6.46</v>
      </c>
      <c r="F8267">
        <v>3.24</v>
      </c>
      <c r="G8267">
        <v>0</v>
      </c>
    </row>
    <row r="8268" spans="1:7">
      <c r="A8268" t="s">
        <v>8687</v>
      </c>
      <c r="B8268">
        <v>0</v>
      </c>
      <c r="C8268">
        <v>0</v>
      </c>
      <c r="D8268">
        <v>0</v>
      </c>
      <c r="E8268">
        <v>5.84</v>
      </c>
      <c r="F8268">
        <v>2.76</v>
      </c>
      <c r="G8268">
        <v>0</v>
      </c>
    </row>
    <row r="8269" spans="1:7">
      <c r="A8269" t="s">
        <v>8688</v>
      </c>
      <c r="B8269">
        <v>0</v>
      </c>
      <c r="C8269">
        <v>0</v>
      </c>
      <c r="D8269">
        <v>0</v>
      </c>
      <c r="E8269">
        <v>5.0199999999999996</v>
      </c>
      <c r="F8269">
        <v>2.34</v>
      </c>
      <c r="G8269">
        <v>0</v>
      </c>
    </row>
    <row r="8270" spans="1:7">
      <c r="A8270" t="s">
        <v>8689</v>
      </c>
      <c r="B8270">
        <v>0</v>
      </c>
      <c r="C8270">
        <v>0</v>
      </c>
      <c r="D8270">
        <v>0</v>
      </c>
      <c r="E8270">
        <v>4.78</v>
      </c>
      <c r="F8270">
        <v>2.14</v>
      </c>
      <c r="G8270">
        <v>0</v>
      </c>
    </row>
    <row r="8271" spans="1:7">
      <c r="A8271" t="s">
        <v>8690</v>
      </c>
      <c r="B8271">
        <v>0</v>
      </c>
      <c r="C8271">
        <v>0</v>
      </c>
      <c r="D8271">
        <v>0</v>
      </c>
      <c r="E8271">
        <v>4.9400000000000004</v>
      </c>
      <c r="F8271">
        <v>2</v>
      </c>
      <c r="G8271">
        <v>0</v>
      </c>
    </row>
    <row r="8272" spans="1:7">
      <c r="A8272" t="s">
        <v>8691</v>
      </c>
      <c r="B8272">
        <v>0</v>
      </c>
      <c r="C8272">
        <v>0</v>
      </c>
      <c r="D8272">
        <v>0</v>
      </c>
      <c r="E8272">
        <v>5.43</v>
      </c>
      <c r="F8272">
        <v>2.0699999999999998</v>
      </c>
      <c r="G8272">
        <v>0</v>
      </c>
    </row>
    <row r="8273" spans="1:7">
      <c r="A8273" t="s">
        <v>8692</v>
      </c>
      <c r="B8273">
        <v>0</v>
      </c>
      <c r="C8273">
        <v>0</v>
      </c>
      <c r="D8273">
        <v>0</v>
      </c>
      <c r="E8273">
        <v>5.42</v>
      </c>
      <c r="F8273">
        <v>1.72</v>
      </c>
      <c r="G8273">
        <v>0</v>
      </c>
    </row>
    <row r="8274" spans="1:7">
      <c r="A8274" t="s">
        <v>8693</v>
      </c>
      <c r="B8274">
        <v>0</v>
      </c>
      <c r="C8274">
        <v>0</v>
      </c>
      <c r="D8274">
        <v>0</v>
      </c>
      <c r="E8274">
        <v>5.67</v>
      </c>
      <c r="F8274">
        <v>1.38</v>
      </c>
      <c r="G8274">
        <v>0</v>
      </c>
    </row>
    <row r="8275" spans="1:7">
      <c r="A8275" t="s">
        <v>8694</v>
      </c>
      <c r="B8275">
        <v>0</v>
      </c>
      <c r="C8275">
        <v>0</v>
      </c>
      <c r="D8275">
        <v>0</v>
      </c>
      <c r="E8275">
        <v>5.88</v>
      </c>
      <c r="F8275">
        <v>1.45</v>
      </c>
      <c r="G8275">
        <v>0</v>
      </c>
    </row>
    <row r="8276" spans="1:7">
      <c r="A8276" t="s">
        <v>8695</v>
      </c>
      <c r="B8276">
        <v>0</v>
      </c>
      <c r="C8276">
        <v>0</v>
      </c>
      <c r="D8276">
        <v>0</v>
      </c>
      <c r="E8276">
        <v>6.05</v>
      </c>
      <c r="F8276">
        <v>1.52</v>
      </c>
      <c r="G8276">
        <v>0</v>
      </c>
    </row>
    <row r="8277" spans="1:7">
      <c r="A8277" t="s">
        <v>8696</v>
      </c>
      <c r="B8277">
        <v>171.94</v>
      </c>
      <c r="C8277">
        <v>223.69</v>
      </c>
      <c r="D8277">
        <v>7.77</v>
      </c>
      <c r="E8277">
        <v>6.47</v>
      </c>
      <c r="F8277">
        <v>2</v>
      </c>
      <c r="G8277">
        <v>0</v>
      </c>
    </row>
    <row r="8278" spans="1:7">
      <c r="A8278" t="s">
        <v>8697</v>
      </c>
      <c r="B8278">
        <v>366.27</v>
      </c>
      <c r="C8278">
        <v>436.8</v>
      </c>
      <c r="D8278">
        <v>15.54</v>
      </c>
      <c r="E8278">
        <v>7.89</v>
      </c>
      <c r="F8278">
        <v>2.69</v>
      </c>
      <c r="G8278">
        <v>0</v>
      </c>
    </row>
    <row r="8279" spans="1:7">
      <c r="A8279" t="s">
        <v>8698</v>
      </c>
      <c r="B8279">
        <v>375.89</v>
      </c>
      <c r="C8279">
        <v>445.2</v>
      </c>
      <c r="D8279">
        <v>21.4</v>
      </c>
      <c r="E8279">
        <v>9.99</v>
      </c>
      <c r="F8279">
        <v>3.72</v>
      </c>
      <c r="G8279">
        <v>0</v>
      </c>
    </row>
    <row r="8280" spans="1:7">
      <c r="A8280" t="s">
        <v>8699</v>
      </c>
      <c r="B8280">
        <v>591.78</v>
      </c>
      <c r="C8280">
        <v>701.84</v>
      </c>
      <c r="D8280">
        <v>24.79</v>
      </c>
      <c r="E8280">
        <v>11.92</v>
      </c>
      <c r="F8280">
        <v>4.97</v>
      </c>
      <c r="G8280">
        <v>0</v>
      </c>
    </row>
    <row r="8281" spans="1:7">
      <c r="A8281" t="s">
        <v>8700</v>
      </c>
      <c r="B8281">
        <v>611.61</v>
      </c>
      <c r="C8281">
        <v>726.66</v>
      </c>
      <c r="D8281">
        <v>25.31</v>
      </c>
      <c r="E8281">
        <v>13.55</v>
      </c>
      <c r="F8281">
        <v>6.14</v>
      </c>
      <c r="G8281">
        <v>0</v>
      </c>
    </row>
    <row r="8282" spans="1:7">
      <c r="A8282" t="s">
        <v>8701</v>
      </c>
      <c r="B8282">
        <v>529.86</v>
      </c>
      <c r="C8282">
        <v>628.14</v>
      </c>
      <c r="D8282">
        <v>22.89</v>
      </c>
      <c r="E8282">
        <v>14.1</v>
      </c>
      <c r="F8282">
        <v>7.1</v>
      </c>
      <c r="G8282">
        <v>0</v>
      </c>
    </row>
    <row r="8283" spans="1:7">
      <c r="A8283" t="s">
        <v>8702</v>
      </c>
      <c r="B8283">
        <v>416.62</v>
      </c>
      <c r="C8283">
        <v>498.85</v>
      </c>
      <c r="D8283">
        <v>17.84</v>
      </c>
      <c r="E8283">
        <v>14.13</v>
      </c>
      <c r="F8283">
        <v>6.62</v>
      </c>
      <c r="G8283">
        <v>0</v>
      </c>
    </row>
    <row r="8284" spans="1:7">
      <c r="A8284" t="s">
        <v>8703</v>
      </c>
      <c r="B8284">
        <v>238.29</v>
      </c>
      <c r="C8284">
        <v>300.91000000000003</v>
      </c>
      <c r="D8284">
        <v>10.67</v>
      </c>
      <c r="E8284">
        <v>13.66</v>
      </c>
      <c r="F8284">
        <v>5.86</v>
      </c>
      <c r="G8284">
        <v>0</v>
      </c>
    </row>
    <row r="8285" spans="1:7">
      <c r="A8285" t="s">
        <v>8704</v>
      </c>
      <c r="B8285">
        <v>0</v>
      </c>
      <c r="C8285">
        <v>0</v>
      </c>
      <c r="D8285">
        <v>0</v>
      </c>
      <c r="E8285">
        <v>12.55</v>
      </c>
      <c r="F8285">
        <v>5.79</v>
      </c>
      <c r="G8285">
        <v>0</v>
      </c>
    </row>
    <row r="8286" spans="1:7">
      <c r="A8286" t="s">
        <v>8705</v>
      </c>
      <c r="B8286">
        <v>0</v>
      </c>
      <c r="C8286">
        <v>0</v>
      </c>
      <c r="D8286">
        <v>0</v>
      </c>
      <c r="E8286">
        <v>11.31</v>
      </c>
      <c r="F8286">
        <v>5.45</v>
      </c>
      <c r="G8286">
        <v>0</v>
      </c>
    </row>
    <row r="8287" spans="1:7">
      <c r="A8287" t="s">
        <v>8706</v>
      </c>
      <c r="B8287">
        <v>0</v>
      </c>
      <c r="C8287">
        <v>0</v>
      </c>
      <c r="D8287">
        <v>0</v>
      </c>
      <c r="E8287">
        <v>10.45</v>
      </c>
      <c r="F8287">
        <v>4.97</v>
      </c>
      <c r="G8287">
        <v>0</v>
      </c>
    </row>
    <row r="8288" spans="1:7">
      <c r="A8288" t="s">
        <v>8707</v>
      </c>
      <c r="B8288">
        <v>0</v>
      </c>
      <c r="C8288">
        <v>0</v>
      </c>
      <c r="D8288">
        <v>0</v>
      </c>
      <c r="E8288">
        <v>9.93</v>
      </c>
      <c r="F8288">
        <v>4</v>
      </c>
      <c r="G8288">
        <v>0</v>
      </c>
    </row>
    <row r="8289" spans="1:7">
      <c r="A8289" t="s">
        <v>8708</v>
      </c>
      <c r="B8289">
        <v>0</v>
      </c>
      <c r="C8289">
        <v>0</v>
      </c>
      <c r="D8289">
        <v>0</v>
      </c>
      <c r="E8289">
        <v>9.11</v>
      </c>
      <c r="F8289">
        <v>3.45</v>
      </c>
      <c r="G8289">
        <v>0</v>
      </c>
    </row>
    <row r="8290" spans="1:7">
      <c r="A8290" t="s">
        <v>8709</v>
      </c>
      <c r="B8290">
        <v>0</v>
      </c>
      <c r="C8290">
        <v>0</v>
      </c>
      <c r="D8290">
        <v>0</v>
      </c>
      <c r="E8290">
        <v>8.42</v>
      </c>
      <c r="F8290">
        <v>3.03</v>
      </c>
      <c r="G8290">
        <v>0</v>
      </c>
    </row>
    <row r="8291" spans="1:7">
      <c r="A8291" t="s">
        <v>8710</v>
      </c>
      <c r="B8291">
        <v>0</v>
      </c>
      <c r="C8291">
        <v>0</v>
      </c>
      <c r="D8291">
        <v>0</v>
      </c>
      <c r="E8291">
        <v>7.79</v>
      </c>
      <c r="F8291">
        <v>2.2799999999999998</v>
      </c>
      <c r="G8291">
        <v>0</v>
      </c>
    </row>
    <row r="8292" spans="1:7">
      <c r="A8292" t="s">
        <v>8711</v>
      </c>
      <c r="B8292">
        <v>0</v>
      </c>
      <c r="C8292">
        <v>0</v>
      </c>
      <c r="D8292">
        <v>0</v>
      </c>
      <c r="E8292">
        <v>6.72</v>
      </c>
      <c r="F8292">
        <v>2</v>
      </c>
      <c r="G8292">
        <v>0</v>
      </c>
    </row>
    <row r="8293" spans="1:7">
      <c r="A8293" t="s">
        <v>8712</v>
      </c>
      <c r="B8293">
        <v>0</v>
      </c>
      <c r="C8293">
        <v>0</v>
      </c>
      <c r="D8293">
        <v>0</v>
      </c>
      <c r="E8293">
        <v>6.38</v>
      </c>
      <c r="F8293">
        <v>1.45</v>
      </c>
      <c r="G8293">
        <v>0</v>
      </c>
    </row>
    <row r="8294" spans="1:7">
      <c r="A8294" t="s">
        <v>8713</v>
      </c>
      <c r="B8294">
        <v>0</v>
      </c>
      <c r="C8294">
        <v>0</v>
      </c>
      <c r="D8294">
        <v>0</v>
      </c>
      <c r="E8294">
        <v>7.82</v>
      </c>
      <c r="F8294">
        <v>0.34</v>
      </c>
      <c r="G8294">
        <v>0</v>
      </c>
    </row>
    <row r="8295" spans="1:7">
      <c r="A8295" t="s">
        <v>8714</v>
      </c>
      <c r="B8295">
        <v>0</v>
      </c>
      <c r="C8295">
        <v>0</v>
      </c>
      <c r="D8295">
        <v>0</v>
      </c>
      <c r="E8295">
        <v>7.36</v>
      </c>
      <c r="F8295">
        <v>0.76</v>
      </c>
      <c r="G8295">
        <v>0</v>
      </c>
    </row>
    <row r="8296" spans="1:7">
      <c r="A8296" t="s">
        <v>8715</v>
      </c>
      <c r="B8296">
        <v>0</v>
      </c>
      <c r="C8296">
        <v>0</v>
      </c>
      <c r="D8296">
        <v>0</v>
      </c>
      <c r="E8296">
        <v>5.85</v>
      </c>
      <c r="F8296">
        <v>1.31</v>
      </c>
      <c r="G8296">
        <v>0</v>
      </c>
    </row>
    <row r="8297" spans="1:7">
      <c r="A8297" t="s">
        <v>8716</v>
      </c>
      <c r="B8297">
        <v>0</v>
      </c>
      <c r="C8297">
        <v>0</v>
      </c>
      <c r="D8297">
        <v>0</v>
      </c>
      <c r="E8297">
        <v>6.38</v>
      </c>
      <c r="F8297">
        <v>1.17</v>
      </c>
      <c r="G8297">
        <v>0</v>
      </c>
    </row>
    <row r="8298" spans="1:7">
      <c r="A8298" t="s">
        <v>8717</v>
      </c>
      <c r="B8298">
        <v>0</v>
      </c>
      <c r="C8298">
        <v>0</v>
      </c>
      <c r="D8298">
        <v>0</v>
      </c>
      <c r="E8298">
        <v>7.09</v>
      </c>
      <c r="F8298">
        <v>1.52</v>
      </c>
      <c r="G8298">
        <v>0</v>
      </c>
    </row>
    <row r="8299" spans="1:7">
      <c r="A8299" t="s">
        <v>8718</v>
      </c>
      <c r="B8299">
        <v>0</v>
      </c>
      <c r="C8299">
        <v>0</v>
      </c>
      <c r="D8299">
        <v>0</v>
      </c>
      <c r="E8299">
        <v>7.38</v>
      </c>
      <c r="F8299">
        <v>1.45</v>
      </c>
      <c r="G8299">
        <v>0</v>
      </c>
    </row>
    <row r="8300" spans="1:7">
      <c r="A8300" t="s">
        <v>8719</v>
      </c>
      <c r="B8300">
        <v>0</v>
      </c>
      <c r="C8300">
        <v>0</v>
      </c>
      <c r="D8300">
        <v>0</v>
      </c>
      <c r="E8300">
        <v>7.4</v>
      </c>
      <c r="F8300">
        <v>1.86</v>
      </c>
      <c r="G8300">
        <v>0</v>
      </c>
    </row>
    <row r="8301" spans="1:7">
      <c r="A8301" t="s">
        <v>8720</v>
      </c>
      <c r="B8301">
        <v>15.07</v>
      </c>
      <c r="C8301">
        <v>30.25</v>
      </c>
      <c r="D8301">
        <v>7.64</v>
      </c>
      <c r="E8301">
        <v>7.42</v>
      </c>
      <c r="F8301">
        <v>0.76</v>
      </c>
      <c r="G8301">
        <v>0</v>
      </c>
    </row>
    <row r="8302" spans="1:7">
      <c r="A8302" t="s">
        <v>8721</v>
      </c>
      <c r="B8302">
        <v>154.07</v>
      </c>
      <c r="C8302">
        <v>194.42</v>
      </c>
      <c r="D8302">
        <v>15.42</v>
      </c>
      <c r="E8302">
        <v>8.0500000000000007</v>
      </c>
      <c r="F8302">
        <v>0.34</v>
      </c>
      <c r="G8302">
        <v>0</v>
      </c>
    </row>
    <row r="8303" spans="1:7">
      <c r="A8303" t="s">
        <v>8722</v>
      </c>
      <c r="B8303">
        <v>78.61</v>
      </c>
      <c r="C8303">
        <v>108.3</v>
      </c>
      <c r="D8303">
        <v>21.28</v>
      </c>
      <c r="E8303">
        <v>9.42</v>
      </c>
      <c r="F8303">
        <v>0.9</v>
      </c>
      <c r="G8303">
        <v>0</v>
      </c>
    </row>
    <row r="8304" spans="1:7">
      <c r="A8304" t="s">
        <v>8723</v>
      </c>
      <c r="B8304">
        <v>104.16</v>
      </c>
      <c r="C8304">
        <v>138.44999999999999</v>
      </c>
      <c r="D8304">
        <v>24.69</v>
      </c>
      <c r="E8304">
        <v>10.81</v>
      </c>
      <c r="F8304">
        <v>1.66</v>
      </c>
      <c r="G8304">
        <v>0</v>
      </c>
    </row>
    <row r="8305" spans="1:7">
      <c r="A8305" t="s">
        <v>8724</v>
      </c>
      <c r="B8305">
        <v>402.32</v>
      </c>
      <c r="C8305">
        <v>485.3</v>
      </c>
      <c r="D8305">
        <v>25.23</v>
      </c>
      <c r="E8305">
        <v>12.57</v>
      </c>
      <c r="F8305">
        <v>2.34</v>
      </c>
      <c r="G8305">
        <v>0</v>
      </c>
    </row>
    <row r="8306" spans="1:7">
      <c r="A8306" t="s">
        <v>8725</v>
      </c>
      <c r="B8306">
        <v>506.41</v>
      </c>
      <c r="C8306">
        <v>615.16</v>
      </c>
      <c r="D8306">
        <v>22.83</v>
      </c>
      <c r="E8306">
        <v>13.68</v>
      </c>
      <c r="F8306">
        <v>2.48</v>
      </c>
      <c r="G8306">
        <v>0</v>
      </c>
    </row>
    <row r="8307" spans="1:7">
      <c r="A8307" t="s">
        <v>8726</v>
      </c>
      <c r="B8307">
        <v>60.81</v>
      </c>
      <c r="C8307">
        <v>88.79</v>
      </c>
      <c r="D8307">
        <v>17.809999999999999</v>
      </c>
      <c r="E8307">
        <v>13.7</v>
      </c>
      <c r="F8307">
        <v>2.0699999999999998</v>
      </c>
      <c r="G8307">
        <v>0</v>
      </c>
    </row>
    <row r="8308" spans="1:7">
      <c r="A8308" t="s">
        <v>8727</v>
      </c>
      <c r="B8308">
        <v>25.4</v>
      </c>
      <c r="C8308">
        <v>44.88</v>
      </c>
      <c r="D8308">
        <v>10.66</v>
      </c>
      <c r="E8308">
        <v>13.91</v>
      </c>
      <c r="F8308">
        <v>1.86</v>
      </c>
      <c r="G8308">
        <v>0</v>
      </c>
    </row>
    <row r="8309" spans="1:7">
      <c r="A8309" t="s">
        <v>8728</v>
      </c>
      <c r="B8309">
        <v>0</v>
      </c>
      <c r="C8309">
        <v>0</v>
      </c>
      <c r="D8309">
        <v>0</v>
      </c>
      <c r="E8309">
        <v>13.46</v>
      </c>
      <c r="F8309">
        <v>2.48</v>
      </c>
      <c r="G8309">
        <v>0</v>
      </c>
    </row>
    <row r="8310" spans="1:7">
      <c r="A8310" t="s">
        <v>8729</v>
      </c>
      <c r="B8310">
        <v>0</v>
      </c>
      <c r="C8310">
        <v>0</v>
      </c>
      <c r="D8310">
        <v>0</v>
      </c>
      <c r="E8310">
        <v>12.78</v>
      </c>
      <c r="F8310">
        <v>3.24</v>
      </c>
      <c r="G8310">
        <v>0</v>
      </c>
    </row>
    <row r="8311" spans="1:7">
      <c r="A8311" t="s">
        <v>8730</v>
      </c>
      <c r="B8311">
        <v>0</v>
      </c>
      <c r="C8311">
        <v>0</v>
      </c>
      <c r="D8311">
        <v>0</v>
      </c>
      <c r="E8311">
        <v>12.24</v>
      </c>
      <c r="F8311">
        <v>4</v>
      </c>
      <c r="G8311">
        <v>0</v>
      </c>
    </row>
    <row r="8312" spans="1:7">
      <c r="A8312" t="s">
        <v>8731</v>
      </c>
      <c r="B8312">
        <v>0</v>
      </c>
      <c r="C8312">
        <v>0</v>
      </c>
      <c r="D8312">
        <v>0</v>
      </c>
      <c r="E8312">
        <v>11.53</v>
      </c>
      <c r="F8312">
        <v>4.07</v>
      </c>
      <c r="G8312">
        <v>0</v>
      </c>
    </row>
    <row r="8313" spans="1:7">
      <c r="A8313" t="s">
        <v>8732</v>
      </c>
      <c r="B8313">
        <v>0</v>
      </c>
      <c r="C8313">
        <v>0</v>
      </c>
      <c r="D8313">
        <v>0</v>
      </c>
      <c r="E8313">
        <v>11.08</v>
      </c>
      <c r="F8313">
        <v>4.34</v>
      </c>
      <c r="G8313">
        <v>0</v>
      </c>
    </row>
    <row r="8314" spans="1:7">
      <c r="A8314" t="s">
        <v>8733</v>
      </c>
      <c r="B8314">
        <v>0</v>
      </c>
      <c r="C8314">
        <v>0</v>
      </c>
      <c r="D8314">
        <v>0</v>
      </c>
      <c r="E8314">
        <v>10.7</v>
      </c>
      <c r="F8314">
        <v>4.41</v>
      </c>
      <c r="G8314">
        <v>0</v>
      </c>
    </row>
    <row r="8315" spans="1:7">
      <c r="A8315" t="s">
        <v>8734</v>
      </c>
      <c r="B8315">
        <v>0</v>
      </c>
      <c r="C8315">
        <v>0</v>
      </c>
      <c r="D8315">
        <v>0</v>
      </c>
      <c r="E8315">
        <v>10.32</v>
      </c>
      <c r="F8315">
        <v>4.4800000000000004</v>
      </c>
      <c r="G8315">
        <v>0</v>
      </c>
    </row>
    <row r="8316" spans="1:7">
      <c r="A8316" t="s">
        <v>8735</v>
      </c>
      <c r="B8316">
        <v>0</v>
      </c>
      <c r="C8316">
        <v>0</v>
      </c>
      <c r="D8316">
        <v>0</v>
      </c>
      <c r="E8316">
        <v>10.08</v>
      </c>
      <c r="F8316">
        <v>4.6900000000000004</v>
      </c>
      <c r="G8316">
        <v>0</v>
      </c>
    </row>
    <row r="8317" spans="1:7">
      <c r="A8317" t="s">
        <v>8736</v>
      </c>
      <c r="B8317">
        <v>0</v>
      </c>
      <c r="C8317">
        <v>0</v>
      </c>
      <c r="D8317">
        <v>0</v>
      </c>
      <c r="E8317">
        <v>10.09</v>
      </c>
      <c r="F8317">
        <v>5.03</v>
      </c>
      <c r="G8317">
        <v>0</v>
      </c>
    </row>
    <row r="8318" spans="1:7">
      <c r="A8318" t="s">
        <v>8737</v>
      </c>
      <c r="B8318">
        <v>0</v>
      </c>
      <c r="C8318">
        <v>0</v>
      </c>
      <c r="D8318">
        <v>0</v>
      </c>
      <c r="E8318">
        <v>10.07</v>
      </c>
      <c r="F8318">
        <v>5.24</v>
      </c>
      <c r="G8318">
        <v>0</v>
      </c>
    </row>
    <row r="8319" spans="1:7">
      <c r="A8319" t="s">
        <v>8738</v>
      </c>
      <c r="B8319">
        <v>0</v>
      </c>
      <c r="C8319">
        <v>0</v>
      </c>
      <c r="D8319">
        <v>0</v>
      </c>
      <c r="E8319">
        <v>10.01</v>
      </c>
      <c r="F8319">
        <v>5.45</v>
      </c>
      <c r="G8319">
        <v>0</v>
      </c>
    </row>
    <row r="8320" spans="1:7">
      <c r="A8320" t="s">
        <v>8739</v>
      </c>
      <c r="B8320">
        <v>0</v>
      </c>
      <c r="C8320">
        <v>0</v>
      </c>
      <c r="D8320">
        <v>0</v>
      </c>
      <c r="E8320">
        <v>9.82</v>
      </c>
      <c r="F8320">
        <v>5.45</v>
      </c>
      <c r="G8320">
        <v>0</v>
      </c>
    </row>
    <row r="8321" spans="1:7">
      <c r="A8321" t="s">
        <v>8740</v>
      </c>
      <c r="B8321">
        <v>0</v>
      </c>
      <c r="C8321">
        <v>0</v>
      </c>
      <c r="D8321">
        <v>0</v>
      </c>
      <c r="E8321">
        <v>9.4499999999999993</v>
      </c>
      <c r="F8321">
        <v>5.45</v>
      </c>
      <c r="G8321">
        <v>0</v>
      </c>
    </row>
    <row r="8322" spans="1:7">
      <c r="A8322" t="s">
        <v>8741</v>
      </c>
      <c r="B8322">
        <v>0</v>
      </c>
      <c r="C8322">
        <v>0</v>
      </c>
      <c r="D8322">
        <v>0</v>
      </c>
      <c r="E8322">
        <v>9.2100000000000009</v>
      </c>
      <c r="F8322">
        <v>5.38</v>
      </c>
      <c r="G8322">
        <v>0</v>
      </c>
    </row>
    <row r="8323" spans="1:7">
      <c r="A8323" t="s">
        <v>8742</v>
      </c>
      <c r="B8323">
        <v>0</v>
      </c>
      <c r="C8323">
        <v>0</v>
      </c>
      <c r="D8323">
        <v>0</v>
      </c>
      <c r="E8323">
        <v>9.1999999999999993</v>
      </c>
      <c r="F8323">
        <v>5.66</v>
      </c>
      <c r="G8323">
        <v>0</v>
      </c>
    </row>
    <row r="8324" spans="1:7">
      <c r="A8324" t="s">
        <v>8743</v>
      </c>
      <c r="B8324">
        <v>0</v>
      </c>
      <c r="C8324">
        <v>0</v>
      </c>
      <c r="D8324">
        <v>0</v>
      </c>
      <c r="E8324">
        <v>9.6</v>
      </c>
      <c r="F8324">
        <v>5.86</v>
      </c>
      <c r="G8324">
        <v>0</v>
      </c>
    </row>
    <row r="8325" spans="1:7">
      <c r="A8325" t="s">
        <v>8744</v>
      </c>
      <c r="B8325">
        <v>164.62</v>
      </c>
      <c r="C8325">
        <v>216.78</v>
      </c>
      <c r="D8325">
        <v>7.51</v>
      </c>
      <c r="E8325">
        <v>9.92</v>
      </c>
      <c r="F8325">
        <v>6.34</v>
      </c>
      <c r="G8325">
        <v>0</v>
      </c>
    </row>
    <row r="8326" spans="1:7">
      <c r="A8326" t="s">
        <v>8745</v>
      </c>
      <c r="B8326">
        <v>361.14</v>
      </c>
      <c r="C8326">
        <v>431.59</v>
      </c>
      <c r="D8326">
        <v>15.3</v>
      </c>
      <c r="E8326">
        <v>10.9</v>
      </c>
      <c r="F8326">
        <v>5.72</v>
      </c>
      <c r="G8326">
        <v>0</v>
      </c>
    </row>
    <row r="8327" spans="1:7">
      <c r="A8327" t="s">
        <v>8746</v>
      </c>
      <c r="B8327">
        <v>512.72</v>
      </c>
      <c r="C8327">
        <v>602.63</v>
      </c>
      <c r="D8327">
        <v>21.17</v>
      </c>
      <c r="E8327">
        <v>12.06</v>
      </c>
      <c r="F8327">
        <v>7.17</v>
      </c>
      <c r="G8327">
        <v>0</v>
      </c>
    </row>
    <row r="8328" spans="1:7">
      <c r="A8328" t="s">
        <v>8747</v>
      </c>
      <c r="B8328">
        <v>597.27</v>
      </c>
      <c r="C8328">
        <v>701.79</v>
      </c>
      <c r="D8328">
        <v>24.59</v>
      </c>
      <c r="E8328">
        <v>12.81</v>
      </c>
      <c r="F8328">
        <v>7.86</v>
      </c>
      <c r="G8328">
        <v>0</v>
      </c>
    </row>
    <row r="8329" spans="1:7">
      <c r="A8329" t="s">
        <v>8748</v>
      </c>
      <c r="B8329">
        <v>599.12</v>
      </c>
      <c r="C8329">
        <v>706.5</v>
      </c>
      <c r="D8329">
        <v>25.16</v>
      </c>
      <c r="E8329">
        <v>13.37</v>
      </c>
      <c r="F8329">
        <v>7.66</v>
      </c>
      <c r="G8329">
        <v>0</v>
      </c>
    </row>
    <row r="8330" spans="1:7">
      <c r="A8330" t="s">
        <v>8749</v>
      </c>
      <c r="B8330">
        <v>542.47</v>
      </c>
      <c r="C8330">
        <v>641.16</v>
      </c>
      <c r="D8330">
        <v>22.79</v>
      </c>
      <c r="E8330">
        <v>13.62</v>
      </c>
      <c r="F8330">
        <v>7.38</v>
      </c>
      <c r="G8330">
        <v>0</v>
      </c>
    </row>
    <row r="8331" spans="1:7">
      <c r="A8331" t="s">
        <v>8750</v>
      </c>
      <c r="B8331">
        <v>429.81</v>
      </c>
      <c r="C8331">
        <v>511.84</v>
      </c>
      <c r="D8331">
        <v>17.78</v>
      </c>
      <c r="E8331">
        <v>13.51</v>
      </c>
      <c r="F8331">
        <v>7.38</v>
      </c>
      <c r="G8331">
        <v>0</v>
      </c>
    </row>
    <row r="8332" spans="1:7">
      <c r="A8332" t="s">
        <v>8751</v>
      </c>
      <c r="B8332">
        <v>251.03</v>
      </c>
      <c r="C8332">
        <v>314.68</v>
      </c>
      <c r="D8332">
        <v>10.65</v>
      </c>
      <c r="E8332">
        <v>12.9</v>
      </c>
      <c r="F8332">
        <v>6.48</v>
      </c>
      <c r="G8332">
        <v>0</v>
      </c>
    </row>
    <row r="8333" spans="1:7">
      <c r="A8333" t="s">
        <v>8752</v>
      </c>
      <c r="B8333">
        <v>0</v>
      </c>
      <c r="C8333">
        <v>0</v>
      </c>
      <c r="D8333">
        <v>0</v>
      </c>
      <c r="E8333">
        <v>11.89</v>
      </c>
      <c r="F8333">
        <v>6.62</v>
      </c>
      <c r="G8333">
        <v>0</v>
      </c>
    </row>
    <row r="8334" spans="1:7">
      <c r="A8334" t="s">
        <v>8753</v>
      </c>
      <c r="B8334">
        <v>0</v>
      </c>
      <c r="C8334">
        <v>0</v>
      </c>
      <c r="D8334">
        <v>0</v>
      </c>
      <c r="E8334">
        <v>10.68</v>
      </c>
      <c r="F8334">
        <v>6.21</v>
      </c>
      <c r="G8334">
        <v>0</v>
      </c>
    </row>
    <row r="8335" spans="1:7">
      <c r="A8335" t="s">
        <v>8754</v>
      </c>
      <c r="B8335">
        <v>0</v>
      </c>
      <c r="C8335">
        <v>0</v>
      </c>
      <c r="D8335">
        <v>0</v>
      </c>
      <c r="E8335">
        <v>9.92</v>
      </c>
      <c r="F8335">
        <v>6</v>
      </c>
      <c r="G8335">
        <v>0</v>
      </c>
    </row>
    <row r="8336" spans="1:7">
      <c r="A8336" t="s">
        <v>8755</v>
      </c>
      <c r="B8336">
        <v>0</v>
      </c>
      <c r="C8336">
        <v>0</v>
      </c>
      <c r="D8336">
        <v>0</v>
      </c>
      <c r="E8336">
        <v>10.029999999999999</v>
      </c>
      <c r="F8336">
        <v>5.79</v>
      </c>
      <c r="G8336">
        <v>0</v>
      </c>
    </row>
    <row r="8337" spans="1:7">
      <c r="A8337" t="s">
        <v>8756</v>
      </c>
      <c r="B8337">
        <v>0</v>
      </c>
      <c r="C8337">
        <v>0</v>
      </c>
      <c r="D8337">
        <v>0</v>
      </c>
      <c r="E8337">
        <v>9.52</v>
      </c>
      <c r="F8337">
        <v>5.52</v>
      </c>
      <c r="G8337">
        <v>0</v>
      </c>
    </row>
    <row r="8338" spans="1:7">
      <c r="A8338" t="s">
        <v>8757</v>
      </c>
      <c r="B8338">
        <v>0</v>
      </c>
      <c r="C8338">
        <v>0</v>
      </c>
      <c r="D8338">
        <v>0</v>
      </c>
      <c r="E8338">
        <v>8.9499999999999993</v>
      </c>
      <c r="F8338">
        <v>4.97</v>
      </c>
      <c r="G8338">
        <v>0</v>
      </c>
    </row>
    <row r="8339" spans="1:7">
      <c r="A8339" t="s">
        <v>8758</v>
      </c>
      <c r="B8339">
        <v>0</v>
      </c>
      <c r="C8339">
        <v>0</v>
      </c>
      <c r="D8339">
        <v>0</v>
      </c>
      <c r="E8339">
        <v>8.42</v>
      </c>
      <c r="F8339">
        <v>4.6900000000000004</v>
      </c>
      <c r="G8339">
        <v>0</v>
      </c>
    </row>
    <row r="8340" spans="1:7">
      <c r="A8340" t="s">
        <v>8759</v>
      </c>
      <c r="B8340">
        <v>0</v>
      </c>
      <c r="C8340">
        <v>0</v>
      </c>
      <c r="D8340">
        <v>0</v>
      </c>
      <c r="E8340">
        <v>8.09</v>
      </c>
      <c r="F8340">
        <v>4.34</v>
      </c>
      <c r="G8340">
        <v>0</v>
      </c>
    </row>
    <row r="8341" spans="1:7">
      <c r="A8341" t="s">
        <v>8760</v>
      </c>
      <c r="B8341">
        <v>0</v>
      </c>
      <c r="C8341">
        <v>0</v>
      </c>
      <c r="D8341">
        <v>0</v>
      </c>
      <c r="E8341">
        <v>7.64</v>
      </c>
      <c r="F8341">
        <v>3.93</v>
      </c>
      <c r="G8341">
        <v>0</v>
      </c>
    </row>
    <row r="8342" spans="1:7">
      <c r="A8342" t="s">
        <v>8761</v>
      </c>
      <c r="B8342">
        <v>0</v>
      </c>
      <c r="C8342">
        <v>0</v>
      </c>
      <c r="D8342">
        <v>0</v>
      </c>
      <c r="E8342">
        <v>7.13</v>
      </c>
      <c r="F8342">
        <v>3.45</v>
      </c>
      <c r="G8342">
        <v>0</v>
      </c>
    </row>
    <row r="8343" spans="1:7">
      <c r="A8343" t="s">
        <v>8762</v>
      </c>
      <c r="B8343">
        <v>0</v>
      </c>
      <c r="C8343">
        <v>0</v>
      </c>
      <c r="D8343">
        <v>0</v>
      </c>
      <c r="E8343">
        <v>6.71</v>
      </c>
      <c r="F8343">
        <v>3.03</v>
      </c>
      <c r="G8343">
        <v>0</v>
      </c>
    </row>
    <row r="8344" spans="1:7">
      <c r="A8344" t="s">
        <v>8763</v>
      </c>
      <c r="B8344">
        <v>0</v>
      </c>
      <c r="C8344">
        <v>0</v>
      </c>
      <c r="D8344">
        <v>0</v>
      </c>
      <c r="E8344">
        <v>6.23</v>
      </c>
      <c r="F8344">
        <v>2.69</v>
      </c>
      <c r="G8344">
        <v>0</v>
      </c>
    </row>
    <row r="8345" spans="1:7">
      <c r="A8345" t="s">
        <v>8764</v>
      </c>
      <c r="B8345">
        <v>0</v>
      </c>
      <c r="C8345">
        <v>0</v>
      </c>
      <c r="D8345">
        <v>0</v>
      </c>
      <c r="E8345">
        <v>5.6</v>
      </c>
      <c r="F8345">
        <v>2.21</v>
      </c>
      <c r="G8345">
        <v>0</v>
      </c>
    </row>
    <row r="8346" spans="1:7">
      <c r="A8346" t="s">
        <v>8765</v>
      </c>
      <c r="B8346">
        <v>0</v>
      </c>
      <c r="C8346">
        <v>0</v>
      </c>
      <c r="D8346">
        <v>0</v>
      </c>
      <c r="E8346">
        <v>4.7</v>
      </c>
      <c r="F8346">
        <v>1.86</v>
      </c>
      <c r="G8346">
        <v>0</v>
      </c>
    </row>
    <row r="8347" spans="1:7">
      <c r="A8347" t="s">
        <v>8766</v>
      </c>
      <c r="B8347">
        <v>0</v>
      </c>
      <c r="C8347">
        <v>0</v>
      </c>
      <c r="D8347">
        <v>0</v>
      </c>
      <c r="E8347">
        <v>5.13</v>
      </c>
      <c r="F8347">
        <v>1.17</v>
      </c>
      <c r="G8347">
        <v>0</v>
      </c>
    </row>
    <row r="8348" spans="1:7">
      <c r="A8348" t="s">
        <v>8767</v>
      </c>
      <c r="B8348">
        <v>0</v>
      </c>
      <c r="C8348">
        <v>0</v>
      </c>
      <c r="D8348">
        <v>0</v>
      </c>
      <c r="E8348">
        <v>6.38</v>
      </c>
      <c r="F8348">
        <v>0.48</v>
      </c>
      <c r="G8348">
        <v>0</v>
      </c>
    </row>
    <row r="8349" spans="1:7">
      <c r="A8349" t="s">
        <v>8768</v>
      </c>
      <c r="B8349">
        <v>149.30000000000001</v>
      </c>
      <c r="C8349">
        <v>198.03</v>
      </c>
      <c r="D8349">
        <v>7.39</v>
      </c>
      <c r="E8349">
        <v>6.35</v>
      </c>
      <c r="F8349">
        <v>0.21</v>
      </c>
      <c r="G8349">
        <v>0</v>
      </c>
    </row>
    <row r="8350" spans="1:7">
      <c r="A8350" t="s">
        <v>8769</v>
      </c>
      <c r="B8350">
        <v>342.54</v>
      </c>
      <c r="C8350">
        <v>416.38</v>
      </c>
      <c r="D8350">
        <v>15.18</v>
      </c>
      <c r="E8350">
        <v>7.81</v>
      </c>
      <c r="F8350">
        <v>0.34</v>
      </c>
      <c r="G8350">
        <v>0</v>
      </c>
    </row>
    <row r="8351" spans="1:7">
      <c r="A8351" t="s">
        <v>8770</v>
      </c>
      <c r="B8351">
        <v>484.38</v>
      </c>
      <c r="C8351">
        <v>586.91</v>
      </c>
      <c r="D8351">
        <v>21.07</v>
      </c>
      <c r="E8351">
        <v>9.86</v>
      </c>
      <c r="F8351">
        <v>0.97</v>
      </c>
      <c r="G8351">
        <v>0</v>
      </c>
    </row>
    <row r="8352" spans="1:7">
      <c r="A8352" t="s">
        <v>8771</v>
      </c>
      <c r="B8352">
        <v>531.14</v>
      </c>
      <c r="C8352">
        <v>647.22</v>
      </c>
      <c r="D8352">
        <v>24.51</v>
      </c>
      <c r="E8352">
        <v>11.42</v>
      </c>
      <c r="F8352">
        <v>1.31</v>
      </c>
      <c r="G8352">
        <v>0</v>
      </c>
    </row>
    <row r="8353" spans="1:7">
      <c r="A8353" t="s">
        <v>8772</v>
      </c>
      <c r="B8353">
        <v>481.65</v>
      </c>
      <c r="C8353">
        <v>586.88</v>
      </c>
      <c r="D8353">
        <v>25.09</v>
      </c>
      <c r="E8353">
        <v>12.68</v>
      </c>
      <c r="F8353">
        <v>1.52</v>
      </c>
      <c r="G8353">
        <v>0</v>
      </c>
    </row>
    <row r="8354" spans="1:7">
      <c r="A8354" t="s">
        <v>8773</v>
      </c>
      <c r="B8354">
        <v>475.93</v>
      </c>
      <c r="C8354">
        <v>583.48</v>
      </c>
      <c r="D8354">
        <v>22.74</v>
      </c>
      <c r="E8354">
        <v>13.57</v>
      </c>
      <c r="F8354">
        <v>1.38</v>
      </c>
      <c r="G8354">
        <v>0</v>
      </c>
    </row>
    <row r="8355" spans="1:7">
      <c r="A8355" t="s">
        <v>8774</v>
      </c>
      <c r="B8355">
        <v>352.68</v>
      </c>
      <c r="C8355">
        <v>436.14</v>
      </c>
      <c r="D8355">
        <v>17.760000000000002</v>
      </c>
      <c r="E8355">
        <v>13.95</v>
      </c>
      <c r="F8355">
        <v>0.83</v>
      </c>
      <c r="G8355">
        <v>0</v>
      </c>
    </row>
    <row r="8356" spans="1:7">
      <c r="A8356" t="s">
        <v>8775</v>
      </c>
      <c r="B8356">
        <v>183.35</v>
      </c>
      <c r="C8356">
        <v>239.21</v>
      </c>
      <c r="D8356">
        <v>10.65</v>
      </c>
      <c r="E8356">
        <v>13.86</v>
      </c>
      <c r="F8356">
        <v>0.21</v>
      </c>
      <c r="G8356">
        <v>0</v>
      </c>
    </row>
    <row r="8357" spans="1:7">
      <c r="A8357" t="s">
        <v>8776</v>
      </c>
      <c r="B8357">
        <v>0</v>
      </c>
      <c r="C8357">
        <v>0</v>
      </c>
      <c r="D8357">
        <v>0</v>
      </c>
      <c r="E8357">
        <v>13.36</v>
      </c>
      <c r="F8357">
        <v>0.97</v>
      </c>
      <c r="G8357">
        <v>0</v>
      </c>
    </row>
    <row r="8358" spans="1:7">
      <c r="A8358" t="s">
        <v>8777</v>
      </c>
      <c r="B8358">
        <v>0</v>
      </c>
      <c r="C8358">
        <v>0</v>
      </c>
      <c r="D8358">
        <v>0</v>
      </c>
      <c r="E8358">
        <v>11.57</v>
      </c>
      <c r="F8358">
        <v>1.66</v>
      </c>
      <c r="G8358">
        <v>0</v>
      </c>
    </row>
    <row r="8359" spans="1:7">
      <c r="A8359" t="s">
        <v>8778</v>
      </c>
      <c r="B8359">
        <v>0</v>
      </c>
      <c r="C8359">
        <v>0</v>
      </c>
      <c r="D8359">
        <v>0</v>
      </c>
      <c r="E8359">
        <v>9.85</v>
      </c>
      <c r="F8359">
        <v>1.86</v>
      </c>
      <c r="G8359">
        <v>0</v>
      </c>
    </row>
    <row r="8360" spans="1:7">
      <c r="A8360" t="s">
        <v>8779</v>
      </c>
      <c r="B8360">
        <v>0</v>
      </c>
      <c r="C8360">
        <v>0</v>
      </c>
      <c r="D8360">
        <v>0</v>
      </c>
      <c r="E8360">
        <v>8.4499999999999993</v>
      </c>
      <c r="F8360">
        <v>1.72</v>
      </c>
      <c r="G8360">
        <v>0</v>
      </c>
    </row>
    <row r="8361" spans="1:7">
      <c r="A8361" t="s">
        <v>8780</v>
      </c>
      <c r="B8361">
        <v>0</v>
      </c>
      <c r="C8361">
        <v>0</v>
      </c>
      <c r="D8361">
        <v>0</v>
      </c>
      <c r="E8361">
        <v>7.08</v>
      </c>
      <c r="F8361">
        <v>1.72</v>
      </c>
      <c r="G8361">
        <v>0</v>
      </c>
    </row>
    <row r="8362" spans="1:7">
      <c r="A8362" t="s">
        <v>8781</v>
      </c>
      <c r="B8362">
        <v>0</v>
      </c>
      <c r="C8362">
        <v>0</v>
      </c>
      <c r="D8362">
        <v>0</v>
      </c>
      <c r="E8362">
        <v>6.39</v>
      </c>
      <c r="F8362">
        <v>1.79</v>
      </c>
      <c r="G8362">
        <v>0</v>
      </c>
    </row>
    <row r="8363" spans="1:7">
      <c r="A8363" t="s">
        <v>8782</v>
      </c>
      <c r="B8363">
        <v>0</v>
      </c>
      <c r="C8363">
        <v>0</v>
      </c>
      <c r="D8363">
        <v>0</v>
      </c>
      <c r="E8363">
        <v>5.86</v>
      </c>
      <c r="F8363">
        <v>1.79</v>
      </c>
      <c r="G8363">
        <v>0</v>
      </c>
    </row>
    <row r="8364" spans="1:7">
      <c r="A8364" t="s">
        <v>8783</v>
      </c>
      <c r="B8364">
        <v>0</v>
      </c>
      <c r="C8364">
        <v>0</v>
      </c>
      <c r="D8364">
        <v>0</v>
      </c>
      <c r="E8364">
        <v>5.67</v>
      </c>
      <c r="F8364">
        <v>1.59</v>
      </c>
      <c r="G8364">
        <v>0</v>
      </c>
    </row>
    <row r="8365" spans="1:7">
      <c r="A8365" t="s">
        <v>8784</v>
      </c>
      <c r="B8365">
        <v>0</v>
      </c>
      <c r="C8365">
        <v>0</v>
      </c>
      <c r="D8365">
        <v>0</v>
      </c>
      <c r="E8365">
        <v>5.0999999999999996</v>
      </c>
      <c r="F8365">
        <v>1.59</v>
      </c>
      <c r="G8365">
        <v>0</v>
      </c>
    </row>
    <row r="8366" spans="1:7">
      <c r="A8366" t="s">
        <v>8785</v>
      </c>
      <c r="B8366">
        <v>0</v>
      </c>
      <c r="C8366">
        <v>0</v>
      </c>
      <c r="D8366">
        <v>0</v>
      </c>
      <c r="E8366">
        <v>4.74</v>
      </c>
      <c r="F8366">
        <v>1.52</v>
      </c>
      <c r="G8366">
        <v>0</v>
      </c>
    </row>
    <row r="8367" spans="1:7">
      <c r="A8367" t="s">
        <v>8786</v>
      </c>
      <c r="B8367">
        <v>0</v>
      </c>
      <c r="C8367">
        <v>0</v>
      </c>
      <c r="D8367">
        <v>0</v>
      </c>
      <c r="E8367">
        <v>4.71</v>
      </c>
      <c r="F8367">
        <v>1.38</v>
      </c>
      <c r="G8367">
        <v>0</v>
      </c>
    </row>
    <row r="8368" spans="1:7">
      <c r="A8368" t="s">
        <v>8787</v>
      </c>
      <c r="B8368">
        <v>0</v>
      </c>
      <c r="C8368">
        <v>0</v>
      </c>
      <c r="D8368">
        <v>0</v>
      </c>
      <c r="E8368">
        <v>4.8499999999999996</v>
      </c>
      <c r="F8368">
        <v>1.31</v>
      </c>
      <c r="G8368">
        <v>0</v>
      </c>
    </row>
    <row r="8369" spans="1:7">
      <c r="A8369" t="s">
        <v>8788</v>
      </c>
      <c r="B8369">
        <v>0</v>
      </c>
      <c r="C8369">
        <v>0</v>
      </c>
      <c r="D8369">
        <v>0</v>
      </c>
      <c r="E8369">
        <v>5.45</v>
      </c>
      <c r="F8369">
        <v>0.97</v>
      </c>
      <c r="G8369">
        <v>0</v>
      </c>
    </row>
    <row r="8370" spans="1:7">
      <c r="A8370" t="s">
        <v>8789</v>
      </c>
      <c r="B8370">
        <v>0</v>
      </c>
      <c r="C8370">
        <v>0</v>
      </c>
      <c r="D8370">
        <v>0</v>
      </c>
      <c r="E8370">
        <v>5.3</v>
      </c>
      <c r="F8370">
        <v>1.1000000000000001</v>
      </c>
      <c r="G8370">
        <v>0</v>
      </c>
    </row>
    <row r="8371" spans="1:7">
      <c r="A8371" t="s">
        <v>8790</v>
      </c>
      <c r="B8371">
        <v>0</v>
      </c>
      <c r="C8371">
        <v>0</v>
      </c>
      <c r="D8371">
        <v>0</v>
      </c>
      <c r="E8371">
        <v>5.42</v>
      </c>
      <c r="F8371">
        <v>1.03</v>
      </c>
      <c r="G8371">
        <v>0</v>
      </c>
    </row>
    <row r="8372" spans="1:7">
      <c r="A8372" t="s">
        <v>8791</v>
      </c>
      <c r="B8372">
        <v>0</v>
      </c>
      <c r="C8372">
        <v>0</v>
      </c>
      <c r="D8372">
        <v>0</v>
      </c>
      <c r="E8372">
        <v>4.8</v>
      </c>
      <c r="F8372">
        <v>1.31</v>
      </c>
      <c r="G8372">
        <v>0</v>
      </c>
    </row>
    <row r="8373" spans="1:7">
      <c r="A8373" t="s">
        <v>8792</v>
      </c>
      <c r="B8373">
        <v>56.17</v>
      </c>
      <c r="C8373">
        <v>82.51</v>
      </c>
      <c r="D8373">
        <v>7.28</v>
      </c>
      <c r="E8373">
        <v>4.92</v>
      </c>
      <c r="F8373">
        <v>1.38</v>
      </c>
      <c r="G8373">
        <v>0</v>
      </c>
    </row>
    <row r="8374" spans="1:7">
      <c r="A8374" t="s">
        <v>8793</v>
      </c>
      <c r="B8374">
        <v>337.06</v>
      </c>
      <c r="C8374">
        <v>405.88</v>
      </c>
      <c r="D8374">
        <v>15.07</v>
      </c>
      <c r="E8374">
        <v>7.24</v>
      </c>
      <c r="F8374">
        <v>1.1000000000000001</v>
      </c>
      <c r="G8374">
        <v>0</v>
      </c>
    </row>
    <row r="8375" spans="1:7">
      <c r="A8375" t="s">
        <v>8794</v>
      </c>
      <c r="B8375">
        <v>179.76</v>
      </c>
      <c r="C8375">
        <v>223.83</v>
      </c>
      <c r="D8375">
        <v>20.97</v>
      </c>
      <c r="E8375">
        <v>10.02</v>
      </c>
      <c r="F8375">
        <v>1.59</v>
      </c>
      <c r="G8375">
        <v>0</v>
      </c>
    </row>
    <row r="8376" spans="1:7">
      <c r="A8376" t="s">
        <v>8795</v>
      </c>
      <c r="B8376">
        <v>147.54</v>
      </c>
      <c r="C8376">
        <v>188.91</v>
      </c>
      <c r="D8376">
        <v>24.43</v>
      </c>
      <c r="E8376">
        <v>11.81</v>
      </c>
      <c r="F8376">
        <v>1.66</v>
      </c>
      <c r="G8376">
        <v>0</v>
      </c>
    </row>
    <row r="8377" spans="1:7">
      <c r="A8377" t="s">
        <v>8796</v>
      </c>
      <c r="B8377">
        <v>116.27</v>
      </c>
      <c r="C8377">
        <v>154</v>
      </c>
      <c r="D8377">
        <v>25.03</v>
      </c>
      <c r="E8377">
        <v>12.94</v>
      </c>
      <c r="F8377">
        <v>1.17</v>
      </c>
      <c r="G8377">
        <v>0</v>
      </c>
    </row>
    <row r="8378" spans="1:7">
      <c r="A8378" t="s">
        <v>8797</v>
      </c>
      <c r="B8378">
        <v>23.92</v>
      </c>
      <c r="C8378">
        <v>42.93</v>
      </c>
      <c r="D8378">
        <v>22.71</v>
      </c>
      <c r="E8378">
        <v>13.67</v>
      </c>
      <c r="F8378">
        <v>1.1000000000000001</v>
      </c>
      <c r="G8378">
        <v>0</v>
      </c>
    </row>
    <row r="8379" spans="1:7">
      <c r="A8379" t="s">
        <v>8798</v>
      </c>
      <c r="B8379">
        <v>67.260000000000005</v>
      </c>
      <c r="C8379">
        <v>96.69</v>
      </c>
      <c r="D8379">
        <v>17.75</v>
      </c>
      <c r="E8379">
        <v>13.94</v>
      </c>
      <c r="F8379">
        <v>1.24</v>
      </c>
      <c r="G8379">
        <v>0</v>
      </c>
    </row>
    <row r="8380" spans="1:7">
      <c r="A8380" t="s">
        <v>8799</v>
      </c>
      <c r="B8380">
        <v>69.75</v>
      </c>
      <c r="C8380">
        <v>100.2</v>
      </c>
      <c r="D8380">
        <v>10.66</v>
      </c>
      <c r="E8380">
        <v>13.63</v>
      </c>
      <c r="F8380">
        <v>1.31</v>
      </c>
      <c r="G8380">
        <v>0</v>
      </c>
    </row>
    <row r="8381" spans="1:7">
      <c r="A8381" t="s">
        <v>8800</v>
      </c>
      <c r="B8381">
        <v>0</v>
      </c>
      <c r="C8381">
        <v>0</v>
      </c>
      <c r="D8381">
        <v>0</v>
      </c>
      <c r="E8381">
        <v>12.95</v>
      </c>
      <c r="F8381">
        <v>1.86</v>
      </c>
      <c r="G8381">
        <v>0</v>
      </c>
    </row>
    <row r="8382" spans="1:7">
      <c r="A8382" t="s">
        <v>8801</v>
      </c>
      <c r="B8382">
        <v>0</v>
      </c>
      <c r="C8382">
        <v>0</v>
      </c>
      <c r="D8382">
        <v>0</v>
      </c>
      <c r="E8382">
        <v>12.19</v>
      </c>
      <c r="F8382">
        <v>1.79</v>
      </c>
      <c r="G8382">
        <v>0</v>
      </c>
    </row>
    <row r="8383" spans="1:7">
      <c r="A8383" t="s">
        <v>8802</v>
      </c>
      <c r="B8383">
        <v>0</v>
      </c>
      <c r="C8383">
        <v>0</v>
      </c>
      <c r="D8383">
        <v>0</v>
      </c>
      <c r="E8383">
        <v>11.44</v>
      </c>
      <c r="F8383">
        <v>1.72</v>
      </c>
      <c r="G8383">
        <v>0</v>
      </c>
    </row>
    <row r="8384" spans="1:7">
      <c r="A8384" t="s">
        <v>8803</v>
      </c>
      <c r="B8384">
        <v>0</v>
      </c>
      <c r="C8384">
        <v>0</v>
      </c>
      <c r="D8384">
        <v>0</v>
      </c>
      <c r="E8384">
        <v>10.7</v>
      </c>
      <c r="F8384">
        <v>2.41</v>
      </c>
      <c r="G8384">
        <v>0</v>
      </c>
    </row>
    <row r="8385" spans="1:7">
      <c r="A8385" t="s">
        <v>8804</v>
      </c>
      <c r="B8385">
        <v>0</v>
      </c>
      <c r="C8385">
        <v>0</v>
      </c>
      <c r="D8385">
        <v>0</v>
      </c>
      <c r="E8385">
        <v>10.75</v>
      </c>
      <c r="F8385">
        <v>2.48</v>
      </c>
      <c r="G8385">
        <v>0</v>
      </c>
    </row>
    <row r="8386" spans="1:7">
      <c r="A8386" t="s">
        <v>8805</v>
      </c>
      <c r="B8386">
        <v>0</v>
      </c>
      <c r="C8386">
        <v>0</v>
      </c>
      <c r="D8386">
        <v>0</v>
      </c>
      <c r="E8386">
        <v>10.6</v>
      </c>
      <c r="F8386">
        <v>2.34</v>
      </c>
      <c r="G8386">
        <v>0</v>
      </c>
    </row>
    <row r="8387" spans="1:7">
      <c r="A8387" t="s">
        <v>8806</v>
      </c>
      <c r="B8387">
        <v>0</v>
      </c>
      <c r="C8387">
        <v>0</v>
      </c>
      <c r="D8387">
        <v>0</v>
      </c>
      <c r="E8387">
        <v>10.4</v>
      </c>
      <c r="F8387">
        <v>2.0699999999999998</v>
      </c>
      <c r="G8387">
        <v>0</v>
      </c>
    </row>
    <row r="8388" spans="1:7">
      <c r="A8388" t="s">
        <v>8807</v>
      </c>
      <c r="B8388">
        <v>0</v>
      </c>
      <c r="C8388">
        <v>0</v>
      </c>
      <c r="D8388">
        <v>0</v>
      </c>
      <c r="E8388">
        <v>10.16</v>
      </c>
      <c r="F8388">
        <v>2</v>
      </c>
      <c r="G8388">
        <v>0</v>
      </c>
    </row>
    <row r="8389" spans="1:7">
      <c r="A8389" t="s">
        <v>8808</v>
      </c>
      <c r="B8389">
        <v>0</v>
      </c>
      <c r="C8389">
        <v>0</v>
      </c>
      <c r="D8389">
        <v>0</v>
      </c>
      <c r="E8389">
        <v>10.119999999999999</v>
      </c>
      <c r="F8389">
        <v>1.86</v>
      </c>
      <c r="G8389">
        <v>0</v>
      </c>
    </row>
    <row r="8390" spans="1:7">
      <c r="A8390" t="s">
        <v>8809</v>
      </c>
      <c r="B8390">
        <v>0</v>
      </c>
      <c r="C8390">
        <v>0</v>
      </c>
      <c r="D8390">
        <v>0</v>
      </c>
      <c r="E8390">
        <v>10.28</v>
      </c>
      <c r="F8390">
        <v>1.72</v>
      </c>
      <c r="G8390">
        <v>0</v>
      </c>
    </row>
    <row r="8391" spans="1:7">
      <c r="A8391" t="s">
        <v>8810</v>
      </c>
      <c r="B8391">
        <v>0</v>
      </c>
      <c r="C8391">
        <v>0</v>
      </c>
      <c r="D8391">
        <v>0</v>
      </c>
      <c r="E8391">
        <v>10.19</v>
      </c>
      <c r="F8391">
        <v>1.59</v>
      </c>
      <c r="G8391">
        <v>0</v>
      </c>
    </row>
    <row r="8392" spans="1:7">
      <c r="A8392" t="s">
        <v>8811</v>
      </c>
      <c r="B8392">
        <v>0</v>
      </c>
      <c r="C8392">
        <v>0</v>
      </c>
      <c r="D8392">
        <v>0</v>
      </c>
      <c r="E8392">
        <v>9.99</v>
      </c>
      <c r="F8392">
        <v>1.59</v>
      </c>
      <c r="G8392">
        <v>0</v>
      </c>
    </row>
    <row r="8393" spans="1:7">
      <c r="A8393" t="s">
        <v>8812</v>
      </c>
      <c r="B8393">
        <v>0</v>
      </c>
      <c r="C8393">
        <v>0</v>
      </c>
      <c r="D8393">
        <v>0</v>
      </c>
      <c r="E8393">
        <v>10.01</v>
      </c>
      <c r="F8393">
        <v>1.38</v>
      </c>
      <c r="G8393">
        <v>0</v>
      </c>
    </row>
    <row r="8394" spans="1:7">
      <c r="A8394" t="s">
        <v>8813</v>
      </c>
      <c r="B8394">
        <v>0</v>
      </c>
      <c r="C8394">
        <v>0</v>
      </c>
      <c r="D8394">
        <v>0</v>
      </c>
      <c r="E8394">
        <v>9.65</v>
      </c>
      <c r="F8394">
        <v>1.45</v>
      </c>
      <c r="G8394">
        <v>0</v>
      </c>
    </row>
    <row r="8395" spans="1:7">
      <c r="A8395" t="s">
        <v>8814</v>
      </c>
      <c r="B8395">
        <v>0</v>
      </c>
      <c r="C8395">
        <v>0</v>
      </c>
      <c r="D8395">
        <v>0</v>
      </c>
      <c r="E8395">
        <v>9.81</v>
      </c>
      <c r="F8395">
        <v>1.38</v>
      </c>
      <c r="G8395">
        <v>0</v>
      </c>
    </row>
    <row r="8396" spans="1:7">
      <c r="A8396" t="s">
        <v>8815</v>
      </c>
      <c r="B8396">
        <v>0</v>
      </c>
      <c r="C8396">
        <v>0</v>
      </c>
      <c r="D8396">
        <v>0</v>
      </c>
      <c r="E8396">
        <v>8.7899999999999991</v>
      </c>
      <c r="F8396">
        <v>0.9</v>
      </c>
      <c r="G8396">
        <v>0</v>
      </c>
    </row>
    <row r="8397" spans="1:7">
      <c r="A8397" t="s">
        <v>8816</v>
      </c>
      <c r="B8397">
        <v>105.88</v>
      </c>
      <c r="C8397">
        <v>146.11000000000001</v>
      </c>
      <c r="D8397">
        <v>7.17</v>
      </c>
      <c r="E8397">
        <v>8.86</v>
      </c>
      <c r="F8397">
        <v>0.62</v>
      </c>
      <c r="G8397">
        <v>0</v>
      </c>
    </row>
    <row r="8398" spans="1:7">
      <c r="A8398" t="s">
        <v>8817</v>
      </c>
      <c r="B8398">
        <v>40.64</v>
      </c>
      <c r="C8398">
        <v>63.42</v>
      </c>
      <c r="D8398">
        <v>14.97</v>
      </c>
      <c r="E8398">
        <v>10.199999999999999</v>
      </c>
      <c r="F8398">
        <v>0.48</v>
      </c>
      <c r="G8398">
        <v>0</v>
      </c>
    </row>
    <row r="8399" spans="1:7">
      <c r="A8399" t="s">
        <v>8818</v>
      </c>
      <c r="B8399">
        <v>178.84</v>
      </c>
      <c r="C8399">
        <v>225.02</v>
      </c>
      <c r="D8399">
        <v>20.88</v>
      </c>
      <c r="E8399">
        <v>11.28</v>
      </c>
      <c r="F8399">
        <v>0.55000000000000004</v>
      </c>
      <c r="G8399">
        <v>0</v>
      </c>
    </row>
    <row r="8400" spans="1:7">
      <c r="A8400" t="s">
        <v>8819</v>
      </c>
      <c r="B8400">
        <v>534.54</v>
      </c>
      <c r="C8400">
        <v>653.13</v>
      </c>
      <c r="D8400">
        <v>24.36</v>
      </c>
      <c r="E8400">
        <v>12.02</v>
      </c>
      <c r="F8400">
        <v>1.38</v>
      </c>
      <c r="G8400">
        <v>0</v>
      </c>
    </row>
    <row r="8401" spans="1:7">
      <c r="A8401" t="s">
        <v>8820</v>
      </c>
      <c r="B8401">
        <v>530.62</v>
      </c>
      <c r="C8401">
        <v>646.88</v>
      </c>
      <c r="D8401">
        <v>24.98</v>
      </c>
      <c r="E8401">
        <v>13.13</v>
      </c>
      <c r="F8401">
        <v>2</v>
      </c>
      <c r="G8401">
        <v>0</v>
      </c>
    </row>
    <row r="8402" spans="1:7">
      <c r="A8402" t="s">
        <v>8821</v>
      </c>
      <c r="B8402">
        <v>212.23</v>
      </c>
      <c r="C8402">
        <v>264.17</v>
      </c>
      <c r="D8402">
        <v>22.68</v>
      </c>
      <c r="E8402">
        <v>13.74</v>
      </c>
      <c r="F8402">
        <v>2.5499999999999998</v>
      </c>
      <c r="G8402">
        <v>0</v>
      </c>
    </row>
    <row r="8403" spans="1:7">
      <c r="A8403" t="s">
        <v>8822</v>
      </c>
      <c r="B8403">
        <v>408.46</v>
      </c>
      <c r="C8403">
        <v>498.31</v>
      </c>
      <c r="D8403">
        <v>17.739999999999998</v>
      </c>
      <c r="E8403">
        <v>14.29</v>
      </c>
      <c r="F8403">
        <v>2.76</v>
      </c>
      <c r="G8403">
        <v>0</v>
      </c>
    </row>
    <row r="8404" spans="1:7">
      <c r="A8404" t="s">
        <v>8823</v>
      </c>
      <c r="B8404">
        <v>245.52</v>
      </c>
      <c r="C8404">
        <v>312.88</v>
      </c>
      <c r="D8404">
        <v>10.68</v>
      </c>
      <c r="E8404">
        <v>14.17</v>
      </c>
      <c r="F8404">
        <v>2.69</v>
      </c>
      <c r="G8404">
        <v>0</v>
      </c>
    </row>
    <row r="8405" spans="1:7">
      <c r="A8405" t="s">
        <v>8824</v>
      </c>
      <c r="B8405">
        <v>0</v>
      </c>
      <c r="C8405">
        <v>0</v>
      </c>
      <c r="D8405">
        <v>0</v>
      </c>
      <c r="E8405">
        <v>13.21</v>
      </c>
      <c r="F8405">
        <v>1.93</v>
      </c>
      <c r="G8405">
        <v>0</v>
      </c>
    </row>
    <row r="8406" spans="1:7">
      <c r="A8406" t="s">
        <v>8825</v>
      </c>
      <c r="B8406">
        <v>0</v>
      </c>
      <c r="C8406">
        <v>0</v>
      </c>
      <c r="D8406">
        <v>0</v>
      </c>
      <c r="E8406">
        <v>11.85</v>
      </c>
      <c r="F8406">
        <v>1.66</v>
      </c>
      <c r="G8406">
        <v>0</v>
      </c>
    </row>
    <row r="8407" spans="1:7">
      <c r="A8407" t="s">
        <v>8826</v>
      </c>
      <c r="B8407">
        <v>0</v>
      </c>
      <c r="C8407">
        <v>0</v>
      </c>
      <c r="D8407">
        <v>0</v>
      </c>
      <c r="E8407">
        <v>10.039999999999999</v>
      </c>
      <c r="F8407">
        <v>1.59</v>
      </c>
      <c r="G8407">
        <v>0</v>
      </c>
    </row>
    <row r="8408" spans="1:7">
      <c r="A8408" t="s">
        <v>8827</v>
      </c>
      <c r="B8408">
        <v>0</v>
      </c>
      <c r="C8408">
        <v>0</v>
      </c>
      <c r="D8408">
        <v>0</v>
      </c>
      <c r="E8408">
        <v>10.220000000000001</v>
      </c>
      <c r="F8408">
        <v>1.1000000000000001</v>
      </c>
      <c r="G8408">
        <v>0</v>
      </c>
    </row>
    <row r="8409" spans="1:7">
      <c r="A8409" t="s">
        <v>8828</v>
      </c>
      <c r="B8409">
        <v>0</v>
      </c>
      <c r="C8409">
        <v>0</v>
      </c>
      <c r="D8409">
        <v>0</v>
      </c>
      <c r="E8409">
        <v>10.49</v>
      </c>
      <c r="F8409">
        <v>0.69</v>
      </c>
      <c r="G8409">
        <v>0</v>
      </c>
    </row>
    <row r="8410" spans="1:7">
      <c r="A8410" t="s">
        <v>8829</v>
      </c>
      <c r="B8410">
        <v>0</v>
      </c>
      <c r="C8410">
        <v>0</v>
      </c>
      <c r="D8410">
        <v>0</v>
      </c>
      <c r="E8410">
        <v>9.64</v>
      </c>
      <c r="F8410">
        <v>0.41</v>
      </c>
      <c r="G8410">
        <v>0</v>
      </c>
    </row>
    <row r="8411" spans="1:7">
      <c r="A8411" t="s">
        <v>8830</v>
      </c>
      <c r="B8411">
        <v>0</v>
      </c>
      <c r="C8411">
        <v>0</v>
      </c>
      <c r="D8411">
        <v>0</v>
      </c>
      <c r="E8411">
        <v>8.35</v>
      </c>
      <c r="F8411">
        <v>0.69</v>
      </c>
      <c r="G8411">
        <v>0</v>
      </c>
    </row>
    <row r="8412" spans="1:7">
      <c r="A8412" t="s">
        <v>8831</v>
      </c>
      <c r="B8412">
        <v>0</v>
      </c>
      <c r="C8412">
        <v>0</v>
      </c>
      <c r="D8412">
        <v>0</v>
      </c>
      <c r="E8412">
        <v>6.79</v>
      </c>
      <c r="F8412">
        <v>0.55000000000000004</v>
      </c>
      <c r="G8412">
        <v>0</v>
      </c>
    </row>
    <row r="8413" spans="1:7">
      <c r="A8413" t="s">
        <v>8832</v>
      </c>
      <c r="B8413">
        <v>0</v>
      </c>
      <c r="C8413">
        <v>0</v>
      </c>
      <c r="D8413">
        <v>0</v>
      </c>
      <c r="E8413">
        <v>5.97</v>
      </c>
      <c r="F8413">
        <v>0.62</v>
      </c>
      <c r="G8413">
        <v>0</v>
      </c>
    </row>
    <row r="8414" spans="1:7">
      <c r="A8414" t="s">
        <v>8833</v>
      </c>
      <c r="B8414">
        <v>0</v>
      </c>
      <c r="C8414">
        <v>0</v>
      </c>
      <c r="D8414">
        <v>0</v>
      </c>
      <c r="E8414">
        <v>5.08</v>
      </c>
      <c r="F8414">
        <v>0.83</v>
      </c>
      <c r="G8414">
        <v>0</v>
      </c>
    </row>
    <row r="8415" spans="1:7">
      <c r="A8415" t="s">
        <v>8834</v>
      </c>
      <c r="B8415">
        <v>0</v>
      </c>
      <c r="C8415">
        <v>0</v>
      </c>
      <c r="D8415">
        <v>0</v>
      </c>
      <c r="E8415">
        <v>3.55</v>
      </c>
      <c r="F8415">
        <v>1.17</v>
      </c>
      <c r="G8415">
        <v>0</v>
      </c>
    </row>
    <row r="8416" spans="1:7">
      <c r="A8416" t="s">
        <v>8835</v>
      </c>
      <c r="B8416">
        <v>0</v>
      </c>
      <c r="C8416">
        <v>0</v>
      </c>
      <c r="D8416">
        <v>0</v>
      </c>
      <c r="E8416">
        <v>3.77</v>
      </c>
      <c r="F8416">
        <v>1.38</v>
      </c>
      <c r="G8416">
        <v>0</v>
      </c>
    </row>
    <row r="8417" spans="1:7">
      <c r="A8417" t="s">
        <v>8836</v>
      </c>
      <c r="B8417">
        <v>0</v>
      </c>
      <c r="C8417">
        <v>0</v>
      </c>
      <c r="D8417">
        <v>0</v>
      </c>
      <c r="E8417">
        <v>3.47</v>
      </c>
      <c r="F8417">
        <v>1.59</v>
      </c>
      <c r="G8417">
        <v>0</v>
      </c>
    </row>
    <row r="8418" spans="1:7">
      <c r="A8418" t="s">
        <v>8837</v>
      </c>
      <c r="B8418">
        <v>0</v>
      </c>
      <c r="C8418">
        <v>0</v>
      </c>
      <c r="D8418">
        <v>0</v>
      </c>
      <c r="E8418">
        <v>3.56</v>
      </c>
      <c r="F8418">
        <v>1.59</v>
      </c>
      <c r="G8418">
        <v>0</v>
      </c>
    </row>
    <row r="8419" spans="1:7">
      <c r="A8419" t="s">
        <v>8838</v>
      </c>
      <c r="B8419">
        <v>0</v>
      </c>
      <c r="C8419">
        <v>0</v>
      </c>
      <c r="D8419">
        <v>0</v>
      </c>
      <c r="E8419">
        <v>3.19</v>
      </c>
      <c r="F8419">
        <v>1.66</v>
      </c>
      <c r="G8419">
        <v>0</v>
      </c>
    </row>
    <row r="8420" spans="1:7">
      <c r="A8420" t="s">
        <v>8839</v>
      </c>
      <c r="B8420">
        <v>0</v>
      </c>
      <c r="C8420">
        <v>0</v>
      </c>
      <c r="D8420">
        <v>0</v>
      </c>
      <c r="E8420">
        <v>3.32</v>
      </c>
      <c r="F8420">
        <v>1.72</v>
      </c>
      <c r="G8420">
        <v>0</v>
      </c>
    </row>
    <row r="8421" spans="1:7">
      <c r="A8421" t="s">
        <v>8840</v>
      </c>
      <c r="B8421">
        <v>90.68</v>
      </c>
      <c r="C8421">
        <v>124.15</v>
      </c>
      <c r="D8421">
        <v>7.06</v>
      </c>
      <c r="E8421">
        <v>3.5</v>
      </c>
      <c r="F8421">
        <v>1.66</v>
      </c>
      <c r="G8421">
        <v>0</v>
      </c>
    </row>
    <row r="8422" spans="1:7">
      <c r="A8422" t="s">
        <v>8841</v>
      </c>
      <c r="B8422">
        <v>81.900000000000006</v>
      </c>
      <c r="C8422">
        <v>109.76</v>
      </c>
      <c r="D8422">
        <v>14.88</v>
      </c>
      <c r="E8422">
        <v>4.58</v>
      </c>
      <c r="F8422">
        <v>1.59</v>
      </c>
      <c r="G8422">
        <v>0</v>
      </c>
    </row>
    <row r="8423" spans="1:7">
      <c r="A8423" t="s">
        <v>8842</v>
      </c>
      <c r="B8423">
        <v>226.69</v>
      </c>
      <c r="C8423">
        <v>274.33</v>
      </c>
      <c r="D8423">
        <v>20.8</v>
      </c>
      <c r="E8423">
        <v>7.43</v>
      </c>
      <c r="F8423">
        <v>1.45</v>
      </c>
      <c r="G8423">
        <v>0</v>
      </c>
    </row>
    <row r="8424" spans="1:7">
      <c r="A8424" t="s">
        <v>8843</v>
      </c>
      <c r="B8424">
        <v>464.42</v>
      </c>
      <c r="C8424">
        <v>558.95000000000005</v>
      </c>
      <c r="D8424">
        <v>24.29</v>
      </c>
      <c r="E8424">
        <v>10.29</v>
      </c>
      <c r="F8424">
        <v>1.52</v>
      </c>
      <c r="G8424">
        <v>0</v>
      </c>
    </row>
    <row r="8425" spans="1:7">
      <c r="A8425" t="s">
        <v>8844</v>
      </c>
      <c r="B8425">
        <v>556.05999999999995</v>
      </c>
      <c r="C8425">
        <v>679.02</v>
      </c>
      <c r="D8425">
        <v>24.94</v>
      </c>
      <c r="E8425">
        <v>12.55</v>
      </c>
      <c r="F8425">
        <v>1.79</v>
      </c>
      <c r="G8425">
        <v>0</v>
      </c>
    </row>
    <row r="8426" spans="1:7">
      <c r="A8426" t="s">
        <v>8845</v>
      </c>
      <c r="B8426">
        <v>500.07</v>
      </c>
      <c r="C8426">
        <v>610.80999999999995</v>
      </c>
      <c r="D8426">
        <v>22.66</v>
      </c>
      <c r="E8426">
        <v>13.82</v>
      </c>
      <c r="F8426">
        <v>2</v>
      </c>
      <c r="G8426">
        <v>0</v>
      </c>
    </row>
    <row r="8427" spans="1:7">
      <c r="A8427" t="s">
        <v>8846</v>
      </c>
      <c r="B8427">
        <v>409.68</v>
      </c>
      <c r="C8427">
        <v>502.55</v>
      </c>
      <c r="D8427">
        <v>17.75</v>
      </c>
      <c r="E8427">
        <v>14.36</v>
      </c>
      <c r="F8427">
        <v>2.0699999999999998</v>
      </c>
      <c r="G8427">
        <v>0</v>
      </c>
    </row>
    <row r="8428" spans="1:7">
      <c r="A8428" t="s">
        <v>8847</v>
      </c>
      <c r="B8428">
        <v>243.72</v>
      </c>
      <c r="C8428">
        <v>311.89</v>
      </c>
      <c r="D8428">
        <v>10.7</v>
      </c>
      <c r="E8428">
        <v>14.31</v>
      </c>
      <c r="F8428">
        <v>1.86</v>
      </c>
      <c r="G8428">
        <v>0</v>
      </c>
    </row>
    <row r="8429" spans="1:7">
      <c r="A8429" t="s">
        <v>8848</v>
      </c>
      <c r="B8429">
        <v>0</v>
      </c>
      <c r="C8429">
        <v>0</v>
      </c>
      <c r="D8429">
        <v>0</v>
      </c>
      <c r="E8429">
        <v>13.23</v>
      </c>
      <c r="F8429">
        <v>1.79</v>
      </c>
      <c r="G8429">
        <v>0</v>
      </c>
    </row>
    <row r="8430" spans="1:7">
      <c r="A8430" t="s">
        <v>8849</v>
      </c>
      <c r="B8430">
        <v>0</v>
      </c>
      <c r="C8430">
        <v>0</v>
      </c>
      <c r="D8430">
        <v>0</v>
      </c>
      <c r="E8430">
        <v>11.16</v>
      </c>
      <c r="F8430">
        <v>2.0699999999999998</v>
      </c>
      <c r="G8430">
        <v>0</v>
      </c>
    </row>
    <row r="8431" spans="1:7">
      <c r="A8431" t="s">
        <v>8850</v>
      </c>
      <c r="B8431">
        <v>0</v>
      </c>
      <c r="C8431">
        <v>0</v>
      </c>
      <c r="D8431">
        <v>0</v>
      </c>
      <c r="E8431">
        <v>9.02</v>
      </c>
      <c r="F8431">
        <v>2.14</v>
      </c>
      <c r="G8431">
        <v>0</v>
      </c>
    </row>
    <row r="8432" spans="1:7">
      <c r="A8432" t="s">
        <v>8851</v>
      </c>
      <c r="B8432">
        <v>0</v>
      </c>
      <c r="C8432">
        <v>0</v>
      </c>
      <c r="D8432">
        <v>0</v>
      </c>
      <c r="E8432">
        <v>7.63</v>
      </c>
      <c r="F8432">
        <v>2.0699999999999998</v>
      </c>
      <c r="G8432">
        <v>0</v>
      </c>
    </row>
    <row r="8433" spans="1:7">
      <c r="A8433" t="s">
        <v>8852</v>
      </c>
      <c r="B8433">
        <v>0</v>
      </c>
      <c r="C8433">
        <v>0</v>
      </c>
      <c r="D8433">
        <v>0</v>
      </c>
      <c r="E8433">
        <v>6.28</v>
      </c>
      <c r="F8433">
        <v>2</v>
      </c>
      <c r="G8433">
        <v>0</v>
      </c>
    </row>
    <row r="8434" spans="1:7">
      <c r="A8434" t="s">
        <v>8853</v>
      </c>
      <c r="B8434">
        <v>0</v>
      </c>
      <c r="C8434">
        <v>0</v>
      </c>
      <c r="D8434">
        <v>0</v>
      </c>
      <c r="E8434">
        <v>5.45</v>
      </c>
      <c r="F8434">
        <v>1.86</v>
      </c>
      <c r="G8434">
        <v>0</v>
      </c>
    </row>
    <row r="8435" spans="1:7">
      <c r="A8435" t="s">
        <v>8854</v>
      </c>
      <c r="B8435">
        <v>0</v>
      </c>
      <c r="C8435">
        <v>0</v>
      </c>
      <c r="D8435">
        <v>0</v>
      </c>
      <c r="E8435">
        <v>4.9000000000000004</v>
      </c>
      <c r="F8435">
        <v>1.72</v>
      </c>
      <c r="G8435">
        <v>0</v>
      </c>
    </row>
    <row r="8436" spans="1:7">
      <c r="A8436" t="s">
        <v>8855</v>
      </c>
      <c r="B8436">
        <v>0</v>
      </c>
      <c r="C8436">
        <v>0</v>
      </c>
      <c r="D8436">
        <v>0</v>
      </c>
      <c r="E8436">
        <v>4.32</v>
      </c>
      <c r="F8436">
        <v>1.52</v>
      </c>
      <c r="G8436">
        <v>0</v>
      </c>
    </row>
    <row r="8437" spans="1:7">
      <c r="A8437" t="s">
        <v>8856</v>
      </c>
      <c r="B8437">
        <v>0</v>
      </c>
      <c r="C8437">
        <v>0</v>
      </c>
      <c r="D8437">
        <v>0</v>
      </c>
      <c r="E8437">
        <v>4.12</v>
      </c>
      <c r="F8437">
        <v>1.31</v>
      </c>
      <c r="G8437">
        <v>0</v>
      </c>
    </row>
    <row r="8438" spans="1:7">
      <c r="A8438" t="s">
        <v>8857</v>
      </c>
      <c r="B8438">
        <v>0</v>
      </c>
      <c r="C8438">
        <v>0</v>
      </c>
      <c r="D8438">
        <v>0</v>
      </c>
      <c r="E8438">
        <v>4.28</v>
      </c>
      <c r="F8438">
        <v>1.1000000000000001</v>
      </c>
      <c r="G8438">
        <v>0</v>
      </c>
    </row>
    <row r="8439" spans="1:7">
      <c r="A8439" t="s">
        <v>8858</v>
      </c>
      <c r="B8439">
        <v>0</v>
      </c>
      <c r="C8439">
        <v>0</v>
      </c>
      <c r="D8439">
        <v>0</v>
      </c>
      <c r="E8439">
        <v>4.43</v>
      </c>
      <c r="F8439">
        <v>1.03</v>
      </c>
      <c r="G8439">
        <v>0</v>
      </c>
    </row>
    <row r="8440" spans="1:7">
      <c r="A8440" t="s">
        <v>8859</v>
      </c>
      <c r="B8440">
        <v>0</v>
      </c>
      <c r="C8440">
        <v>0</v>
      </c>
      <c r="D8440">
        <v>0</v>
      </c>
      <c r="E8440">
        <v>4.04</v>
      </c>
      <c r="F8440">
        <v>0.97</v>
      </c>
      <c r="G8440">
        <v>0</v>
      </c>
    </row>
    <row r="8441" spans="1:7">
      <c r="A8441" t="s">
        <v>8860</v>
      </c>
      <c r="B8441">
        <v>0</v>
      </c>
      <c r="C8441">
        <v>0</v>
      </c>
      <c r="D8441">
        <v>0</v>
      </c>
      <c r="E8441">
        <v>3.67</v>
      </c>
      <c r="F8441">
        <v>0.69</v>
      </c>
      <c r="G8441">
        <v>0</v>
      </c>
    </row>
    <row r="8442" spans="1:7">
      <c r="A8442" t="s">
        <v>8861</v>
      </c>
      <c r="B8442">
        <v>0</v>
      </c>
      <c r="C8442">
        <v>0</v>
      </c>
      <c r="D8442">
        <v>0</v>
      </c>
      <c r="E8442">
        <v>3.13</v>
      </c>
      <c r="F8442">
        <v>0.48</v>
      </c>
      <c r="G8442">
        <v>0</v>
      </c>
    </row>
    <row r="8443" spans="1:7">
      <c r="A8443" t="s">
        <v>8862</v>
      </c>
      <c r="B8443">
        <v>0</v>
      </c>
      <c r="C8443">
        <v>0</v>
      </c>
      <c r="D8443">
        <v>0</v>
      </c>
      <c r="E8443">
        <v>2.4300000000000002</v>
      </c>
      <c r="F8443">
        <v>0.55000000000000004</v>
      </c>
      <c r="G8443">
        <v>0</v>
      </c>
    </row>
    <row r="8444" spans="1:7">
      <c r="A8444" t="s">
        <v>8863</v>
      </c>
      <c r="B8444">
        <v>0</v>
      </c>
      <c r="C8444">
        <v>0</v>
      </c>
      <c r="D8444">
        <v>0</v>
      </c>
      <c r="E8444">
        <v>2.73</v>
      </c>
      <c r="F8444">
        <v>0.83</v>
      </c>
      <c r="G8444">
        <v>0</v>
      </c>
    </row>
    <row r="8445" spans="1:7">
      <c r="A8445" t="s">
        <v>8864</v>
      </c>
      <c r="B8445">
        <v>80.48</v>
      </c>
      <c r="C8445">
        <v>112</v>
      </c>
      <c r="D8445">
        <v>6.96</v>
      </c>
      <c r="E8445">
        <v>3.18</v>
      </c>
      <c r="F8445">
        <v>0.55000000000000004</v>
      </c>
      <c r="G8445">
        <v>0</v>
      </c>
    </row>
    <row r="8446" spans="1:7">
      <c r="A8446" t="s">
        <v>8865</v>
      </c>
      <c r="B8446">
        <v>156.38</v>
      </c>
      <c r="C8446">
        <v>194.61</v>
      </c>
      <c r="D8446">
        <v>14.79</v>
      </c>
      <c r="E8446">
        <v>4.8600000000000003</v>
      </c>
      <c r="F8446">
        <v>0.28000000000000003</v>
      </c>
      <c r="G8446">
        <v>0</v>
      </c>
    </row>
    <row r="8447" spans="1:7">
      <c r="A8447" t="s">
        <v>8866</v>
      </c>
      <c r="B8447">
        <v>152.69</v>
      </c>
      <c r="C8447">
        <v>192.7</v>
      </c>
      <c r="D8447">
        <v>20.72</v>
      </c>
      <c r="E8447">
        <v>8.11</v>
      </c>
      <c r="F8447">
        <v>7.0000000000000007E-2</v>
      </c>
      <c r="G8447">
        <v>0</v>
      </c>
    </row>
    <row r="8448" spans="1:7">
      <c r="A8448" t="s">
        <v>8867</v>
      </c>
      <c r="B8448">
        <v>158.03</v>
      </c>
      <c r="C8448">
        <v>200.74</v>
      </c>
      <c r="D8448">
        <v>24.23</v>
      </c>
      <c r="E8448">
        <v>10.34</v>
      </c>
      <c r="F8448">
        <v>0.28000000000000003</v>
      </c>
      <c r="G8448">
        <v>0</v>
      </c>
    </row>
    <row r="8449" spans="1:7">
      <c r="A8449" t="s">
        <v>8868</v>
      </c>
      <c r="B8449">
        <v>218.41</v>
      </c>
      <c r="C8449">
        <v>271.91000000000003</v>
      </c>
      <c r="D8449">
        <v>24.91</v>
      </c>
      <c r="E8449">
        <v>11.91</v>
      </c>
      <c r="F8449">
        <v>0.48</v>
      </c>
      <c r="G8449">
        <v>0</v>
      </c>
    </row>
    <row r="8450" spans="1:7">
      <c r="A8450" t="s">
        <v>8869</v>
      </c>
      <c r="B8450">
        <v>187.16</v>
      </c>
      <c r="C8450">
        <v>236.28</v>
      </c>
      <c r="D8450">
        <v>22.65</v>
      </c>
      <c r="E8450">
        <v>12.95</v>
      </c>
      <c r="F8450">
        <v>0.69</v>
      </c>
      <c r="G8450">
        <v>0</v>
      </c>
    </row>
    <row r="8451" spans="1:7">
      <c r="A8451" t="s">
        <v>8870</v>
      </c>
      <c r="B8451">
        <v>84.11</v>
      </c>
      <c r="C8451">
        <v>116.51</v>
      </c>
      <c r="D8451">
        <v>17.760000000000002</v>
      </c>
      <c r="E8451">
        <v>13.45</v>
      </c>
      <c r="F8451">
        <v>1.03</v>
      </c>
      <c r="G8451">
        <v>0</v>
      </c>
    </row>
    <row r="8452" spans="1:7">
      <c r="A8452" t="s">
        <v>8871</v>
      </c>
      <c r="B8452">
        <v>67.7</v>
      </c>
      <c r="C8452">
        <v>97.57</v>
      </c>
      <c r="D8452">
        <v>10.72</v>
      </c>
      <c r="E8452">
        <v>13.42</v>
      </c>
      <c r="F8452">
        <v>1.38</v>
      </c>
      <c r="G8452">
        <v>0</v>
      </c>
    </row>
    <row r="8453" spans="1:7">
      <c r="A8453" t="s">
        <v>8872</v>
      </c>
      <c r="B8453">
        <v>0</v>
      </c>
      <c r="C8453">
        <v>0</v>
      </c>
      <c r="D8453">
        <v>0</v>
      </c>
      <c r="E8453">
        <v>12.61</v>
      </c>
      <c r="F8453">
        <v>1.38</v>
      </c>
      <c r="G8453">
        <v>0</v>
      </c>
    </row>
    <row r="8454" spans="1:7">
      <c r="A8454" t="s">
        <v>8873</v>
      </c>
      <c r="B8454">
        <v>0</v>
      </c>
      <c r="C8454">
        <v>0</v>
      </c>
      <c r="D8454">
        <v>0</v>
      </c>
      <c r="E8454">
        <v>11.14</v>
      </c>
      <c r="F8454">
        <v>1.31</v>
      </c>
      <c r="G8454">
        <v>0</v>
      </c>
    </row>
    <row r="8455" spans="1:7">
      <c r="A8455" t="s">
        <v>8874</v>
      </c>
      <c r="B8455">
        <v>0</v>
      </c>
      <c r="C8455">
        <v>0</v>
      </c>
      <c r="D8455">
        <v>0</v>
      </c>
      <c r="E8455">
        <v>9.6300000000000008</v>
      </c>
      <c r="F8455">
        <v>1.17</v>
      </c>
      <c r="G8455">
        <v>0</v>
      </c>
    </row>
    <row r="8456" spans="1:7">
      <c r="A8456" t="s">
        <v>8875</v>
      </c>
      <c r="B8456">
        <v>0</v>
      </c>
      <c r="C8456">
        <v>0</v>
      </c>
      <c r="D8456">
        <v>0</v>
      </c>
      <c r="E8456">
        <v>9.41</v>
      </c>
      <c r="F8456">
        <v>0.97</v>
      </c>
      <c r="G8456">
        <v>0</v>
      </c>
    </row>
    <row r="8457" spans="1:7">
      <c r="A8457" t="s">
        <v>8876</v>
      </c>
      <c r="B8457">
        <v>0</v>
      </c>
      <c r="C8457">
        <v>0</v>
      </c>
      <c r="D8457">
        <v>0</v>
      </c>
      <c r="E8457">
        <v>9.43</v>
      </c>
      <c r="F8457">
        <v>0.62</v>
      </c>
      <c r="G8457">
        <v>0</v>
      </c>
    </row>
    <row r="8458" spans="1:7">
      <c r="A8458" t="s">
        <v>8877</v>
      </c>
      <c r="B8458">
        <v>0</v>
      </c>
      <c r="C8458">
        <v>0</v>
      </c>
      <c r="D8458">
        <v>0</v>
      </c>
      <c r="E8458">
        <v>8.9</v>
      </c>
      <c r="F8458">
        <v>0.69</v>
      </c>
      <c r="G8458">
        <v>0</v>
      </c>
    </row>
    <row r="8459" spans="1:7">
      <c r="A8459" t="s">
        <v>8878</v>
      </c>
      <c r="B8459">
        <v>0</v>
      </c>
      <c r="C8459">
        <v>0</v>
      </c>
      <c r="D8459">
        <v>0</v>
      </c>
      <c r="E8459">
        <v>8.49</v>
      </c>
      <c r="F8459">
        <v>0.69</v>
      </c>
      <c r="G8459">
        <v>0</v>
      </c>
    </row>
    <row r="8460" spans="1:7">
      <c r="A8460" t="s">
        <v>8879</v>
      </c>
      <c r="B8460">
        <v>0</v>
      </c>
      <c r="C8460">
        <v>0</v>
      </c>
      <c r="D8460">
        <v>0</v>
      </c>
      <c r="E8460">
        <v>8.1300000000000008</v>
      </c>
      <c r="F8460">
        <v>0.62</v>
      </c>
      <c r="G8460">
        <v>0</v>
      </c>
    </row>
    <row r="8461" spans="1:7">
      <c r="A8461" t="s">
        <v>8880</v>
      </c>
      <c r="B8461">
        <v>0</v>
      </c>
      <c r="C8461">
        <v>0</v>
      </c>
      <c r="D8461">
        <v>0</v>
      </c>
      <c r="E8461">
        <v>7.69</v>
      </c>
      <c r="F8461">
        <v>0.62</v>
      </c>
      <c r="G8461">
        <v>0</v>
      </c>
    </row>
    <row r="8462" spans="1:7">
      <c r="A8462" t="s">
        <v>8881</v>
      </c>
      <c r="B8462">
        <v>0</v>
      </c>
      <c r="C8462">
        <v>0</v>
      </c>
      <c r="D8462">
        <v>0</v>
      </c>
      <c r="E8462">
        <v>7.3</v>
      </c>
      <c r="F8462">
        <v>0.69</v>
      </c>
      <c r="G8462">
        <v>0</v>
      </c>
    </row>
    <row r="8463" spans="1:7">
      <c r="A8463" t="s">
        <v>8882</v>
      </c>
      <c r="B8463">
        <v>0</v>
      </c>
      <c r="C8463">
        <v>0</v>
      </c>
      <c r="D8463">
        <v>0</v>
      </c>
      <c r="E8463">
        <v>6.4</v>
      </c>
      <c r="F8463">
        <v>0.83</v>
      </c>
      <c r="G8463">
        <v>0</v>
      </c>
    </row>
    <row r="8464" spans="1:7">
      <c r="A8464" t="s">
        <v>8883</v>
      </c>
      <c r="B8464">
        <v>0</v>
      </c>
      <c r="C8464">
        <v>0</v>
      </c>
      <c r="D8464">
        <v>0</v>
      </c>
      <c r="E8464">
        <v>6.01</v>
      </c>
      <c r="F8464">
        <v>0.83</v>
      </c>
      <c r="G8464">
        <v>0</v>
      </c>
    </row>
    <row r="8465" spans="1:7">
      <c r="A8465" t="s">
        <v>8884</v>
      </c>
      <c r="B8465">
        <v>0</v>
      </c>
      <c r="C8465">
        <v>0</v>
      </c>
      <c r="D8465">
        <v>0</v>
      </c>
      <c r="E8465">
        <v>5.91</v>
      </c>
      <c r="F8465">
        <v>0.69</v>
      </c>
      <c r="G8465">
        <v>0</v>
      </c>
    </row>
    <row r="8466" spans="1:7">
      <c r="A8466" t="s">
        <v>8885</v>
      </c>
      <c r="B8466">
        <v>0</v>
      </c>
      <c r="C8466">
        <v>0</v>
      </c>
      <c r="D8466">
        <v>0</v>
      </c>
      <c r="E8466">
        <v>5.65</v>
      </c>
      <c r="F8466">
        <v>0.48</v>
      </c>
      <c r="G8466">
        <v>0</v>
      </c>
    </row>
    <row r="8467" spans="1:7">
      <c r="A8467" t="s">
        <v>8886</v>
      </c>
      <c r="B8467">
        <v>0</v>
      </c>
      <c r="C8467">
        <v>0</v>
      </c>
      <c r="D8467">
        <v>0</v>
      </c>
      <c r="E8467">
        <v>5.37</v>
      </c>
      <c r="F8467">
        <v>0.55000000000000004</v>
      </c>
      <c r="G8467">
        <v>0</v>
      </c>
    </row>
    <row r="8468" spans="1:7">
      <c r="A8468" t="s">
        <v>8887</v>
      </c>
      <c r="B8468">
        <v>0</v>
      </c>
      <c r="C8468">
        <v>0</v>
      </c>
      <c r="D8468">
        <v>0</v>
      </c>
      <c r="E8468">
        <v>3.8</v>
      </c>
      <c r="F8468">
        <v>0.62</v>
      </c>
      <c r="G8468">
        <v>0</v>
      </c>
    </row>
    <row r="8469" spans="1:7">
      <c r="A8469" t="s">
        <v>8888</v>
      </c>
      <c r="B8469">
        <v>40.130000000000003</v>
      </c>
      <c r="C8469">
        <v>62.43</v>
      </c>
      <c r="D8469">
        <v>6.87</v>
      </c>
      <c r="E8469">
        <v>3.39</v>
      </c>
      <c r="F8469">
        <v>0.69</v>
      </c>
      <c r="G8469">
        <v>0</v>
      </c>
    </row>
    <row r="8470" spans="1:7">
      <c r="A8470" t="s">
        <v>8889</v>
      </c>
      <c r="B8470">
        <v>78</v>
      </c>
      <c r="C8470">
        <v>105.88</v>
      </c>
      <c r="D8470">
        <v>14.7</v>
      </c>
      <c r="E8470">
        <v>5.38</v>
      </c>
      <c r="F8470">
        <v>0.48</v>
      </c>
      <c r="G8470">
        <v>0</v>
      </c>
    </row>
    <row r="8471" spans="1:7">
      <c r="A8471" t="s">
        <v>8890</v>
      </c>
      <c r="B8471">
        <v>48.44</v>
      </c>
      <c r="C8471">
        <v>72.2</v>
      </c>
      <c r="D8471">
        <v>20.66</v>
      </c>
      <c r="E8471">
        <v>7.7</v>
      </c>
      <c r="F8471">
        <v>0.34</v>
      </c>
      <c r="G8471">
        <v>0</v>
      </c>
    </row>
    <row r="8472" spans="1:7">
      <c r="A8472" t="s">
        <v>8891</v>
      </c>
      <c r="B8472">
        <v>119.47</v>
      </c>
      <c r="C8472">
        <v>155.94999999999999</v>
      </c>
      <c r="D8472">
        <v>24.18</v>
      </c>
      <c r="E8472">
        <v>9.56</v>
      </c>
      <c r="F8472">
        <v>0.14000000000000001</v>
      </c>
      <c r="G8472">
        <v>0</v>
      </c>
    </row>
    <row r="8473" spans="1:7">
      <c r="A8473" t="s">
        <v>8892</v>
      </c>
      <c r="B8473">
        <v>106.19</v>
      </c>
      <c r="C8473">
        <v>141.38999999999999</v>
      </c>
      <c r="D8473">
        <v>24.88</v>
      </c>
      <c r="E8473">
        <v>10.86</v>
      </c>
      <c r="F8473">
        <v>0.21</v>
      </c>
      <c r="G8473">
        <v>0</v>
      </c>
    </row>
    <row r="8474" spans="1:7">
      <c r="A8474" t="s">
        <v>8893</v>
      </c>
      <c r="B8474">
        <v>106.73</v>
      </c>
      <c r="C8474">
        <v>142.41</v>
      </c>
      <c r="D8474">
        <v>22.65</v>
      </c>
      <c r="E8474">
        <v>11.7</v>
      </c>
      <c r="F8474">
        <v>0.34</v>
      </c>
      <c r="G8474">
        <v>0</v>
      </c>
    </row>
    <row r="8475" spans="1:7">
      <c r="A8475" t="s">
        <v>8894</v>
      </c>
      <c r="B8475">
        <v>141.36000000000001</v>
      </c>
      <c r="C8475">
        <v>182.78</v>
      </c>
      <c r="D8475">
        <v>17.77</v>
      </c>
      <c r="E8475">
        <v>12.36</v>
      </c>
      <c r="F8475">
        <v>0.48</v>
      </c>
      <c r="G8475">
        <v>0</v>
      </c>
    </row>
    <row r="8476" spans="1:7">
      <c r="A8476" t="s">
        <v>8895</v>
      </c>
      <c r="B8476">
        <v>153.09</v>
      </c>
      <c r="C8476">
        <v>200.09</v>
      </c>
      <c r="D8476">
        <v>10.76</v>
      </c>
      <c r="E8476">
        <v>12.53</v>
      </c>
      <c r="F8476">
        <v>0.69</v>
      </c>
      <c r="G8476">
        <v>0</v>
      </c>
    </row>
    <row r="8477" spans="1:7">
      <c r="A8477" t="s">
        <v>8896</v>
      </c>
      <c r="B8477">
        <v>0</v>
      </c>
      <c r="C8477">
        <v>0</v>
      </c>
      <c r="D8477">
        <v>0</v>
      </c>
      <c r="E8477">
        <v>12.1</v>
      </c>
      <c r="F8477">
        <v>0.69</v>
      </c>
      <c r="G8477">
        <v>0</v>
      </c>
    </row>
    <row r="8478" spans="1:7">
      <c r="A8478" t="s">
        <v>8897</v>
      </c>
      <c r="B8478">
        <v>0</v>
      </c>
      <c r="C8478">
        <v>0</v>
      </c>
      <c r="D8478">
        <v>0</v>
      </c>
      <c r="E8478">
        <v>11.15</v>
      </c>
      <c r="F8478">
        <v>0.48</v>
      </c>
      <c r="G8478">
        <v>0</v>
      </c>
    </row>
    <row r="8479" spans="1:7">
      <c r="A8479" t="s">
        <v>8898</v>
      </c>
      <c r="B8479">
        <v>0</v>
      </c>
      <c r="C8479">
        <v>0</v>
      </c>
      <c r="D8479">
        <v>0</v>
      </c>
      <c r="E8479">
        <v>10.44</v>
      </c>
      <c r="F8479">
        <v>0.76</v>
      </c>
      <c r="G8479">
        <v>0</v>
      </c>
    </row>
    <row r="8480" spans="1:7">
      <c r="A8480" t="s">
        <v>8899</v>
      </c>
      <c r="B8480">
        <v>0</v>
      </c>
      <c r="C8480">
        <v>0</v>
      </c>
      <c r="D8480">
        <v>0</v>
      </c>
      <c r="E8480">
        <v>9.1</v>
      </c>
      <c r="F8480">
        <v>0.83</v>
      </c>
      <c r="G8480">
        <v>0</v>
      </c>
    </row>
    <row r="8481" spans="1:7">
      <c r="A8481" t="s">
        <v>8900</v>
      </c>
      <c r="B8481">
        <v>0</v>
      </c>
      <c r="C8481">
        <v>0</v>
      </c>
      <c r="D8481">
        <v>0</v>
      </c>
      <c r="E8481">
        <v>8.51</v>
      </c>
      <c r="F8481">
        <v>0.62</v>
      </c>
      <c r="G8481">
        <v>0</v>
      </c>
    </row>
    <row r="8482" spans="1:7">
      <c r="A8482" t="s">
        <v>8901</v>
      </c>
      <c r="B8482">
        <v>0</v>
      </c>
      <c r="C8482">
        <v>0</v>
      </c>
      <c r="D8482">
        <v>0</v>
      </c>
      <c r="E8482">
        <v>7.88</v>
      </c>
      <c r="F8482">
        <v>0.62</v>
      </c>
      <c r="G8482">
        <v>0</v>
      </c>
    </row>
    <row r="8483" spans="1:7">
      <c r="A8483" t="s">
        <v>8902</v>
      </c>
      <c r="B8483">
        <v>0</v>
      </c>
      <c r="C8483">
        <v>0</v>
      </c>
      <c r="D8483">
        <v>0</v>
      </c>
      <c r="E8483">
        <v>6.7</v>
      </c>
      <c r="F8483">
        <v>1.03</v>
      </c>
      <c r="G8483">
        <v>0</v>
      </c>
    </row>
    <row r="8484" spans="1:7">
      <c r="A8484" t="s">
        <v>8903</v>
      </c>
      <c r="B8484">
        <v>0</v>
      </c>
      <c r="C8484">
        <v>0</v>
      </c>
      <c r="D8484">
        <v>0</v>
      </c>
      <c r="E8484">
        <v>5.25</v>
      </c>
      <c r="F8484">
        <v>1.24</v>
      </c>
      <c r="G8484">
        <v>0</v>
      </c>
    </row>
    <row r="8485" spans="1:7">
      <c r="A8485" t="s">
        <v>8904</v>
      </c>
      <c r="B8485">
        <v>0</v>
      </c>
      <c r="C8485">
        <v>0</v>
      </c>
      <c r="D8485">
        <v>0</v>
      </c>
      <c r="E8485">
        <v>4.5599999999999996</v>
      </c>
      <c r="F8485">
        <v>1.31</v>
      </c>
      <c r="G8485">
        <v>0</v>
      </c>
    </row>
    <row r="8486" spans="1:7">
      <c r="A8486" t="s">
        <v>8905</v>
      </c>
      <c r="B8486">
        <v>0</v>
      </c>
      <c r="C8486">
        <v>0</v>
      </c>
      <c r="D8486">
        <v>0</v>
      </c>
      <c r="E8486">
        <v>3.97</v>
      </c>
      <c r="F8486">
        <v>1.52</v>
      </c>
      <c r="G8486">
        <v>0</v>
      </c>
    </row>
    <row r="8487" spans="1:7">
      <c r="A8487" t="s">
        <v>8906</v>
      </c>
      <c r="B8487">
        <v>0</v>
      </c>
      <c r="C8487">
        <v>0</v>
      </c>
      <c r="D8487">
        <v>0</v>
      </c>
      <c r="E8487">
        <v>4.05</v>
      </c>
      <c r="F8487">
        <v>1.66</v>
      </c>
      <c r="G8487">
        <v>0</v>
      </c>
    </row>
    <row r="8488" spans="1:7">
      <c r="A8488" t="s">
        <v>8907</v>
      </c>
      <c r="B8488">
        <v>0</v>
      </c>
      <c r="C8488">
        <v>0</v>
      </c>
      <c r="D8488">
        <v>0</v>
      </c>
      <c r="E8488">
        <v>4.38</v>
      </c>
      <c r="F8488">
        <v>1.66</v>
      </c>
      <c r="G8488">
        <v>0</v>
      </c>
    </row>
    <row r="8489" spans="1:7">
      <c r="A8489" t="s">
        <v>8908</v>
      </c>
      <c r="B8489">
        <v>0</v>
      </c>
      <c r="C8489">
        <v>0</v>
      </c>
      <c r="D8489">
        <v>0</v>
      </c>
      <c r="E8489">
        <v>4.41</v>
      </c>
      <c r="F8489">
        <v>1.59</v>
      </c>
      <c r="G8489">
        <v>0</v>
      </c>
    </row>
    <row r="8490" spans="1:7">
      <c r="A8490" t="s">
        <v>8909</v>
      </c>
      <c r="B8490">
        <v>0</v>
      </c>
      <c r="C8490">
        <v>0</v>
      </c>
      <c r="D8490">
        <v>0</v>
      </c>
      <c r="E8490">
        <v>4.99</v>
      </c>
      <c r="F8490">
        <v>1.45</v>
      </c>
      <c r="G8490">
        <v>0</v>
      </c>
    </row>
    <row r="8491" spans="1:7">
      <c r="A8491" t="s">
        <v>8910</v>
      </c>
      <c r="B8491">
        <v>0</v>
      </c>
      <c r="C8491">
        <v>0</v>
      </c>
      <c r="D8491">
        <v>0</v>
      </c>
      <c r="E8491">
        <v>5.21</v>
      </c>
      <c r="F8491">
        <v>1.17</v>
      </c>
      <c r="G8491">
        <v>0</v>
      </c>
    </row>
    <row r="8492" spans="1:7">
      <c r="A8492" t="s">
        <v>8911</v>
      </c>
      <c r="B8492">
        <v>0</v>
      </c>
      <c r="C8492">
        <v>0</v>
      </c>
      <c r="D8492">
        <v>0</v>
      </c>
      <c r="E8492">
        <v>5.72</v>
      </c>
      <c r="F8492">
        <v>0.55000000000000004</v>
      </c>
      <c r="G8492">
        <v>0</v>
      </c>
    </row>
    <row r="8493" spans="1:7">
      <c r="A8493" t="s">
        <v>8912</v>
      </c>
      <c r="B8493">
        <v>2.36</v>
      </c>
      <c r="C8493">
        <v>10.73</v>
      </c>
      <c r="D8493">
        <v>6.78</v>
      </c>
      <c r="E8493">
        <v>5.27</v>
      </c>
      <c r="F8493">
        <v>0.76</v>
      </c>
      <c r="G8493">
        <v>0</v>
      </c>
    </row>
    <row r="8494" spans="1:7">
      <c r="A8494" t="s">
        <v>8913</v>
      </c>
      <c r="B8494">
        <v>26.27</v>
      </c>
      <c r="C8494">
        <v>44.88</v>
      </c>
      <c r="D8494">
        <v>14.63</v>
      </c>
      <c r="E8494">
        <v>7.14</v>
      </c>
      <c r="F8494">
        <v>0.83</v>
      </c>
      <c r="G8494">
        <v>0</v>
      </c>
    </row>
    <row r="8495" spans="1:7">
      <c r="A8495" t="s">
        <v>8914</v>
      </c>
      <c r="B8495">
        <v>70.430000000000007</v>
      </c>
      <c r="C8495">
        <v>98.54</v>
      </c>
      <c r="D8495">
        <v>20.59</v>
      </c>
      <c r="E8495">
        <v>8.9</v>
      </c>
      <c r="F8495">
        <v>0.76</v>
      </c>
      <c r="G8495">
        <v>0</v>
      </c>
    </row>
    <row r="8496" spans="1:7">
      <c r="A8496" t="s">
        <v>8915</v>
      </c>
      <c r="B8496">
        <v>106.42</v>
      </c>
      <c r="C8496">
        <v>141.41</v>
      </c>
      <c r="D8496">
        <v>24.14</v>
      </c>
      <c r="E8496">
        <v>10.56</v>
      </c>
      <c r="F8496">
        <v>0.34</v>
      </c>
      <c r="G8496">
        <v>0</v>
      </c>
    </row>
    <row r="8497" spans="1:7">
      <c r="A8497" t="s">
        <v>8916</v>
      </c>
      <c r="B8497">
        <v>33.29</v>
      </c>
      <c r="C8497">
        <v>54.64</v>
      </c>
      <c r="D8497">
        <v>24.86</v>
      </c>
      <c r="E8497">
        <v>11.67</v>
      </c>
      <c r="F8497">
        <v>0.28000000000000003</v>
      </c>
      <c r="G8497">
        <v>0</v>
      </c>
    </row>
    <row r="8498" spans="1:7">
      <c r="A8498" t="s">
        <v>8917</v>
      </c>
      <c r="B8498">
        <v>126.34</v>
      </c>
      <c r="C8498">
        <v>165.87</v>
      </c>
      <c r="D8498">
        <v>22.65</v>
      </c>
      <c r="E8498">
        <v>12.84</v>
      </c>
      <c r="F8498">
        <v>0.41</v>
      </c>
      <c r="G8498">
        <v>0</v>
      </c>
    </row>
    <row r="8499" spans="1:7">
      <c r="A8499" t="s">
        <v>8918</v>
      </c>
      <c r="B8499">
        <v>261.54000000000002</v>
      </c>
      <c r="C8499">
        <v>325.66000000000003</v>
      </c>
      <c r="D8499">
        <v>17.8</v>
      </c>
      <c r="E8499">
        <v>13.35</v>
      </c>
      <c r="F8499">
        <v>0.28000000000000003</v>
      </c>
      <c r="G8499">
        <v>0</v>
      </c>
    </row>
    <row r="8500" spans="1:7">
      <c r="A8500" t="s">
        <v>8919</v>
      </c>
      <c r="B8500">
        <v>38.090000000000003</v>
      </c>
      <c r="C8500">
        <v>61.06</v>
      </c>
      <c r="D8500">
        <v>10.8</v>
      </c>
      <c r="E8500">
        <v>13.13</v>
      </c>
      <c r="F8500">
        <v>0.21</v>
      </c>
      <c r="G8500">
        <v>0</v>
      </c>
    </row>
    <row r="8501" spans="1:7">
      <c r="A8501" t="s">
        <v>8920</v>
      </c>
      <c r="B8501">
        <v>0</v>
      </c>
      <c r="C8501">
        <v>0</v>
      </c>
      <c r="D8501">
        <v>0</v>
      </c>
      <c r="E8501">
        <v>12.58</v>
      </c>
      <c r="F8501">
        <v>0.83</v>
      </c>
      <c r="G8501">
        <v>0</v>
      </c>
    </row>
    <row r="8502" spans="1:7">
      <c r="A8502" t="s">
        <v>8921</v>
      </c>
      <c r="B8502">
        <v>0</v>
      </c>
      <c r="C8502">
        <v>0</v>
      </c>
      <c r="D8502">
        <v>0</v>
      </c>
      <c r="E8502">
        <v>11.24</v>
      </c>
      <c r="F8502">
        <v>1.17</v>
      </c>
      <c r="G8502">
        <v>0</v>
      </c>
    </row>
    <row r="8503" spans="1:7">
      <c r="A8503" t="s">
        <v>8922</v>
      </c>
      <c r="B8503">
        <v>0</v>
      </c>
      <c r="C8503">
        <v>0</v>
      </c>
      <c r="D8503">
        <v>0</v>
      </c>
      <c r="E8503">
        <v>10.119999999999999</v>
      </c>
      <c r="F8503">
        <v>1.1000000000000001</v>
      </c>
      <c r="G8503">
        <v>0</v>
      </c>
    </row>
    <row r="8504" spans="1:7">
      <c r="A8504" t="s">
        <v>8923</v>
      </c>
      <c r="B8504">
        <v>0</v>
      </c>
      <c r="C8504">
        <v>0</v>
      </c>
      <c r="D8504">
        <v>0</v>
      </c>
      <c r="E8504">
        <v>9.07</v>
      </c>
      <c r="F8504">
        <v>1.24</v>
      </c>
      <c r="G8504">
        <v>0</v>
      </c>
    </row>
    <row r="8505" spans="1:7">
      <c r="A8505" t="s">
        <v>8924</v>
      </c>
      <c r="B8505">
        <v>0</v>
      </c>
      <c r="C8505">
        <v>0</v>
      </c>
      <c r="D8505">
        <v>0</v>
      </c>
      <c r="E8505">
        <v>8.49</v>
      </c>
      <c r="F8505">
        <v>1.31</v>
      </c>
      <c r="G8505">
        <v>0</v>
      </c>
    </row>
    <row r="8506" spans="1:7">
      <c r="A8506" t="s">
        <v>8925</v>
      </c>
      <c r="B8506">
        <v>0</v>
      </c>
      <c r="C8506">
        <v>0</v>
      </c>
      <c r="D8506">
        <v>0</v>
      </c>
      <c r="E8506">
        <v>8.7899999999999991</v>
      </c>
      <c r="F8506">
        <v>0.97</v>
      </c>
      <c r="G8506">
        <v>0</v>
      </c>
    </row>
    <row r="8507" spans="1:7">
      <c r="A8507" t="s">
        <v>8926</v>
      </c>
      <c r="B8507">
        <v>0</v>
      </c>
      <c r="C8507">
        <v>0</v>
      </c>
      <c r="D8507">
        <v>0</v>
      </c>
      <c r="E8507">
        <v>9.42</v>
      </c>
      <c r="F8507">
        <v>0.28000000000000003</v>
      </c>
      <c r="G8507">
        <v>0</v>
      </c>
    </row>
    <row r="8508" spans="1:7">
      <c r="A8508" t="s">
        <v>8927</v>
      </c>
      <c r="B8508">
        <v>0</v>
      </c>
      <c r="C8508">
        <v>0</v>
      </c>
      <c r="D8508">
        <v>0</v>
      </c>
      <c r="E8508">
        <v>9.3000000000000007</v>
      </c>
      <c r="F8508">
        <v>0.21</v>
      </c>
      <c r="G8508">
        <v>0</v>
      </c>
    </row>
    <row r="8509" spans="1:7">
      <c r="A8509" t="s">
        <v>8928</v>
      </c>
      <c r="B8509">
        <v>0</v>
      </c>
      <c r="C8509">
        <v>0</v>
      </c>
      <c r="D8509">
        <v>0</v>
      </c>
      <c r="E8509">
        <v>9.1999999999999993</v>
      </c>
      <c r="F8509">
        <v>0.28000000000000003</v>
      </c>
      <c r="G8509">
        <v>0</v>
      </c>
    </row>
    <row r="8510" spans="1:7">
      <c r="A8510" t="s">
        <v>8929</v>
      </c>
      <c r="B8510">
        <v>0</v>
      </c>
      <c r="C8510">
        <v>0</v>
      </c>
      <c r="D8510">
        <v>0</v>
      </c>
      <c r="E8510">
        <v>9.17</v>
      </c>
      <c r="F8510">
        <v>0.28000000000000003</v>
      </c>
      <c r="G8510">
        <v>0</v>
      </c>
    </row>
    <row r="8511" spans="1:7">
      <c r="A8511" t="s">
        <v>8930</v>
      </c>
      <c r="B8511">
        <v>0</v>
      </c>
      <c r="C8511">
        <v>0</v>
      </c>
      <c r="D8511">
        <v>0</v>
      </c>
      <c r="E8511">
        <v>8.8800000000000008</v>
      </c>
      <c r="F8511">
        <v>0.62</v>
      </c>
      <c r="G8511">
        <v>0</v>
      </c>
    </row>
    <row r="8512" spans="1:7">
      <c r="A8512" t="s">
        <v>8931</v>
      </c>
      <c r="B8512">
        <v>0</v>
      </c>
      <c r="C8512">
        <v>0</v>
      </c>
      <c r="D8512">
        <v>0</v>
      </c>
      <c r="E8512">
        <v>8.77</v>
      </c>
      <c r="F8512">
        <v>0.62</v>
      </c>
      <c r="G8512">
        <v>0</v>
      </c>
    </row>
    <row r="8513" spans="1:7">
      <c r="A8513" t="s">
        <v>8932</v>
      </c>
      <c r="B8513">
        <v>0</v>
      </c>
      <c r="C8513">
        <v>0</v>
      </c>
      <c r="D8513">
        <v>0</v>
      </c>
      <c r="E8513">
        <v>8.92</v>
      </c>
      <c r="F8513">
        <v>0.41</v>
      </c>
      <c r="G8513">
        <v>0</v>
      </c>
    </row>
    <row r="8514" spans="1:7">
      <c r="A8514" t="s">
        <v>8933</v>
      </c>
      <c r="B8514">
        <v>0</v>
      </c>
      <c r="C8514">
        <v>0</v>
      </c>
      <c r="D8514">
        <v>0</v>
      </c>
      <c r="E8514">
        <v>8.7100000000000009</v>
      </c>
      <c r="F8514">
        <v>0.41</v>
      </c>
      <c r="G8514">
        <v>0</v>
      </c>
    </row>
    <row r="8515" spans="1:7">
      <c r="A8515" t="s">
        <v>8934</v>
      </c>
      <c r="B8515">
        <v>0</v>
      </c>
      <c r="C8515">
        <v>0</v>
      </c>
      <c r="D8515">
        <v>0</v>
      </c>
      <c r="E8515">
        <v>7.66</v>
      </c>
      <c r="F8515">
        <v>0.83</v>
      </c>
      <c r="G8515">
        <v>0</v>
      </c>
    </row>
    <row r="8516" spans="1:7">
      <c r="A8516" t="s">
        <v>8935</v>
      </c>
      <c r="B8516">
        <v>0</v>
      </c>
      <c r="C8516">
        <v>0</v>
      </c>
      <c r="D8516">
        <v>0</v>
      </c>
      <c r="E8516">
        <v>5.73</v>
      </c>
      <c r="F8516">
        <v>1.45</v>
      </c>
      <c r="G8516">
        <v>0</v>
      </c>
    </row>
    <row r="8517" spans="1:7">
      <c r="A8517" t="s">
        <v>8936</v>
      </c>
      <c r="B8517">
        <v>63.1</v>
      </c>
      <c r="C8517">
        <v>91.59</v>
      </c>
      <c r="D8517">
        <v>6.7</v>
      </c>
      <c r="E8517">
        <v>4.92</v>
      </c>
      <c r="F8517">
        <v>1.59</v>
      </c>
      <c r="G8517">
        <v>0</v>
      </c>
    </row>
    <row r="8518" spans="1:7">
      <c r="A8518" t="s">
        <v>8937</v>
      </c>
      <c r="B8518">
        <v>116.61</v>
      </c>
      <c r="C8518">
        <v>150.79</v>
      </c>
      <c r="D8518">
        <v>14.56</v>
      </c>
      <c r="E8518">
        <v>7.46</v>
      </c>
      <c r="F8518">
        <v>1.38</v>
      </c>
      <c r="G8518">
        <v>0</v>
      </c>
    </row>
    <row r="8519" spans="1:7">
      <c r="A8519" t="s">
        <v>8938</v>
      </c>
      <c r="B8519">
        <v>144.51</v>
      </c>
      <c r="C8519">
        <v>183.75</v>
      </c>
      <c r="D8519">
        <v>20.54</v>
      </c>
      <c r="E8519">
        <v>10.199999999999999</v>
      </c>
      <c r="F8519">
        <v>2.14</v>
      </c>
      <c r="G8519">
        <v>0</v>
      </c>
    </row>
    <row r="8520" spans="1:7">
      <c r="A8520" t="s">
        <v>8939</v>
      </c>
      <c r="B8520">
        <v>147.47</v>
      </c>
      <c r="C8520">
        <v>188.07</v>
      </c>
      <c r="D8520">
        <v>24.11</v>
      </c>
      <c r="E8520">
        <v>11.61</v>
      </c>
      <c r="F8520">
        <v>2.9</v>
      </c>
      <c r="G8520">
        <v>0</v>
      </c>
    </row>
    <row r="8521" spans="1:7">
      <c r="A8521" t="s">
        <v>8940</v>
      </c>
      <c r="B8521">
        <v>200.65</v>
      </c>
      <c r="C8521">
        <v>249.47</v>
      </c>
      <c r="D8521">
        <v>24.85</v>
      </c>
      <c r="E8521">
        <v>12.83</v>
      </c>
      <c r="F8521">
        <v>3.38</v>
      </c>
      <c r="G8521">
        <v>0</v>
      </c>
    </row>
    <row r="8522" spans="1:7">
      <c r="A8522" t="s">
        <v>8941</v>
      </c>
      <c r="B8522">
        <v>437.05</v>
      </c>
      <c r="C8522">
        <v>525.79999999999995</v>
      </c>
      <c r="D8522">
        <v>22.66</v>
      </c>
      <c r="E8522">
        <v>13.64</v>
      </c>
      <c r="F8522">
        <v>3.59</v>
      </c>
      <c r="G8522">
        <v>0</v>
      </c>
    </row>
    <row r="8523" spans="1:7">
      <c r="A8523" t="s">
        <v>8942</v>
      </c>
      <c r="B8523">
        <v>412.65</v>
      </c>
      <c r="C8523">
        <v>501.33</v>
      </c>
      <c r="D8523">
        <v>17.829999999999998</v>
      </c>
      <c r="E8523">
        <v>14.03</v>
      </c>
      <c r="F8523">
        <v>3.17</v>
      </c>
      <c r="G8523">
        <v>0</v>
      </c>
    </row>
    <row r="8524" spans="1:7">
      <c r="A8524" t="s">
        <v>8943</v>
      </c>
      <c r="B8524">
        <v>277.07</v>
      </c>
      <c r="C8524">
        <v>351.46</v>
      </c>
      <c r="D8524">
        <v>10.85</v>
      </c>
      <c r="E8524">
        <v>14.05</v>
      </c>
      <c r="F8524">
        <v>2.5499999999999998</v>
      </c>
      <c r="G8524">
        <v>0</v>
      </c>
    </row>
    <row r="8525" spans="1:7">
      <c r="A8525" t="s">
        <v>8944</v>
      </c>
      <c r="B8525">
        <v>1.28</v>
      </c>
      <c r="C8525">
        <v>8.7799999999999994</v>
      </c>
      <c r="D8525">
        <v>2.25</v>
      </c>
      <c r="E8525">
        <v>13</v>
      </c>
      <c r="F8525">
        <v>2</v>
      </c>
      <c r="G8525">
        <v>0</v>
      </c>
    </row>
    <row r="8526" spans="1:7">
      <c r="A8526" t="s">
        <v>8945</v>
      </c>
      <c r="B8526">
        <v>0</v>
      </c>
      <c r="C8526">
        <v>0</v>
      </c>
      <c r="D8526">
        <v>0</v>
      </c>
      <c r="E8526">
        <v>11.66</v>
      </c>
      <c r="F8526">
        <v>1.72</v>
      </c>
      <c r="G8526">
        <v>0</v>
      </c>
    </row>
    <row r="8527" spans="1:7">
      <c r="A8527" t="s">
        <v>8946</v>
      </c>
      <c r="B8527">
        <v>0</v>
      </c>
      <c r="C8527">
        <v>0</v>
      </c>
      <c r="D8527">
        <v>0</v>
      </c>
      <c r="E8527">
        <v>10.16</v>
      </c>
      <c r="F8527">
        <v>1.38</v>
      </c>
      <c r="G8527">
        <v>0</v>
      </c>
    </row>
    <row r="8528" spans="1:7">
      <c r="A8528" t="s">
        <v>8947</v>
      </c>
      <c r="B8528">
        <v>0</v>
      </c>
      <c r="C8528">
        <v>0</v>
      </c>
      <c r="D8528">
        <v>0</v>
      </c>
      <c r="E8528">
        <v>8.69</v>
      </c>
      <c r="F8528">
        <v>1.03</v>
      </c>
      <c r="G8528">
        <v>0</v>
      </c>
    </row>
    <row r="8529" spans="1:7">
      <c r="A8529" t="s">
        <v>8948</v>
      </c>
      <c r="B8529">
        <v>0</v>
      </c>
      <c r="C8529">
        <v>0</v>
      </c>
      <c r="D8529">
        <v>0</v>
      </c>
      <c r="E8529">
        <v>9.17</v>
      </c>
      <c r="F8529">
        <v>0.34</v>
      </c>
      <c r="G8529">
        <v>0</v>
      </c>
    </row>
    <row r="8530" spans="1:7">
      <c r="A8530" t="s">
        <v>8949</v>
      </c>
      <c r="B8530">
        <v>0</v>
      </c>
      <c r="C8530">
        <v>0</v>
      </c>
      <c r="D8530">
        <v>0</v>
      </c>
      <c r="E8530">
        <v>8.65</v>
      </c>
      <c r="F8530">
        <v>0.69</v>
      </c>
      <c r="G8530">
        <v>0</v>
      </c>
    </row>
    <row r="8531" spans="1:7">
      <c r="A8531" t="s">
        <v>8950</v>
      </c>
      <c r="B8531">
        <v>0</v>
      </c>
      <c r="C8531">
        <v>0</v>
      </c>
      <c r="D8531">
        <v>0</v>
      </c>
      <c r="E8531">
        <v>6.7</v>
      </c>
      <c r="F8531">
        <v>1.24</v>
      </c>
      <c r="G8531">
        <v>0</v>
      </c>
    </row>
    <row r="8532" spans="1:7">
      <c r="A8532" t="s">
        <v>8951</v>
      </c>
      <c r="B8532">
        <v>0</v>
      </c>
      <c r="C8532">
        <v>0</v>
      </c>
      <c r="D8532">
        <v>0</v>
      </c>
      <c r="E8532">
        <v>6.96</v>
      </c>
      <c r="F8532">
        <v>0.97</v>
      </c>
      <c r="G8532">
        <v>0</v>
      </c>
    </row>
    <row r="8533" spans="1:7">
      <c r="A8533" t="s">
        <v>8952</v>
      </c>
      <c r="B8533">
        <v>0</v>
      </c>
      <c r="C8533">
        <v>0</v>
      </c>
      <c r="D8533">
        <v>0</v>
      </c>
      <c r="E8533">
        <v>6.48</v>
      </c>
      <c r="F8533">
        <v>0.9</v>
      </c>
      <c r="G8533">
        <v>0</v>
      </c>
    </row>
    <row r="8534" spans="1:7">
      <c r="A8534" t="s">
        <v>8953</v>
      </c>
      <c r="B8534">
        <v>0</v>
      </c>
      <c r="C8534">
        <v>0</v>
      </c>
      <c r="D8534">
        <v>0</v>
      </c>
      <c r="E8534">
        <v>4.84</v>
      </c>
      <c r="F8534">
        <v>1.17</v>
      </c>
      <c r="G8534">
        <v>0</v>
      </c>
    </row>
    <row r="8535" spans="1:7">
      <c r="A8535" t="s">
        <v>8954</v>
      </c>
      <c r="B8535">
        <v>0</v>
      </c>
      <c r="C8535">
        <v>0</v>
      </c>
      <c r="D8535">
        <v>0</v>
      </c>
      <c r="E8535">
        <v>4.22</v>
      </c>
      <c r="F8535">
        <v>1.17</v>
      </c>
      <c r="G8535">
        <v>0</v>
      </c>
    </row>
    <row r="8536" spans="1:7">
      <c r="A8536" t="s">
        <v>8955</v>
      </c>
      <c r="B8536">
        <v>0</v>
      </c>
      <c r="C8536">
        <v>0</v>
      </c>
      <c r="D8536">
        <v>0</v>
      </c>
      <c r="E8536">
        <v>4.22</v>
      </c>
      <c r="F8536">
        <v>1.03</v>
      </c>
      <c r="G8536">
        <v>0</v>
      </c>
    </row>
    <row r="8537" spans="1:7">
      <c r="A8537" t="s">
        <v>8956</v>
      </c>
      <c r="B8537">
        <v>0</v>
      </c>
      <c r="C8537">
        <v>0</v>
      </c>
      <c r="D8537">
        <v>0</v>
      </c>
      <c r="E8537">
        <v>4.1399999999999997</v>
      </c>
      <c r="F8537">
        <v>0.83</v>
      </c>
      <c r="G8537">
        <v>0</v>
      </c>
    </row>
    <row r="8538" spans="1:7">
      <c r="A8538" t="s">
        <v>8957</v>
      </c>
      <c r="B8538">
        <v>0</v>
      </c>
      <c r="C8538">
        <v>0</v>
      </c>
      <c r="D8538">
        <v>0</v>
      </c>
      <c r="E8538">
        <v>3.91</v>
      </c>
      <c r="F8538">
        <v>0.76</v>
      </c>
      <c r="G8538">
        <v>0</v>
      </c>
    </row>
    <row r="8539" spans="1:7">
      <c r="A8539" t="s">
        <v>8958</v>
      </c>
      <c r="B8539">
        <v>0</v>
      </c>
      <c r="C8539">
        <v>0</v>
      </c>
      <c r="D8539">
        <v>0</v>
      </c>
      <c r="E8539">
        <v>4.01</v>
      </c>
      <c r="F8539">
        <v>0.55000000000000004</v>
      </c>
      <c r="G8539">
        <v>0</v>
      </c>
    </row>
    <row r="8540" spans="1:7">
      <c r="A8540" t="s">
        <v>8959</v>
      </c>
      <c r="B8540">
        <v>0</v>
      </c>
      <c r="C8540">
        <v>0</v>
      </c>
      <c r="D8540">
        <v>0</v>
      </c>
      <c r="E8540">
        <v>5.62</v>
      </c>
      <c r="F8540">
        <v>0.62</v>
      </c>
      <c r="G8540">
        <v>0</v>
      </c>
    </row>
    <row r="8541" spans="1:7">
      <c r="A8541" t="s">
        <v>8960</v>
      </c>
      <c r="B8541">
        <v>47.01</v>
      </c>
      <c r="C8541">
        <v>71.930000000000007</v>
      </c>
      <c r="D8541">
        <v>6.63</v>
      </c>
      <c r="E8541">
        <v>5.43</v>
      </c>
      <c r="F8541">
        <v>0.62</v>
      </c>
      <c r="G8541">
        <v>0</v>
      </c>
    </row>
    <row r="8542" spans="1:7">
      <c r="A8542" t="s">
        <v>8961</v>
      </c>
      <c r="B8542">
        <v>97.45</v>
      </c>
      <c r="C8542">
        <v>128.93</v>
      </c>
      <c r="D8542">
        <v>14.49</v>
      </c>
      <c r="E8542">
        <v>6.73</v>
      </c>
      <c r="F8542">
        <v>0.21</v>
      </c>
      <c r="G8542">
        <v>0</v>
      </c>
    </row>
    <row r="8543" spans="1:7">
      <c r="A8543" t="s">
        <v>8962</v>
      </c>
      <c r="B8543">
        <v>107.93</v>
      </c>
      <c r="C8543">
        <v>141.72999999999999</v>
      </c>
      <c r="D8543">
        <v>20.49</v>
      </c>
      <c r="E8543">
        <v>8.83</v>
      </c>
      <c r="F8543">
        <v>0.9</v>
      </c>
      <c r="G8543">
        <v>0</v>
      </c>
    </row>
    <row r="8544" spans="1:7">
      <c r="A8544" t="s">
        <v>8963</v>
      </c>
      <c r="B8544">
        <v>131.13999999999999</v>
      </c>
      <c r="C8544">
        <v>169.54</v>
      </c>
      <c r="D8544">
        <v>24.08</v>
      </c>
      <c r="E8544">
        <v>10.82</v>
      </c>
      <c r="F8544">
        <v>1.31</v>
      </c>
      <c r="G8544">
        <v>0</v>
      </c>
    </row>
    <row r="8545" spans="1:7">
      <c r="A8545" t="s">
        <v>8964</v>
      </c>
      <c r="B8545">
        <v>142.21</v>
      </c>
      <c r="C8545">
        <v>183.05</v>
      </c>
      <c r="D8545">
        <v>24.84</v>
      </c>
      <c r="E8545">
        <v>12.22</v>
      </c>
      <c r="F8545">
        <v>1.86</v>
      </c>
      <c r="G8545">
        <v>0</v>
      </c>
    </row>
    <row r="8546" spans="1:7">
      <c r="A8546" t="s">
        <v>8965</v>
      </c>
      <c r="B8546">
        <v>210.32</v>
      </c>
      <c r="C8546">
        <v>261.24</v>
      </c>
      <c r="D8546">
        <v>22.68</v>
      </c>
      <c r="E8546">
        <v>12.89</v>
      </c>
      <c r="F8546">
        <v>2.21</v>
      </c>
      <c r="G8546">
        <v>0</v>
      </c>
    </row>
    <row r="8547" spans="1:7">
      <c r="A8547" t="s">
        <v>8966</v>
      </c>
      <c r="B8547">
        <v>240.32</v>
      </c>
      <c r="C8547">
        <v>296.91000000000003</v>
      </c>
      <c r="D8547">
        <v>17.87</v>
      </c>
      <c r="E8547">
        <v>13.31</v>
      </c>
      <c r="F8547">
        <v>2.14</v>
      </c>
      <c r="G8547">
        <v>0</v>
      </c>
    </row>
    <row r="8548" spans="1:7">
      <c r="A8548" t="s">
        <v>8967</v>
      </c>
      <c r="B8548">
        <v>177.56</v>
      </c>
      <c r="C8548">
        <v>229</v>
      </c>
      <c r="D8548">
        <v>10.9</v>
      </c>
      <c r="E8548">
        <v>13.22</v>
      </c>
      <c r="F8548">
        <v>2</v>
      </c>
      <c r="G8548">
        <v>0</v>
      </c>
    </row>
    <row r="8549" spans="1:7">
      <c r="A8549" t="s">
        <v>8968</v>
      </c>
      <c r="B8549">
        <v>11.96</v>
      </c>
      <c r="C8549">
        <v>29.61</v>
      </c>
      <c r="D8549">
        <v>2.3199999999999998</v>
      </c>
      <c r="E8549">
        <v>12.29</v>
      </c>
      <c r="F8549">
        <v>1.72</v>
      </c>
      <c r="G8549">
        <v>0</v>
      </c>
    </row>
    <row r="8550" spans="1:7">
      <c r="A8550" t="s">
        <v>8969</v>
      </c>
      <c r="B8550">
        <v>0</v>
      </c>
      <c r="C8550">
        <v>0</v>
      </c>
      <c r="D8550">
        <v>0</v>
      </c>
      <c r="E8550">
        <v>11.01</v>
      </c>
      <c r="F8550">
        <v>1.72</v>
      </c>
      <c r="G8550">
        <v>0</v>
      </c>
    </row>
    <row r="8551" spans="1:7">
      <c r="A8551" t="s">
        <v>8970</v>
      </c>
      <c r="B8551">
        <v>0</v>
      </c>
      <c r="C8551">
        <v>0</v>
      </c>
      <c r="D8551">
        <v>0</v>
      </c>
      <c r="E8551">
        <v>9.3800000000000008</v>
      </c>
      <c r="F8551">
        <v>1.31</v>
      </c>
      <c r="G8551">
        <v>0</v>
      </c>
    </row>
    <row r="8552" spans="1:7">
      <c r="A8552" t="s">
        <v>8971</v>
      </c>
      <c r="B8552">
        <v>0</v>
      </c>
      <c r="C8552">
        <v>0</v>
      </c>
      <c r="D8552">
        <v>0</v>
      </c>
      <c r="E8552">
        <v>10.01</v>
      </c>
      <c r="F8552">
        <v>0.69</v>
      </c>
      <c r="G8552">
        <v>0</v>
      </c>
    </row>
    <row r="8553" spans="1:7">
      <c r="A8553" t="s">
        <v>8972</v>
      </c>
      <c r="B8553">
        <v>0</v>
      </c>
      <c r="C8553">
        <v>0</v>
      </c>
      <c r="D8553">
        <v>0</v>
      </c>
      <c r="E8553">
        <v>9.57</v>
      </c>
      <c r="F8553">
        <v>0.55000000000000004</v>
      </c>
      <c r="G8553">
        <v>0</v>
      </c>
    </row>
    <row r="8554" spans="1:7">
      <c r="A8554" t="s">
        <v>8973</v>
      </c>
      <c r="B8554">
        <v>0</v>
      </c>
      <c r="C8554">
        <v>0</v>
      </c>
      <c r="D8554">
        <v>0</v>
      </c>
      <c r="E8554">
        <v>9.09</v>
      </c>
      <c r="F8554">
        <v>0.28000000000000003</v>
      </c>
      <c r="G8554">
        <v>0</v>
      </c>
    </row>
    <row r="8555" spans="1:7">
      <c r="A8555" t="s">
        <v>8974</v>
      </c>
      <c r="B8555">
        <v>0</v>
      </c>
      <c r="C8555">
        <v>0</v>
      </c>
      <c r="D8555">
        <v>0</v>
      </c>
      <c r="E8555">
        <v>8.6199999999999992</v>
      </c>
      <c r="F8555">
        <v>0.14000000000000001</v>
      </c>
      <c r="G8555">
        <v>0</v>
      </c>
    </row>
    <row r="8556" spans="1:7">
      <c r="A8556" t="s">
        <v>8975</v>
      </c>
      <c r="B8556">
        <v>0</v>
      </c>
      <c r="C8556">
        <v>0</v>
      </c>
      <c r="D8556">
        <v>0</v>
      </c>
      <c r="E8556">
        <v>8.14</v>
      </c>
      <c r="F8556">
        <v>0.69</v>
      </c>
      <c r="G8556">
        <v>0</v>
      </c>
    </row>
    <row r="8557" spans="1:7">
      <c r="A8557" t="s">
        <v>8976</v>
      </c>
      <c r="B8557">
        <v>0</v>
      </c>
      <c r="C8557">
        <v>0</v>
      </c>
      <c r="D8557">
        <v>0</v>
      </c>
      <c r="E8557">
        <v>7.43</v>
      </c>
      <c r="F8557">
        <v>0.9</v>
      </c>
      <c r="G8557">
        <v>0</v>
      </c>
    </row>
    <row r="8558" spans="1:7">
      <c r="A8558" t="s">
        <v>8977</v>
      </c>
      <c r="B8558">
        <v>0</v>
      </c>
      <c r="C8558">
        <v>0</v>
      </c>
      <c r="D8558">
        <v>0</v>
      </c>
      <c r="E8558">
        <v>6.99</v>
      </c>
      <c r="F8558">
        <v>0.83</v>
      </c>
      <c r="G8558">
        <v>0</v>
      </c>
    </row>
    <row r="8559" spans="1:7">
      <c r="A8559" t="s">
        <v>8978</v>
      </c>
      <c r="B8559">
        <v>0</v>
      </c>
      <c r="C8559">
        <v>0</v>
      </c>
      <c r="D8559">
        <v>0</v>
      </c>
      <c r="E8559">
        <v>6.52</v>
      </c>
      <c r="F8559">
        <v>0.83</v>
      </c>
      <c r="G8559">
        <v>0</v>
      </c>
    </row>
    <row r="8560" spans="1:7">
      <c r="A8560" t="s">
        <v>8979</v>
      </c>
      <c r="B8560">
        <v>0</v>
      </c>
      <c r="C8560">
        <v>0</v>
      </c>
      <c r="D8560">
        <v>0</v>
      </c>
      <c r="E8560">
        <v>5.83</v>
      </c>
      <c r="F8560">
        <v>1.03</v>
      </c>
      <c r="G8560">
        <v>0</v>
      </c>
    </row>
    <row r="8561" spans="1:7">
      <c r="A8561" t="s">
        <v>8980</v>
      </c>
      <c r="B8561">
        <v>0</v>
      </c>
      <c r="C8561">
        <v>0</v>
      </c>
      <c r="D8561">
        <v>0</v>
      </c>
      <c r="E8561">
        <v>5.41</v>
      </c>
      <c r="F8561">
        <v>1.03</v>
      </c>
      <c r="G8561">
        <v>0</v>
      </c>
    </row>
    <row r="8562" spans="1:7">
      <c r="A8562" t="s">
        <v>8981</v>
      </c>
      <c r="B8562">
        <v>0</v>
      </c>
      <c r="C8562">
        <v>0</v>
      </c>
      <c r="D8562">
        <v>0</v>
      </c>
      <c r="E8562">
        <v>5.43</v>
      </c>
      <c r="F8562">
        <v>0.97</v>
      </c>
      <c r="G8562">
        <v>0</v>
      </c>
    </row>
    <row r="8563" spans="1:7">
      <c r="A8563" t="s">
        <v>8982</v>
      </c>
      <c r="B8563">
        <v>0</v>
      </c>
      <c r="C8563">
        <v>0</v>
      </c>
      <c r="D8563">
        <v>0</v>
      </c>
      <c r="E8563">
        <v>5.23</v>
      </c>
      <c r="F8563">
        <v>1.03</v>
      </c>
      <c r="G8563">
        <v>0</v>
      </c>
    </row>
    <row r="8564" spans="1:7">
      <c r="A8564" t="s">
        <v>8983</v>
      </c>
      <c r="B8564">
        <v>0</v>
      </c>
      <c r="C8564">
        <v>0</v>
      </c>
      <c r="D8564">
        <v>0</v>
      </c>
      <c r="E8564">
        <v>4.7699999999999996</v>
      </c>
      <c r="F8564">
        <v>0.9</v>
      </c>
      <c r="G8564">
        <v>0</v>
      </c>
    </row>
    <row r="8565" spans="1:7">
      <c r="A8565" t="s">
        <v>8984</v>
      </c>
      <c r="B8565">
        <v>29.31</v>
      </c>
      <c r="C8565">
        <v>48.99</v>
      </c>
      <c r="D8565">
        <v>6.56</v>
      </c>
      <c r="E8565">
        <v>4.79</v>
      </c>
      <c r="F8565">
        <v>0.69</v>
      </c>
      <c r="G8565">
        <v>0</v>
      </c>
    </row>
    <row r="8566" spans="1:7">
      <c r="A8566" t="s">
        <v>8985</v>
      </c>
      <c r="B8566">
        <v>67.13</v>
      </c>
      <c r="C8566">
        <v>93.58</v>
      </c>
      <c r="D8566">
        <v>14.44</v>
      </c>
      <c r="E8566">
        <v>5.96</v>
      </c>
      <c r="F8566">
        <v>0.55000000000000004</v>
      </c>
      <c r="G8566">
        <v>0</v>
      </c>
    </row>
    <row r="8567" spans="1:7">
      <c r="A8567" t="s">
        <v>8986</v>
      </c>
      <c r="B8567">
        <v>87.32</v>
      </c>
      <c r="C8567">
        <v>118.08</v>
      </c>
      <c r="D8567">
        <v>20.45</v>
      </c>
      <c r="E8567">
        <v>8.32</v>
      </c>
      <c r="F8567">
        <v>0.14000000000000001</v>
      </c>
      <c r="G8567">
        <v>0</v>
      </c>
    </row>
    <row r="8568" spans="1:7">
      <c r="A8568" t="s">
        <v>8987</v>
      </c>
      <c r="B8568">
        <v>119.12</v>
      </c>
      <c r="C8568">
        <v>155.97</v>
      </c>
      <c r="D8568">
        <v>24.06</v>
      </c>
      <c r="E8568">
        <v>10.32</v>
      </c>
      <c r="F8568">
        <v>0.28000000000000003</v>
      </c>
      <c r="G8568">
        <v>0</v>
      </c>
    </row>
    <row r="8569" spans="1:7">
      <c r="A8569" t="s">
        <v>8988</v>
      </c>
      <c r="B8569">
        <v>132.53</v>
      </c>
      <c r="C8569">
        <v>172.43</v>
      </c>
      <c r="D8569">
        <v>24.85</v>
      </c>
      <c r="E8569">
        <v>11.94</v>
      </c>
      <c r="F8569">
        <v>0.62</v>
      </c>
      <c r="G8569">
        <v>0</v>
      </c>
    </row>
    <row r="8570" spans="1:7">
      <c r="A8570" t="s">
        <v>8989</v>
      </c>
      <c r="B8570">
        <v>124.71</v>
      </c>
      <c r="C8570">
        <v>163.91</v>
      </c>
      <c r="D8570">
        <v>22.71</v>
      </c>
      <c r="E8570">
        <v>13.03</v>
      </c>
      <c r="F8570">
        <v>0.83</v>
      </c>
      <c r="G8570">
        <v>0</v>
      </c>
    </row>
    <row r="8571" spans="1:7">
      <c r="A8571" t="s">
        <v>8990</v>
      </c>
      <c r="B8571">
        <v>96.82</v>
      </c>
      <c r="C8571">
        <v>131.63999999999999</v>
      </c>
      <c r="D8571">
        <v>17.91</v>
      </c>
      <c r="E8571">
        <v>13.67</v>
      </c>
      <c r="F8571">
        <v>0.76</v>
      </c>
      <c r="G8571">
        <v>0</v>
      </c>
    </row>
    <row r="8572" spans="1:7">
      <c r="A8572" t="s">
        <v>8991</v>
      </c>
      <c r="B8572">
        <v>73.22</v>
      </c>
      <c r="C8572">
        <v>104.5</v>
      </c>
      <c r="D8572">
        <v>10.96</v>
      </c>
      <c r="E8572">
        <v>13.72</v>
      </c>
      <c r="F8572">
        <v>0.55000000000000004</v>
      </c>
      <c r="G8572">
        <v>0</v>
      </c>
    </row>
    <row r="8573" spans="1:7">
      <c r="A8573" t="s">
        <v>8992</v>
      </c>
      <c r="B8573">
        <v>0</v>
      </c>
      <c r="C8573">
        <v>3.9</v>
      </c>
      <c r="D8573">
        <v>2.39</v>
      </c>
      <c r="E8573">
        <v>13.13</v>
      </c>
      <c r="F8573">
        <v>0.34</v>
      </c>
      <c r="G8573">
        <v>0</v>
      </c>
    </row>
    <row r="8574" spans="1:7">
      <c r="A8574" t="s">
        <v>8993</v>
      </c>
      <c r="B8574">
        <v>0</v>
      </c>
      <c r="C8574">
        <v>0</v>
      </c>
      <c r="D8574">
        <v>0</v>
      </c>
      <c r="E8574">
        <v>12.22</v>
      </c>
      <c r="F8574">
        <v>0.41</v>
      </c>
      <c r="G8574">
        <v>0</v>
      </c>
    </row>
    <row r="8575" spans="1:7">
      <c r="A8575" t="s">
        <v>8994</v>
      </c>
      <c r="B8575">
        <v>0</v>
      </c>
      <c r="C8575">
        <v>0</v>
      </c>
      <c r="D8575">
        <v>0</v>
      </c>
      <c r="E8575">
        <v>10.46</v>
      </c>
      <c r="F8575">
        <v>1.1000000000000001</v>
      </c>
      <c r="G8575">
        <v>0</v>
      </c>
    </row>
    <row r="8576" spans="1:7">
      <c r="A8576" t="s">
        <v>8995</v>
      </c>
      <c r="B8576">
        <v>0</v>
      </c>
      <c r="C8576">
        <v>0</v>
      </c>
      <c r="D8576">
        <v>0</v>
      </c>
      <c r="E8576">
        <v>8.73</v>
      </c>
      <c r="F8576">
        <v>1.31</v>
      </c>
      <c r="G8576">
        <v>0</v>
      </c>
    </row>
    <row r="8577" spans="1:7">
      <c r="A8577" t="s">
        <v>8996</v>
      </c>
      <c r="B8577">
        <v>0</v>
      </c>
      <c r="C8577">
        <v>0</v>
      </c>
      <c r="D8577">
        <v>0</v>
      </c>
      <c r="E8577">
        <v>7.37</v>
      </c>
      <c r="F8577">
        <v>1.59</v>
      </c>
      <c r="G8577">
        <v>0</v>
      </c>
    </row>
    <row r="8578" spans="1:7">
      <c r="A8578" t="s">
        <v>8997</v>
      </c>
      <c r="B8578">
        <v>0</v>
      </c>
      <c r="C8578">
        <v>0</v>
      </c>
      <c r="D8578">
        <v>0</v>
      </c>
      <c r="E8578">
        <v>6.41</v>
      </c>
      <c r="F8578">
        <v>1.59</v>
      </c>
      <c r="G8578">
        <v>0</v>
      </c>
    </row>
    <row r="8579" spans="1:7">
      <c r="A8579" t="s">
        <v>8998</v>
      </c>
      <c r="B8579">
        <v>0</v>
      </c>
      <c r="C8579">
        <v>0</v>
      </c>
      <c r="D8579">
        <v>0</v>
      </c>
      <c r="E8579">
        <v>5.69</v>
      </c>
      <c r="F8579">
        <v>1.59</v>
      </c>
      <c r="G8579">
        <v>0</v>
      </c>
    </row>
    <row r="8580" spans="1:7">
      <c r="A8580" t="s">
        <v>8999</v>
      </c>
      <c r="B8580">
        <v>0</v>
      </c>
      <c r="C8580">
        <v>0</v>
      </c>
      <c r="D8580">
        <v>0</v>
      </c>
      <c r="E8580">
        <v>5.3</v>
      </c>
      <c r="F8580">
        <v>1.52</v>
      </c>
      <c r="G8580">
        <v>0</v>
      </c>
    </row>
    <row r="8581" spans="1:7">
      <c r="A8581" t="s">
        <v>9000</v>
      </c>
      <c r="B8581">
        <v>0</v>
      </c>
      <c r="C8581">
        <v>0</v>
      </c>
      <c r="D8581">
        <v>0</v>
      </c>
      <c r="E8581">
        <v>5.0999999999999996</v>
      </c>
      <c r="F8581">
        <v>1.45</v>
      </c>
      <c r="G8581">
        <v>0</v>
      </c>
    </row>
    <row r="8582" spans="1:7">
      <c r="A8582" t="s">
        <v>9001</v>
      </c>
      <c r="B8582">
        <v>0</v>
      </c>
      <c r="C8582">
        <v>0</v>
      </c>
      <c r="D8582">
        <v>0</v>
      </c>
      <c r="E8582">
        <v>5.08</v>
      </c>
      <c r="F8582">
        <v>1.31</v>
      </c>
      <c r="G8582">
        <v>0</v>
      </c>
    </row>
    <row r="8583" spans="1:7">
      <c r="A8583" t="s">
        <v>9002</v>
      </c>
      <c r="B8583">
        <v>0</v>
      </c>
      <c r="C8583">
        <v>0</v>
      </c>
      <c r="D8583">
        <v>0</v>
      </c>
      <c r="E8583">
        <v>5.0599999999999996</v>
      </c>
      <c r="F8583">
        <v>1.17</v>
      </c>
      <c r="G8583">
        <v>0</v>
      </c>
    </row>
    <row r="8584" spans="1:7">
      <c r="A8584" t="s">
        <v>9003</v>
      </c>
      <c r="B8584">
        <v>0</v>
      </c>
      <c r="C8584">
        <v>0</v>
      </c>
      <c r="D8584">
        <v>0</v>
      </c>
      <c r="E8584">
        <v>4.8499999999999996</v>
      </c>
      <c r="F8584">
        <v>1.1000000000000001</v>
      </c>
      <c r="G8584">
        <v>0</v>
      </c>
    </row>
    <row r="8585" spans="1:7">
      <c r="A8585" t="s">
        <v>9004</v>
      </c>
      <c r="B8585">
        <v>0</v>
      </c>
      <c r="C8585">
        <v>0</v>
      </c>
      <c r="D8585">
        <v>0</v>
      </c>
      <c r="E8585">
        <v>4.7699999999999996</v>
      </c>
      <c r="F8585">
        <v>1.1000000000000001</v>
      </c>
      <c r="G8585">
        <v>0</v>
      </c>
    </row>
    <row r="8586" spans="1:7">
      <c r="A8586" t="s">
        <v>9005</v>
      </c>
      <c r="B8586">
        <v>0</v>
      </c>
      <c r="C8586">
        <v>0</v>
      </c>
      <c r="D8586">
        <v>0</v>
      </c>
      <c r="E8586">
        <v>4.8499999999999996</v>
      </c>
      <c r="F8586">
        <v>1.03</v>
      </c>
      <c r="G8586">
        <v>0</v>
      </c>
    </row>
    <row r="8587" spans="1:7">
      <c r="A8587" t="s">
        <v>9006</v>
      </c>
      <c r="B8587">
        <v>0</v>
      </c>
      <c r="C8587">
        <v>0</v>
      </c>
      <c r="D8587">
        <v>0</v>
      </c>
      <c r="E8587">
        <v>4.67</v>
      </c>
      <c r="F8587">
        <v>1.03</v>
      </c>
      <c r="G8587">
        <v>0</v>
      </c>
    </row>
    <row r="8588" spans="1:7">
      <c r="A8588" t="s">
        <v>9007</v>
      </c>
      <c r="B8588">
        <v>0</v>
      </c>
      <c r="C8588">
        <v>0</v>
      </c>
      <c r="D8588">
        <v>0</v>
      </c>
      <c r="E8588">
        <v>4.0999999999999996</v>
      </c>
      <c r="F8588">
        <v>1.03</v>
      </c>
      <c r="G8588">
        <v>0</v>
      </c>
    </row>
    <row r="8589" spans="1:7">
      <c r="A8589" t="s">
        <v>9008</v>
      </c>
      <c r="B8589">
        <v>38.79</v>
      </c>
      <c r="C8589">
        <v>61.19</v>
      </c>
      <c r="D8589">
        <v>6.5</v>
      </c>
      <c r="E8589">
        <v>4.4000000000000004</v>
      </c>
      <c r="F8589">
        <v>0.97</v>
      </c>
      <c r="G8589">
        <v>0</v>
      </c>
    </row>
    <row r="8590" spans="1:7">
      <c r="A8590" t="s">
        <v>9009</v>
      </c>
      <c r="B8590">
        <v>111.34</v>
      </c>
      <c r="C8590">
        <v>144.63</v>
      </c>
      <c r="D8590">
        <v>14.39</v>
      </c>
      <c r="E8590">
        <v>6.62</v>
      </c>
      <c r="F8590">
        <v>0.55000000000000004</v>
      </c>
      <c r="G8590">
        <v>0</v>
      </c>
    </row>
    <row r="8591" spans="1:7">
      <c r="A8591" t="s">
        <v>9010</v>
      </c>
      <c r="B8591">
        <v>121.31</v>
      </c>
      <c r="C8591">
        <v>157.69</v>
      </c>
      <c r="D8591">
        <v>20.420000000000002</v>
      </c>
      <c r="E8591">
        <v>9.39</v>
      </c>
      <c r="F8591">
        <v>0.21</v>
      </c>
      <c r="G8591">
        <v>0</v>
      </c>
    </row>
    <row r="8592" spans="1:7">
      <c r="A8592" t="s">
        <v>9011</v>
      </c>
      <c r="B8592">
        <v>200.41</v>
      </c>
      <c r="C8592">
        <v>249.92</v>
      </c>
      <c r="D8592">
        <v>24.05</v>
      </c>
      <c r="E8592">
        <v>11.17</v>
      </c>
      <c r="F8592">
        <v>0.55000000000000004</v>
      </c>
      <c r="G8592">
        <v>0</v>
      </c>
    </row>
    <row r="8593" spans="1:7">
      <c r="A8593" t="s">
        <v>9012</v>
      </c>
      <c r="B8593">
        <v>107.2</v>
      </c>
      <c r="C8593">
        <v>143.34</v>
      </c>
      <c r="D8593">
        <v>24.86</v>
      </c>
      <c r="E8593">
        <v>12.63</v>
      </c>
      <c r="F8593">
        <v>0.9</v>
      </c>
      <c r="G8593">
        <v>0</v>
      </c>
    </row>
    <row r="8594" spans="1:7">
      <c r="A8594" t="s">
        <v>9013</v>
      </c>
      <c r="B8594">
        <v>88.57</v>
      </c>
      <c r="C8594">
        <v>121.91</v>
      </c>
      <c r="D8594">
        <v>22.74</v>
      </c>
      <c r="E8594">
        <v>13.64</v>
      </c>
      <c r="F8594">
        <v>1.1000000000000001</v>
      </c>
      <c r="G8594">
        <v>0</v>
      </c>
    </row>
    <row r="8595" spans="1:7">
      <c r="A8595" t="s">
        <v>9014</v>
      </c>
      <c r="B8595">
        <v>81.36</v>
      </c>
      <c r="C8595">
        <v>113.54</v>
      </c>
      <c r="D8595">
        <v>17.96</v>
      </c>
      <c r="E8595">
        <v>14.15</v>
      </c>
      <c r="F8595">
        <v>1.24</v>
      </c>
      <c r="G8595">
        <v>0</v>
      </c>
    </row>
    <row r="8596" spans="1:7">
      <c r="A8596" t="s">
        <v>9015</v>
      </c>
      <c r="B8596">
        <v>47.44</v>
      </c>
      <c r="C8596">
        <v>72.930000000000007</v>
      </c>
      <c r="D8596">
        <v>11.02</v>
      </c>
      <c r="E8596">
        <v>14.2</v>
      </c>
      <c r="F8596">
        <v>1.38</v>
      </c>
      <c r="G8596">
        <v>0</v>
      </c>
    </row>
    <row r="8597" spans="1:7">
      <c r="A8597" t="s">
        <v>9016</v>
      </c>
      <c r="B8597">
        <v>1.74</v>
      </c>
      <c r="C8597">
        <v>9.76</v>
      </c>
      <c r="D8597">
        <v>2.4700000000000002</v>
      </c>
      <c r="E8597">
        <v>13.3</v>
      </c>
      <c r="F8597">
        <v>1.45</v>
      </c>
      <c r="G8597">
        <v>0</v>
      </c>
    </row>
    <row r="8598" spans="1:7">
      <c r="A8598" t="s">
        <v>9017</v>
      </c>
      <c r="B8598">
        <v>0</v>
      </c>
      <c r="C8598">
        <v>0</v>
      </c>
      <c r="D8598">
        <v>0</v>
      </c>
      <c r="E8598">
        <v>11.66</v>
      </c>
      <c r="F8598">
        <v>1.66</v>
      </c>
      <c r="G8598">
        <v>0</v>
      </c>
    </row>
    <row r="8599" spans="1:7">
      <c r="A8599" t="s">
        <v>9018</v>
      </c>
      <c r="B8599">
        <v>0</v>
      </c>
      <c r="C8599">
        <v>0</v>
      </c>
      <c r="D8599">
        <v>0</v>
      </c>
      <c r="E8599">
        <v>9.74</v>
      </c>
      <c r="F8599">
        <v>1.52</v>
      </c>
      <c r="G8599">
        <v>0</v>
      </c>
    </row>
    <row r="8600" spans="1:7">
      <c r="A8600" t="s">
        <v>9019</v>
      </c>
      <c r="B8600">
        <v>0</v>
      </c>
      <c r="C8600">
        <v>0</v>
      </c>
      <c r="D8600">
        <v>0</v>
      </c>
      <c r="E8600">
        <v>8.73</v>
      </c>
      <c r="F8600">
        <v>1.38</v>
      </c>
      <c r="G8600">
        <v>0</v>
      </c>
    </row>
    <row r="8601" spans="1:7">
      <c r="A8601" t="s">
        <v>9020</v>
      </c>
      <c r="B8601">
        <v>0</v>
      </c>
      <c r="C8601">
        <v>0</v>
      </c>
      <c r="D8601">
        <v>0</v>
      </c>
      <c r="E8601">
        <v>8.31</v>
      </c>
      <c r="F8601">
        <v>1.17</v>
      </c>
      <c r="G8601">
        <v>0</v>
      </c>
    </row>
    <row r="8602" spans="1:7">
      <c r="A8602" t="s">
        <v>9021</v>
      </c>
      <c r="B8602">
        <v>0</v>
      </c>
      <c r="C8602">
        <v>0</v>
      </c>
      <c r="D8602">
        <v>0</v>
      </c>
      <c r="E8602">
        <v>8.31</v>
      </c>
      <c r="F8602">
        <v>0.97</v>
      </c>
      <c r="G8602">
        <v>0</v>
      </c>
    </row>
    <row r="8603" spans="1:7">
      <c r="A8603" t="s">
        <v>9022</v>
      </c>
      <c r="B8603">
        <v>0</v>
      </c>
      <c r="C8603">
        <v>0</v>
      </c>
      <c r="D8603">
        <v>0</v>
      </c>
      <c r="E8603">
        <v>7.76</v>
      </c>
      <c r="F8603">
        <v>1.03</v>
      </c>
      <c r="G8603">
        <v>0</v>
      </c>
    </row>
    <row r="8604" spans="1:7">
      <c r="A8604" t="s">
        <v>9023</v>
      </c>
      <c r="B8604">
        <v>0</v>
      </c>
      <c r="C8604">
        <v>0</v>
      </c>
      <c r="D8604">
        <v>0</v>
      </c>
      <c r="E8604">
        <v>7.48</v>
      </c>
      <c r="F8604">
        <v>1.03</v>
      </c>
      <c r="G8604">
        <v>0</v>
      </c>
    </row>
    <row r="8605" spans="1:7">
      <c r="A8605" t="s">
        <v>9024</v>
      </c>
      <c r="B8605">
        <v>0</v>
      </c>
      <c r="C8605">
        <v>0</v>
      </c>
      <c r="D8605">
        <v>0</v>
      </c>
      <c r="E8605">
        <v>6.91</v>
      </c>
      <c r="F8605">
        <v>1.17</v>
      </c>
      <c r="G8605">
        <v>0</v>
      </c>
    </row>
    <row r="8606" spans="1:7">
      <c r="A8606" t="s">
        <v>9025</v>
      </c>
      <c r="B8606">
        <v>0</v>
      </c>
      <c r="C8606">
        <v>0</v>
      </c>
      <c r="D8606">
        <v>0</v>
      </c>
      <c r="E8606">
        <v>6.29</v>
      </c>
      <c r="F8606">
        <v>1.38</v>
      </c>
      <c r="G8606">
        <v>0</v>
      </c>
    </row>
    <row r="8607" spans="1:7">
      <c r="A8607" t="s">
        <v>9026</v>
      </c>
      <c r="B8607">
        <v>0</v>
      </c>
      <c r="C8607">
        <v>0</v>
      </c>
      <c r="D8607">
        <v>0</v>
      </c>
      <c r="E8607">
        <v>5.87</v>
      </c>
      <c r="F8607">
        <v>1.38</v>
      </c>
      <c r="G8607">
        <v>0</v>
      </c>
    </row>
    <row r="8608" spans="1:7">
      <c r="A8608" t="s">
        <v>9027</v>
      </c>
      <c r="B8608">
        <v>0</v>
      </c>
      <c r="C8608">
        <v>0</v>
      </c>
      <c r="D8608">
        <v>0</v>
      </c>
      <c r="E8608">
        <v>5.31</v>
      </c>
      <c r="F8608">
        <v>1.38</v>
      </c>
      <c r="G8608">
        <v>0</v>
      </c>
    </row>
    <row r="8609" spans="1:7">
      <c r="A8609" t="s">
        <v>9028</v>
      </c>
      <c r="B8609">
        <v>0</v>
      </c>
      <c r="C8609">
        <v>0</v>
      </c>
      <c r="D8609">
        <v>0</v>
      </c>
      <c r="E8609">
        <v>5.12</v>
      </c>
      <c r="F8609">
        <v>1.45</v>
      </c>
      <c r="G8609">
        <v>0</v>
      </c>
    </row>
    <row r="8610" spans="1:7">
      <c r="A8610" t="s">
        <v>9029</v>
      </c>
      <c r="B8610">
        <v>0</v>
      </c>
      <c r="C8610">
        <v>0</v>
      </c>
      <c r="D8610">
        <v>0</v>
      </c>
      <c r="E8610">
        <v>5.37</v>
      </c>
      <c r="F8610">
        <v>1.66</v>
      </c>
      <c r="G8610">
        <v>0</v>
      </c>
    </row>
    <row r="8611" spans="1:7">
      <c r="A8611" t="s">
        <v>9030</v>
      </c>
      <c r="B8611">
        <v>0</v>
      </c>
      <c r="C8611">
        <v>0</v>
      </c>
      <c r="D8611">
        <v>0</v>
      </c>
      <c r="E8611">
        <v>5.84</v>
      </c>
      <c r="F8611">
        <v>1.93</v>
      </c>
      <c r="G8611">
        <v>0</v>
      </c>
    </row>
    <row r="8612" spans="1:7">
      <c r="A8612" t="s">
        <v>9031</v>
      </c>
      <c r="B8612">
        <v>0</v>
      </c>
      <c r="C8612">
        <v>0</v>
      </c>
      <c r="D8612">
        <v>0</v>
      </c>
      <c r="E8612">
        <v>6.28</v>
      </c>
      <c r="F8612">
        <v>2.41</v>
      </c>
      <c r="G8612">
        <v>0</v>
      </c>
    </row>
    <row r="8613" spans="1:7">
      <c r="A8613" t="s">
        <v>9032</v>
      </c>
      <c r="B8613">
        <v>13.01</v>
      </c>
      <c r="C8613">
        <v>27.32</v>
      </c>
      <c r="D8613">
        <v>6.44</v>
      </c>
      <c r="E8613">
        <v>6.86</v>
      </c>
      <c r="F8613">
        <v>2.5499999999999998</v>
      </c>
      <c r="G8613">
        <v>0</v>
      </c>
    </row>
    <row r="8614" spans="1:7">
      <c r="A8614" t="s">
        <v>9033</v>
      </c>
      <c r="B8614">
        <v>22.41</v>
      </c>
      <c r="C8614">
        <v>40</v>
      </c>
      <c r="D8614">
        <v>14.34</v>
      </c>
      <c r="E8614">
        <v>7.82</v>
      </c>
      <c r="F8614">
        <v>2.76</v>
      </c>
      <c r="G8614">
        <v>0</v>
      </c>
    </row>
    <row r="8615" spans="1:7">
      <c r="A8615" t="s">
        <v>9034</v>
      </c>
      <c r="B8615">
        <v>51.55</v>
      </c>
      <c r="C8615">
        <v>76.099999999999994</v>
      </c>
      <c r="D8615">
        <v>20.39</v>
      </c>
      <c r="E8615">
        <v>9.15</v>
      </c>
      <c r="F8615">
        <v>3.45</v>
      </c>
      <c r="G8615">
        <v>0</v>
      </c>
    </row>
    <row r="8616" spans="1:7">
      <c r="A8616" t="s">
        <v>9035</v>
      </c>
      <c r="B8616">
        <v>145.16</v>
      </c>
      <c r="C8616">
        <v>184.18</v>
      </c>
      <c r="D8616">
        <v>24.04</v>
      </c>
      <c r="E8616">
        <v>10.46</v>
      </c>
      <c r="F8616">
        <v>3.93</v>
      </c>
      <c r="G8616">
        <v>0</v>
      </c>
    </row>
    <row r="8617" spans="1:7">
      <c r="A8617" t="s">
        <v>9036</v>
      </c>
      <c r="B8617">
        <v>324.35000000000002</v>
      </c>
      <c r="C8617">
        <v>387.59</v>
      </c>
      <c r="D8617">
        <v>24.88</v>
      </c>
      <c r="E8617">
        <v>11.43</v>
      </c>
      <c r="F8617">
        <v>4.21</v>
      </c>
      <c r="G8617">
        <v>0</v>
      </c>
    </row>
    <row r="8618" spans="1:7">
      <c r="A8618" t="s">
        <v>9037</v>
      </c>
      <c r="B8618">
        <v>418.51</v>
      </c>
      <c r="C8618">
        <v>497.72</v>
      </c>
      <c r="D8618">
        <v>22.78</v>
      </c>
      <c r="E8618">
        <v>12.21</v>
      </c>
      <c r="F8618">
        <v>4.55</v>
      </c>
      <c r="G8618">
        <v>0</v>
      </c>
    </row>
    <row r="8619" spans="1:7">
      <c r="A8619" t="s">
        <v>9038</v>
      </c>
      <c r="B8619">
        <v>211.45</v>
      </c>
      <c r="C8619">
        <v>260.39</v>
      </c>
      <c r="D8619">
        <v>18.02</v>
      </c>
      <c r="E8619">
        <v>12.4</v>
      </c>
      <c r="F8619">
        <v>4.76</v>
      </c>
      <c r="G8619">
        <v>0</v>
      </c>
    </row>
    <row r="8620" spans="1:7">
      <c r="A8620" t="s">
        <v>9039</v>
      </c>
      <c r="B8620">
        <v>227.92</v>
      </c>
      <c r="C8620">
        <v>285.48</v>
      </c>
      <c r="D8620">
        <v>11.1</v>
      </c>
      <c r="E8620">
        <v>11.92</v>
      </c>
      <c r="F8620">
        <v>4.55</v>
      </c>
      <c r="G8620">
        <v>0</v>
      </c>
    </row>
    <row r="8621" spans="1:7">
      <c r="A8621" t="s">
        <v>9040</v>
      </c>
      <c r="B8621">
        <v>52.68</v>
      </c>
      <c r="C8621">
        <v>92.37</v>
      </c>
      <c r="D8621">
        <v>2.5499999999999998</v>
      </c>
      <c r="E8621">
        <v>10.81</v>
      </c>
      <c r="F8621">
        <v>4.55</v>
      </c>
      <c r="G8621">
        <v>0</v>
      </c>
    </row>
    <row r="8622" spans="1:7">
      <c r="A8622" t="s">
        <v>9041</v>
      </c>
      <c r="B8622">
        <v>0</v>
      </c>
      <c r="C8622">
        <v>0</v>
      </c>
      <c r="D8622">
        <v>0</v>
      </c>
      <c r="E8622">
        <v>9.42</v>
      </c>
      <c r="F8622">
        <v>4.55</v>
      </c>
      <c r="G8622">
        <v>0</v>
      </c>
    </row>
    <row r="8623" spans="1:7">
      <c r="A8623" t="s">
        <v>9042</v>
      </c>
      <c r="B8623">
        <v>0</v>
      </c>
      <c r="C8623">
        <v>0</v>
      </c>
      <c r="D8623">
        <v>0</v>
      </c>
      <c r="E8623">
        <v>8.44</v>
      </c>
      <c r="F8623">
        <v>4.4800000000000004</v>
      </c>
      <c r="G8623">
        <v>0</v>
      </c>
    </row>
    <row r="8624" spans="1:7">
      <c r="A8624" t="s">
        <v>9043</v>
      </c>
      <c r="B8624">
        <v>0</v>
      </c>
      <c r="C8624">
        <v>0</v>
      </c>
      <c r="D8624">
        <v>0</v>
      </c>
      <c r="E8624">
        <v>8.18</v>
      </c>
      <c r="F8624">
        <v>4.4800000000000004</v>
      </c>
      <c r="G8624">
        <v>0</v>
      </c>
    </row>
    <row r="8625" spans="1:7">
      <c r="A8625" t="s">
        <v>9044</v>
      </c>
      <c r="B8625">
        <v>0</v>
      </c>
      <c r="C8625">
        <v>0</v>
      </c>
      <c r="D8625">
        <v>0</v>
      </c>
      <c r="E8625">
        <v>7.76</v>
      </c>
      <c r="F8625">
        <v>4.55</v>
      </c>
      <c r="G8625">
        <v>0</v>
      </c>
    </row>
    <row r="8626" spans="1:7">
      <c r="A8626" t="s">
        <v>9045</v>
      </c>
      <c r="B8626">
        <v>0</v>
      </c>
      <c r="C8626">
        <v>0</v>
      </c>
      <c r="D8626">
        <v>0</v>
      </c>
      <c r="E8626">
        <v>7.4</v>
      </c>
      <c r="F8626">
        <v>4.55</v>
      </c>
      <c r="G8626">
        <v>0</v>
      </c>
    </row>
    <row r="8627" spans="1:7">
      <c r="A8627" t="s">
        <v>9046</v>
      </c>
      <c r="B8627">
        <v>0</v>
      </c>
      <c r="C8627">
        <v>0</v>
      </c>
      <c r="D8627">
        <v>0</v>
      </c>
      <c r="E8627">
        <v>7.06</v>
      </c>
      <c r="F8627">
        <v>4.55</v>
      </c>
      <c r="G8627">
        <v>0</v>
      </c>
    </row>
    <row r="8628" spans="1:7">
      <c r="A8628" t="s">
        <v>9047</v>
      </c>
      <c r="B8628">
        <v>0</v>
      </c>
      <c r="C8628">
        <v>0</v>
      </c>
      <c r="D8628">
        <v>0</v>
      </c>
      <c r="E8628">
        <v>6.64</v>
      </c>
      <c r="F8628">
        <v>4.62</v>
      </c>
      <c r="G8628">
        <v>0</v>
      </c>
    </row>
    <row r="8629" spans="1:7">
      <c r="A8629" t="s">
        <v>9048</v>
      </c>
      <c r="B8629">
        <v>0</v>
      </c>
      <c r="C8629">
        <v>0</v>
      </c>
      <c r="D8629">
        <v>0</v>
      </c>
      <c r="E8629">
        <v>6.21</v>
      </c>
      <c r="F8629">
        <v>4.34</v>
      </c>
      <c r="G8629">
        <v>0</v>
      </c>
    </row>
    <row r="8630" spans="1:7">
      <c r="A8630" t="s">
        <v>9049</v>
      </c>
      <c r="B8630">
        <v>0</v>
      </c>
      <c r="C8630">
        <v>0</v>
      </c>
      <c r="D8630">
        <v>0</v>
      </c>
      <c r="E8630">
        <v>5.76</v>
      </c>
      <c r="F8630">
        <v>3.93</v>
      </c>
      <c r="G8630">
        <v>0</v>
      </c>
    </row>
    <row r="8631" spans="1:7">
      <c r="A8631" t="s">
        <v>9050</v>
      </c>
      <c r="B8631">
        <v>0</v>
      </c>
      <c r="C8631">
        <v>0</v>
      </c>
      <c r="D8631">
        <v>0</v>
      </c>
      <c r="E8631">
        <v>5.32</v>
      </c>
      <c r="F8631">
        <v>3.52</v>
      </c>
      <c r="G8631">
        <v>0</v>
      </c>
    </row>
    <row r="8632" spans="1:7">
      <c r="A8632" t="s">
        <v>9051</v>
      </c>
      <c r="B8632">
        <v>0</v>
      </c>
      <c r="C8632">
        <v>0</v>
      </c>
      <c r="D8632">
        <v>0</v>
      </c>
      <c r="E8632">
        <v>4.91</v>
      </c>
      <c r="F8632">
        <v>3.24</v>
      </c>
      <c r="G8632">
        <v>0</v>
      </c>
    </row>
    <row r="8633" spans="1:7">
      <c r="A8633" t="s">
        <v>9052</v>
      </c>
      <c r="B8633">
        <v>0</v>
      </c>
      <c r="C8633">
        <v>0</v>
      </c>
      <c r="D8633">
        <v>0</v>
      </c>
      <c r="E8633">
        <v>4.51</v>
      </c>
      <c r="F8633">
        <v>3.38</v>
      </c>
      <c r="G8633">
        <v>0</v>
      </c>
    </row>
    <row r="8634" spans="1:7">
      <c r="A8634" t="s">
        <v>9053</v>
      </c>
      <c r="B8634">
        <v>0</v>
      </c>
      <c r="C8634">
        <v>0</v>
      </c>
      <c r="D8634">
        <v>0</v>
      </c>
      <c r="E8634">
        <v>4.24</v>
      </c>
      <c r="F8634">
        <v>3.66</v>
      </c>
      <c r="G8634">
        <v>0</v>
      </c>
    </row>
    <row r="8635" spans="1:7">
      <c r="A8635" t="s">
        <v>9054</v>
      </c>
      <c r="B8635">
        <v>0</v>
      </c>
      <c r="C8635">
        <v>0</v>
      </c>
      <c r="D8635">
        <v>0</v>
      </c>
      <c r="E8635">
        <v>3.95</v>
      </c>
      <c r="F8635">
        <v>3.79</v>
      </c>
      <c r="G8635">
        <v>0</v>
      </c>
    </row>
    <row r="8636" spans="1:7">
      <c r="A8636" t="s">
        <v>9055</v>
      </c>
      <c r="B8636">
        <v>0</v>
      </c>
      <c r="C8636">
        <v>0</v>
      </c>
      <c r="D8636">
        <v>0</v>
      </c>
      <c r="E8636">
        <v>3.96</v>
      </c>
      <c r="F8636">
        <v>3.86</v>
      </c>
      <c r="G8636">
        <v>0</v>
      </c>
    </row>
    <row r="8637" spans="1:7">
      <c r="A8637" t="s">
        <v>9056</v>
      </c>
      <c r="B8637">
        <v>174.13</v>
      </c>
      <c r="C8637">
        <v>227.38</v>
      </c>
      <c r="D8637">
        <v>6.39</v>
      </c>
      <c r="E8637">
        <v>3.83</v>
      </c>
      <c r="F8637">
        <v>4.07</v>
      </c>
      <c r="G8637">
        <v>0</v>
      </c>
    </row>
    <row r="8638" spans="1:7">
      <c r="A8638" t="s">
        <v>9057</v>
      </c>
      <c r="B8638">
        <v>379.25</v>
      </c>
      <c r="C8638">
        <v>446.32</v>
      </c>
      <c r="D8638">
        <v>14.31</v>
      </c>
      <c r="E8638">
        <v>5.15</v>
      </c>
      <c r="F8638">
        <v>3.66</v>
      </c>
      <c r="G8638">
        <v>0</v>
      </c>
    </row>
    <row r="8639" spans="1:7">
      <c r="A8639" t="s">
        <v>9058</v>
      </c>
      <c r="B8639">
        <v>523.02</v>
      </c>
      <c r="C8639">
        <v>606.63</v>
      </c>
      <c r="D8639">
        <v>20.38</v>
      </c>
      <c r="E8639">
        <v>6.76</v>
      </c>
      <c r="F8639">
        <v>4.9000000000000004</v>
      </c>
      <c r="G8639">
        <v>0</v>
      </c>
    </row>
    <row r="8640" spans="1:7">
      <c r="A8640" t="s">
        <v>9059</v>
      </c>
      <c r="B8640">
        <v>619.92999999999995</v>
      </c>
      <c r="C8640">
        <v>720.53</v>
      </c>
      <c r="D8640">
        <v>24.05</v>
      </c>
      <c r="E8640">
        <v>7.83</v>
      </c>
      <c r="F8640">
        <v>5.52</v>
      </c>
      <c r="G8640">
        <v>0</v>
      </c>
    </row>
    <row r="8641" spans="1:7">
      <c r="A8641" t="s">
        <v>9060</v>
      </c>
      <c r="B8641">
        <v>632.83000000000004</v>
      </c>
      <c r="C8641">
        <v>736.73</v>
      </c>
      <c r="D8641">
        <v>24.9</v>
      </c>
      <c r="E8641">
        <v>8.42</v>
      </c>
      <c r="F8641">
        <v>5.79</v>
      </c>
      <c r="G8641">
        <v>0</v>
      </c>
    </row>
    <row r="8642" spans="1:7">
      <c r="A8642" t="s">
        <v>9061</v>
      </c>
      <c r="B8642">
        <v>572.49</v>
      </c>
      <c r="C8642">
        <v>666.11</v>
      </c>
      <c r="D8642">
        <v>22.83</v>
      </c>
      <c r="E8642">
        <v>8.7799999999999994</v>
      </c>
      <c r="F8642">
        <v>6</v>
      </c>
      <c r="G8642">
        <v>0</v>
      </c>
    </row>
    <row r="8643" spans="1:7">
      <c r="A8643" t="s">
        <v>9062</v>
      </c>
      <c r="B8643">
        <v>475.75</v>
      </c>
      <c r="C8643">
        <v>556.28</v>
      </c>
      <c r="D8643">
        <v>18.09</v>
      </c>
      <c r="E8643">
        <v>8.7899999999999991</v>
      </c>
      <c r="F8643">
        <v>5.93</v>
      </c>
      <c r="G8643">
        <v>0</v>
      </c>
    </row>
    <row r="8644" spans="1:7">
      <c r="A8644" t="s">
        <v>9063</v>
      </c>
      <c r="B8644">
        <v>300.79000000000002</v>
      </c>
      <c r="C8644">
        <v>365.44</v>
      </c>
      <c r="D8644">
        <v>11.18</v>
      </c>
      <c r="E8644">
        <v>8.2899999999999991</v>
      </c>
      <c r="F8644">
        <v>5.66</v>
      </c>
      <c r="G8644">
        <v>0</v>
      </c>
    </row>
    <row r="8645" spans="1:7">
      <c r="A8645" t="s">
        <v>9064</v>
      </c>
      <c r="B8645">
        <v>43.99</v>
      </c>
      <c r="C8645">
        <v>77.63</v>
      </c>
      <c r="D8645">
        <v>2.64</v>
      </c>
      <c r="E8645">
        <v>7.32</v>
      </c>
      <c r="F8645">
        <v>5.03</v>
      </c>
      <c r="G8645">
        <v>0</v>
      </c>
    </row>
    <row r="8646" spans="1:7">
      <c r="A8646" t="s">
        <v>9065</v>
      </c>
      <c r="B8646">
        <v>0</v>
      </c>
      <c r="C8646">
        <v>0</v>
      </c>
      <c r="D8646">
        <v>0</v>
      </c>
      <c r="E8646">
        <v>5.96</v>
      </c>
      <c r="F8646">
        <v>4.55</v>
      </c>
      <c r="G8646">
        <v>0</v>
      </c>
    </row>
    <row r="8647" spans="1:7">
      <c r="A8647" t="s">
        <v>9066</v>
      </c>
      <c r="B8647">
        <v>0</v>
      </c>
      <c r="C8647">
        <v>0</v>
      </c>
      <c r="D8647">
        <v>0</v>
      </c>
      <c r="E8647">
        <v>5.0999999999999996</v>
      </c>
      <c r="F8647">
        <v>4.41</v>
      </c>
      <c r="G8647">
        <v>0</v>
      </c>
    </row>
    <row r="8648" spans="1:7">
      <c r="A8648" t="s">
        <v>9067</v>
      </c>
      <c r="B8648">
        <v>0</v>
      </c>
      <c r="C8648">
        <v>0</v>
      </c>
      <c r="D8648">
        <v>0</v>
      </c>
      <c r="E8648">
        <v>4.9400000000000004</v>
      </c>
      <c r="F8648">
        <v>4.6900000000000004</v>
      </c>
      <c r="G8648">
        <v>0</v>
      </c>
    </row>
    <row r="8649" spans="1:7">
      <c r="A8649" t="s">
        <v>9068</v>
      </c>
      <c r="B8649">
        <v>0</v>
      </c>
      <c r="C8649">
        <v>0</v>
      </c>
      <c r="D8649">
        <v>0</v>
      </c>
      <c r="E8649">
        <v>4.5</v>
      </c>
      <c r="F8649">
        <v>4.55</v>
      </c>
      <c r="G8649">
        <v>0</v>
      </c>
    </row>
    <row r="8650" spans="1:7">
      <c r="A8650" t="s">
        <v>9069</v>
      </c>
      <c r="B8650">
        <v>0</v>
      </c>
      <c r="C8650">
        <v>0</v>
      </c>
      <c r="D8650">
        <v>0</v>
      </c>
      <c r="E8650">
        <v>4.17</v>
      </c>
      <c r="F8650">
        <v>4.4800000000000004</v>
      </c>
      <c r="G8650">
        <v>0</v>
      </c>
    </row>
    <row r="8651" spans="1:7">
      <c r="A8651" t="s">
        <v>9070</v>
      </c>
      <c r="B8651">
        <v>0</v>
      </c>
      <c r="C8651">
        <v>0</v>
      </c>
      <c r="D8651">
        <v>0</v>
      </c>
      <c r="E8651">
        <v>3.82</v>
      </c>
      <c r="F8651">
        <v>4.34</v>
      </c>
      <c r="G8651">
        <v>0</v>
      </c>
    </row>
    <row r="8652" spans="1:7">
      <c r="A8652" t="s">
        <v>9071</v>
      </c>
      <c r="B8652">
        <v>0</v>
      </c>
      <c r="C8652">
        <v>0</v>
      </c>
      <c r="D8652">
        <v>0</v>
      </c>
      <c r="E8652">
        <v>3.43</v>
      </c>
      <c r="F8652">
        <v>4.21</v>
      </c>
      <c r="G8652">
        <v>0</v>
      </c>
    </row>
    <row r="8653" spans="1:7">
      <c r="A8653" t="s">
        <v>9072</v>
      </c>
      <c r="B8653">
        <v>0</v>
      </c>
      <c r="C8653">
        <v>0</v>
      </c>
      <c r="D8653">
        <v>0</v>
      </c>
      <c r="E8653">
        <v>2.96</v>
      </c>
      <c r="F8653">
        <v>4.21</v>
      </c>
      <c r="G8653">
        <v>0</v>
      </c>
    </row>
    <row r="8654" spans="1:7">
      <c r="A8654" t="s">
        <v>9073</v>
      </c>
      <c r="B8654">
        <v>0</v>
      </c>
      <c r="C8654">
        <v>0</v>
      </c>
      <c r="D8654">
        <v>0</v>
      </c>
      <c r="E8654">
        <v>2.52</v>
      </c>
      <c r="F8654">
        <v>4.34</v>
      </c>
      <c r="G8654">
        <v>0</v>
      </c>
    </row>
    <row r="8655" spans="1:7">
      <c r="A8655" t="s">
        <v>9074</v>
      </c>
      <c r="B8655">
        <v>0</v>
      </c>
      <c r="C8655">
        <v>0</v>
      </c>
      <c r="D8655">
        <v>0</v>
      </c>
      <c r="E8655">
        <v>2.21</v>
      </c>
      <c r="F8655">
        <v>4.41</v>
      </c>
      <c r="G8655">
        <v>0</v>
      </c>
    </row>
    <row r="8656" spans="1:7">
      <c r="A8656" t="s">
        <v>9075</v>
      </c>
      <c r="B8656">
        <v>0</v>
      </c>
      <c r="C8656">
        <v>0</v>
      </c>
      <c r="D8656">
        <v>0</v>
      </c>
      <c r="E8656">
        <v>1.99</v>
      </c>
      <c r="F8656">
        <v>4.28</v>
      </c>
      <c r="G8656">
        <v>0</v>
      </c>
    </row>
    <row r="8657" spans="1:7">
      <c r="A8657" t="s">
        <v>9076</v>
      </c>
      <c r="B8657">
        <v>0</v>
      </c>
      <c r="C8657">
        <v>0</v>
      </c>
      <c r="D8657">
        <v>0</v>
      </c>
      <c r="E8657">
        <v>1.6</v>
      </c>
      <c r="F8657">
        <v>4</v>
      </c>
      <c r="G8657">
        <v>0</v>
      </c>
    </row>
    <row r="8658" spans="1:7">
      <c r="A8658" t="s">
        <v>9077</v>
      </c>
      <c r="B8658">
        <v>0</v>
      </c>
      <c r="C8658">
        <v>0</v>
      </c>
      <c r="D8658">
        <v>0</v>
      </c>
      <c r="E8658">
        <v>1.38</v>
      </c>
      <c r="F8658">
        <v>3.79</v>
      </c>
      <c r="G8658">
        <v>0</v>
      </c>
    </row>
    <row r="8659" spans="1:7">
      <c r="A8659" t="s">
        <v>9078</v>
      </c>
      <c r="B8659">
        <v>0</v>
      </c>
      <c r="C8659">
        <v>0</v>
      </c>
      <c r="D8659">
        <v>0</v>
      </c>
      <c r="E8659">
        <v>0.97</v>
      </c>
      <c r="F8659">
        <v>3.31</v>
      </c>
      <c r="G8659">
        <v>0</v>
      </c>
    </row>
    <row r="8660" spans="1:7">
      <c r="A8660" t="s">
        <v>9079</v>
      </c>
      <c r="B8660">
        <v>0</v>
      </c>
      <c r="C8660">
        <v>0</v>
      </c>
      <c r="D8660">
        <v>0</v>
      </c>
      <c r="E8660">
        <v>1</v>
      </c>
      <c r="F8660">
        <v>2.9</v>
      </c>
      <c r="G8660">
        <v>0</v>
      </c>
    </row>
    <row r="8661" spans="1:7">
      <c r="A8661" t="s">
        <v>9080</v>
      </c>
      <c r="B8661">
        <v>149.02000000000001</v>
      </c>
      <c r="C8661">
        <v>194.33</v>
      </c>
      <c r="D8661">
        <v>6.34</v>
      </c>
      <c r="E8661">
        <v>0.55000000000000004</v>
      </c>
      <c r="F8661">
        <v>2.41</v>
      </c>
      <c r="G8661">
        <v>0</v>
      </c>
    </row>
    <row r="8662" spans="1:7">
      <c r="A8662" t="s">
        <v>9081</v>
      </c>
      <c r="B8662">
        <v>325.89999999999998</v>
      </c>
      <c r="C8662">
        <v>382.56</v>
      </c>
      <c r="D8662">
        <v>14.28</v>
      </c>
      <c r="E8662">
        <v>2.21</v>
      </c>
      <c r="F8662">
        <v>1.93</v>
      </c>
      <c r="G8662">
        <v>0</v>
      </c>
    </row>
    <row r="8663" spans="1:7">
      <c r="A8663" t="s">
        <v>9082</v>
      </c>
      <c r="B8663">
        <v>509.17</v>
      </c>
      <c r="C8663">
        <v>594.41</v>
      </c>
      <c r="D8663">
        <v>20.36</v>
      </c>
      <c r="E8663">
        <v>5.0599999999999996</v>
      </c>
      <c r="F8663">
        <v>2.62</v>
      </c>
      <c r="G8663">
        <v>0</v>
      </c>
    </row>
    <row r="8664" spans="1:7">
      <c r="A8664" t="s">
        <v>9083</v>
      </c>
      <c r="B8664">
        <v>606.94000000000005</v>
      </c>
      <c r="C8664">
        <v>713.59</v>
      </c>
      <c r="D8664">
        <v>24.06</v>
      </c>
      <c r="E8664">
        <v>6.6</v>
      </c>
      <c r="F8664">
        <v>3.03</v>
      </c>
      <c r="G8664">
        <v>0</v>
      </c>
    </row>
    <row r="8665" spans="1:7">
      <c r="A8665" t="s">
        <v>9084</v>
      </c>
      <c r="B8665">
        <v>614.11</v>
      </c>
      <c r="C8665">
        <v>725.85</v>
      </c>
      <c r="D8665">
        <v>24.94</v>
      </c>
      <c r="E8665">
        <v>7.83</v>
      </c>
      <c r="F8665">
        <v>3.17</v>
      </c>
      <c r="G8665">
        <v>0</v>
      </c>
    </row>
    <row r="8666" spans="1:7">
      <c r="A8666" t="s">
        <v>9085</v>
      </c>
      <c r="B8666">
        <v>448.92</v>
      </c>
      <c r="C8666">
        <v>528.87</v>
      </c>
      <c r="D8666">
        <v>22.89</v>
      </c>
      <c r="E8666">
        <v>8.68</v>
      </c>
      <c r="F8666">
        <v>3.31</v>
      </c>
      <c r="G8666">
        <v>0</v>
      </c>
    </row>
    <row r="8667" spans="1:7">
      <c r="A8667" t="s">
        <v>9086</v>
      </c>
      <c r="B8667">
        <v>108.24</v>
      </c>
      <c r="C8667">
        <v>141.55000000000001</v>
      </c>
      <c r="D8667">
        <v>18.16</v>
      </c>
      <c r="E8667">
        <v>9.11</v>
      </c>
      <c r="F8667">
        <v>3.38</v>
      </c>
      <c r="G8667">
        <v>0</v>
      </c>
    </row>
    <row r="8668" spans="1:7">
      <c r="A8668" t="s">
        <v>9087</v>
      </c>
      <c r="B8668">
        <v>121.07</v>
      </c>
      <c r="C8668">
        <v>157.75</v>
      </c>
      <c r="D8668">
        <v>11.26</v>
      </c>
      <c r="E8668">
        <v>9.1199999999999992</v>
      </c>
      <c r="F8668">
        <v>3.24</v>
      </c>
      <c r="G8668">
        <v>0</v>
      </c>
    </row>
    <row r="8669" spans="1:7">
      <c r="A8669" t="s">
        <v>9088</v>
      </c>
      <c r="B8669">
        <v>47.29</v>
      </c>
      <c r="C8669">
        <v>82.31</v>
      </c>
      <c r="D8669">
        <v>2.73</v>
      </c>
      <c r="E8669">
        <v>8.11</v>
      </c>
      <c r="F8669">
        <v>2.62</v>
      </c>
      <c r="G8669">
        <v>0</v>
      </c>
    </row>
    <row r="8670" spans="1:7">
      <c r="A8670" t="s">
        <v>9089</v>
      </c>
      <c r="B8670">
        <v>0</v>
      </c>
      <c r="C8670">
        <v>0</v>
      </c>
      <c r="D8670">
        <v>0</v>
      </c>
      <c r="E8670">
        <v>6.31</v>
      </c>
      <c r="F8670">
        <v>2.76</v>
      </c>
      <c r="G8670">
        <v>0</v>
      </c>
    </row>
    <row r="8671" spans="1:7">
      <c r="A8671" t="s">
        <v>9090</v>
      </c>
      <c r="B8671">
        <v>0</v>
      </c>
      <c r="C8671">
        <v>0</v>
      </c>
      <c r="D8671">
        <v>0</v>
      </c>
      <c r="E8671">
        <v>4.92</v>
      </c>
      <c r="F8671">
        <v>2.62</v>
      </c>
      <c r="G8671">
        <v>0</v>
      </c>
    </row>
    <row r="8672" spans="1:7">
      <c r="A8672" t="s">
        <v>9091</v>
      </c>
      <c r="B8672">
        <v>0</v>
      </c>
      <c r="C8672">
        <v>0</v>
      </c>
      <c r="D8672">
        <v>0</v>
      </c>
      <c r="E8672">
        <v>4.2699999999999996</v>
      </c>
      <c r="F8672">
        <v>2.62</v>
      </c>
      <c r="G8672">
        <v>0</v>
      </c>
    </row>
    <row r="8673" spans="1:7">
      <c r="A8673" t="s">
        <v>9092</v>
      </c>
      <c r="B8673">
        <v>0</v>
      </c>
      <c r="C8673">
        <v>0</v>
      </c>
      <c r="D8673">
        <v>0</v>
      </c>
      <c r="E8673">
        <v>3.15</v>
      </c>
      <c r="F8673">
        <v>2.5499999999999998</v>
      </c>
      <c r="G8673">
        <v>0</v>
      </c>
    </row>
    <row r="8674" spans="1:7">
      <c r="A8674" t="s">
        <v>9093</v>
      </c>
      <c r="B8674">
        <v>0</v>
      </c>
      <c r="C8674">
        <v>0</v>
      </c>
      <c r="D8674">
        <v>0</v>
      </c>
      <c r="E8674">
        <v>2.0699999999999998</v>
      </c>
      <c r="F8674">
        <v>2.34</v>
      </c>
      <c r="G8674">
        <v>0</v>
      </c>
    </row>
    <row r="8675" spans="1:7">
      <c r="A8675" t="s">
        <v>9094</v>
      </c>
      <c r="B8675">
        <v>0</v>
      </c>
      <c r="C8675">
        <v>0</v>
      </c>
      <c r="D8675">
        <v>0</v>
      </c>
      <c r="E8675">
        <v>1</v>
      </c>
      <c r="F8675">
        <v>2.14</v>
      </c>
      <c r="G8675">
        <v>0</v>
      </c>
    </row>
    <row r="8676" spans="1:7">
      <c r="A8676" t="s">
        <v>9095</v>
      </c>
      <c r="B8676">
        <v>0</v>
      </c>
      <c r="C8676">
        <v>0</v>
      </c>
      <c r="D8676">
        <v>0</v>
      </c>
      <c r="E8676">
        <v>0.11</v>
      </c>
      <c r="F8676">
        <v>2.14</v>
      </c>
      <c r="G8676">
        <v>0</v>
      </c>
    </row>
    <row r="8677" spans="1:7">
      <c r="A8677" t="s">
        <v>9096</v>
      </c>
      <c r="B8677">
        <v>0</v>
      </c>
      <c r="C8677">
        <v>0</v>
      </c>
      <c r="D8677">
        <v>0</v>
      </c>
      <c r="E8677">
        <v>-0.41</v>
      </c>
      <c r="F8677">
        <v>2.0699999999999998</v>
      </c>
      <c r="G8677">
        <v>0</v>
      </c>
    </row>
    <row r="8678" spans="1:7">
      <c r="A8678" t="s">
        <v>9097</v>
      </c>
      <c r="B8678">
        <v>0</v>
      </c>
      <c r="C8678">
        <v>0</v>
      </c>
      <c r="D8678">
        <v>0</v>
      </c>
      <c r="E8678">
        <v>-0.05</v>
      </c>
      <c r="F8678">
        <v>1.45</v>
      </c>
      <c r="G8678">
        <v>0</v>
      </c>
    </row>
    <row r="8679" spans="1:7">
      <c r="A8679" t="s">
        <v>9098</v>
      </c>
      <c r="B8679">
        <v>0</v>
      </c>
      <c r="C8679">
        <v>0</v>
      </c>
      <c r="D8679">
        <v>0</v>
      </c>
      <c r="E8679">
        <v>0.28999999999999998</v>
      </c>
      <c r="F8679">
        <v>1.24</v>
      </c>
      <c r="G8679">
        <v>0</v>
      </c>
    </row>
    <row r="8680" spans="1:7">
      <c r="A8680" t="s">
        <v>9099</v>
      </c>
      <c r="B8680">
        <v>0</v>
      </c>
      <c r="C8680">
        <v>0</v>
      </c>
      <c r="D8680">
        <v>0</v>
      </c>
      <c r="E8680">
        <v>0.88</v>
      </c>
      <c r="F8680">
        <v>0.97</v>
      </c>
      <c r="G8680">
        <v>0</v>
      </c>
    </row>
    <row r="8681" spans="1:7">
      <c r="A8681" t="s">
        <v>9100</v>
      </c>
      <c r="B8681">
        <v>0</v>
      </c>
      <c r="C8681">
        <v>0</v>
      </c>
      <c r="D8681">
        <v>0</v>
      </c>
      <c r="E8681">
        <v>0.95</v>
      </c>
      <c r="F8681">
        <v>0.62</v>
      </c>
      <c r="G8681">
        <v>0</v>
      </c>
    </row>
    <row r="8682" spans="1:7">
      <c r="A8682" t="s">
        <v>9101</v>
      </c>
      <c r="B8682">
        <v>0</v>
      </c>
      <c r="C8682">
        <v>0</v>
      </c>
      <c r="D8682">
        <v>0</v>
      </c>
      <c r="E8682">
        <v>0.74</v>
      </c>
      <c r="F8682">
        <v>0.69</v>
      </c>
      <c r="G8682">
        <v>0</v>
      </c>
    </row>
    <row r="8683" spans="1:7">
      <c r="A8683" t="s">
        <v>9102</v>
      </c>
      <c r="B8683">
        <v>0</v>
      </c>
      <c r="C8683">
        <v>0</v>
      </c>
      <c r="D8683">
        <v>0</v>
      </c>
      <c r="E8683">
        <v>0.54</v>
      </c>
      <c r="F8683">
        <v>0.28000000000000003</v>
      </c>
      <c r="G8683">
        <v>0</v>
      </c>
    </row>
    <row r="8684" spans="1:7">
      <c r="A8684" t="s">
        <v>9103</v>
      </c>
      <c r="B8684">
        <v>0</v>
      </c>
      <c r="C8684">
        <v>0</v>
      </c>
      <c r="D8684">
        <v>0</v>
      </c>
      <c r="E8684">
        <v>0.47</v>
      </c>
      <c r="F8684">
        <v>0.14000000000000001</v>
      </c>
      <c r="G8684">
        <v>0</v>
      </c>
    </row>
    <row r="8685" spans="1:7">
      <c r="A8685" t="s">
        <v>9104</v>
      </c>
      <c r="B8685">
        <v>97.25</v>
      </c>
      <c r="C8685">
        <v>132.44</v>
      </c>
      <c r="D8685">
        <v>6.3</v>
      </c>
      <c r="E8685">
        <v>0.41</v>
      </c>
      <c r="F8685">
        <v>7.0000000000000007E-2</v>
      </c>
      <c r="G8685">
        <v>0</v>
      </c>
    </row>
    <row r="8686" spans="1:7">
      <c r="A8686" t="s">
        <v>9105</v>
      </c>
      <c r="B8686">
        <v>302.61</v>
      </c>
      <c r="C8686">
        <v>358.59</v>
      </c>
      <c r="D8686">
        <v>14.25</v>
      </c>
      <c r="E8686">
        <v>1.0900000000000001</v>
      </c>
      <c r="F8686">
        <v>0.14000000000000001</v>
      </c>
      <c r="G8686">
        <v>0</v>
      </c>
    </row>
    <row r="8687" spans="1:7">
      <c r="A8687" t="s">
        <v>9106</v>
      </c>
      <c r="B8687">
        <v>236</v>
      </c>
      <c r="C8687">
        <v>281.52</v>
      </c>
      <c r="D8687">
        <v>20.36</v>
      </c>
      <c r="E8687">
        <v>2.95</v>
      </c>
      <c r="F8687">
        <v>0.14000000000000001</v>
      </c>
      <c r="G8687">
        <v>0</v>
      </c>
    </row>
    <row r="8688" spans="1:7">
      <c r="A8688" t="s">
        <v>9107</v>
      </c>
      <c r="B8688">
        <v>217.46</v>
      </c>
      <c r="C8688">
        <v>262.82</v>
      </c>
      <c r="D8688">
        <v>24.08</v>
      </c>
      <c r="E8688">
        <v>4.79</v>
      </c>
      <c r="F8688">
        <v>0.21</v>
      </c>
      <c r="G8688">
        <v>0</v>
      </c>
    </row>
    <row r="8689" spans="1:7">
      <c r="A8689" t="s">
        <v>9108</v>
      </c>
      <c r="B8689">
        <v>136.19</v>
      </c>
      <c r="C8689">
        <v>172.4</v>
      </c>
      <c r="D8689">
        <v>24.98</v>
      </c>
      <c r="E8689">
        <v>6.37</v>
      </c>
      <c r="F8689">
        <v>0.83</v>
      </c>
      <c r="G8689">
        <v>0</v>
      </c>
    </row>
    <row r="8690" spans="1:7">
      <c r="A8690" t="s">
        <v>9109</v>
      </c>
      <c r="B8690">
        <v>111.82</v>
      </c>
      <c r="C8690">
        <v>145.32</v>
      </c>
      <c r="D8690">
        <v>22.95</v>
      </c>
      <c r="E8690">
        <v>7.19</v>
      </c>
      <c r="F8690">
        <v>0.9</v>
      </c>
      <c r="G8690">
        <v>0</v>
      </c>
    </row>
    <row r="8691" spans="1:7">
      <c r="A8691" t="s">
        <v>9110</v>
      </c>
      <c r="B8691">
        <v>85.39</v>
      </c>
      <c r="C8691">
        <v>115.35</v>
      </c>
      <c r="D8691">
        <v>18.239999999999998</v>
      </c>
      <c r="E8691">
        <v>7.44</v>
      </c>
      <c r="F8691">
        <v>0.28000000000000003</v>
      </c>
      <c r="G8691">
        <v>0</v>
      </c>
    </row>
    <row r="8692" spans="1:7">
      <c r="A8692" t="s">
        <v>9111</v>
      </c>
      <c r="B8692">
        <v>60.55</v>
      </c>
      <c r="C8692">
        <v>86.71</v>
      </c>
      <c r="D8692">
        <v>11.35</v>
      </c>
      <c r="E8692">
        <v>7.55</v>
      </c>
      <c r="F8692">
        <v>0.55000000000000004</v>
      </c>
      <c r="G8692">
        <v>0</v>
      </c>
    </row>
    <row r="8693" spans="1:7">
      <c r="A8693" t="s">
        <v>9112</v>
      </c>
      <c r="B8693">
        <v>27.04</v>
      </c>
      <c r="C8693">
        <v>51.77</v>
      </c>
      <c r="D8693">
        <v>2.83</v>
      </c>
      <c r="E8693">
        <v>6.98</v>
      </c>
      <c r="F8693">
        <v>0.83</v>
      </c>
      <c r="G8693">
        <v>0</v>
      </c>
    </row>
    <row r="8694" spans="1:7">
      <c r="A8694" t="s">
        <v>9113</v>
      </c>
      <c r="B8694">
        <v>0</v>
      </c>
      <c r="C8694">
        <v>0</v>
      </c>
      <c r="D8694">
        <v>0</v>
      </c>
      <c r="E8694">
        <v>4.97</v>
      </c>
      <c r="F8694">
        <v>1.17</v>
      </c>
      <c r="G8694">
        <v>0</v>
      </c>
    </row>
    <row r="8695" spans="1:7">
      <c r="A8695" t="s">
        <v>9114</v>
      </c>
      <c r="B8695">
        <v>0</v>
      </c>
      <c r="C8695">
        <v>0</v>
      </c>
      <c r="D8695">
        <v>0</v>
      </c>
      <c r="E8695">
        <v>3.37</v>
      </c>
      <c r="F8695">
        <v>1.24</v>
      </c>
      <c r="G8695">
        <v>0</v>
      </c>
    </row>
    <row r="8696" spans="1:7">
      <c r="A8696" t="s">
        <v>9115</v>
      </c>
      <c r="B8696">
        <v>0</v>
      </c>
      <c r="C8696">
        <v>0</v>
      </c>
      <c r="D8696">
        <v>0</v>
      </c>
      <c r="E8696">
        <v>2.61</v>
      </c>
      <c r="F8696">
        <v>0.97</v>
      </c>
      <c r="G8696">
        <v>0</v>
      </c>
    </row>
    <row r="8697" spans="1:7">
      <c r="A8697" t="s">
        <v>9116</v>
      </c>
      <c r="B8697">
        <v>0</v>
      </c>
      <c r="C8697">
        <v>0</v>
      </c>
      <c r="D8697">
        <v>0</v>
      </c>
      <c r="E8697">
        <v>2.16</v>
      </c>
      <c r="F8697">
        <v>0.62</v>
      </c>
      <c r="G8697">
        <v>0</v>
      </c>
    </row>
    <row r="8698" spans="1:7">
      <c r="A8698" t="s">
        <v>9117</v>
      </c>
      <c r="B8698">
        <v>0</v>
      </c>
      <c r="C8698">
        <v>0</v>
      </c>
      <c r="D8698">
        <v>0</v>
      </c>
      <c r="E8698">
        <v>2.34</v>
      </c>
      <c r="F8698">
        <v>0.21</v>
      </c>
      <c r="G8698">
        <v>0</v>
      </c>
    </row>
    <row r="8699" spans="1:7">
      <c r="A8699" t="s">
        <v>9118</v>
      </c>
      <c r="B8699">
        <v>0</v>
      </c>
      <c r="C8699">
        <v>0</v>
      </c>
      <c r="D8699">
        <v>0</v>
      </c>
      <c r="E8699">
        <v>2.4500000000000002</v>
      </c>
      <c r="F8699">
        <v>0.21</v>
      </c>
      <c r="G8699">
        <v>0</v>
      </c>
    </row>
    <row r="8700" spans="1:7">
      <c r="A8700" t="s">
        <v>9119</v>
      </c>
      <c r="B8700">
        <v>0</v>
      </c>
      <c r="C8700">
        <v>0</v>
      </c>
      <c r="D8700">
        <v>0</v>
      </c>
      <c r="E8700">
        <v>3.54</v>
      </c>
      <c r="F8700">
        <v>0.83</v>
      </c>
      <c r="G8700">
        <v>0</v>
      </c>
    </row>
    <row r="8701" spans="1:7">
      <c r="A8701" t="s">
        <v>9120</v>
      </c>
      <c r="B8701">
        <v>0</v>
      </c>
      <c r="C8701">
        <v>0</v>
      </c>
      <c r="D8701">
        <v>0</v>
      </c>
      <c r="E8701">
        <v>4.07</v>
      </c>
      <c r="F8701">
        <v>1.1000000000000001</v>
      </c>
      <c r="G8701">
        <v>0</v>
      </c>
    </row>
    <row r="8702" spans="1:7">
      <c r="A8702" t="s">
        <v>9121</v>
      </c>
      <c r="B8702">
        <v>0</v>
      </c>
      <c r="C8702">
        <v>0</v>
      </c>
      <c r="D8702">
        <v>0</v>
      </c>
      <c r="E8702">
        <v>4.4400000000000004</v>
      </c>
      <c r="F8702">
        <v>1.31</v>
      </c>
      <c r="G8702">
        <v>0</v>
      </c>
    </row>
    <row r="8703" spans="1:7">
      <c r="A8703" t="s">
        <v>9122</v>
      </c>
      <c r="B8703">
        <v>0</v>
      </c>
      <c r="C8703">
        <v>0</v>
      </c>
      <c r="D8703">
        <v>0</v>
      </c>
      <c r="E8703">
        <v>2.94</v>
      </c>
      <c r="F8703">
        <v>2</v>
      </c>
      <c r="G8703">
        <v>0</v>
      </c>
    </row>
    <row r="8704" spans="1:7">
      <c r="A8704" t="s">
        <v>9123</v>
      </c>
      <c r="B8704">
        <v>0</v>
      </c>
      <c r="C8704">
        <v>0</v>
      </c>
      <c r="D8704">
        <v>0</v>
      </c>
      <c r="E8704">
        <v>4.1100000000000003</v>
      </c>
      <c r="F8704">
        <v>3.66</v>
      </c>
      <c r="G8704">
        <v>0</v>
      </c>
    </row>
    <row r="8705" spans="1:7">
      <c r="A8705" t="s">
        <v>9124</v>
      </c>
      <c r="B8705">
        <v>0</v>
      </c>
      <c r="C8705">
        <v>0</v>
      </c>
      <c r="D8705">
        <v>0</v>
      </c>
      <c r="E8705">
        <v>4.91</v>
      </c>
      <c r="F8705">
        <v>4.9000000000000004</v>
      </c>
      <c r="G8705">
        <v>0</v>
      </c>
    </row>
    <row r="8706" spans="1:7">
      <c r="A8706" t="s">
        <v>9125</v>
      </c>
      <c r="B8706">
        <v>0</v>
      </c>
      <c r="C8706">
        <v>0</v>
      </c>
      <c r="D8706">
        <v>0</v>
      </c>
      <c r="E8706">
        <v>4.91</v>
      </c>
      <c r="F8706">
        <v>4.4800000000000004</v>
      </c>
      <c r="G8706">
        <v>0</v>
      </c>
    </row>
    <row r="8707" spans="1:7">
      <c r="A8707" t="s">
        <v>9126</v>
      </c>
      <c r="B8707">
        <v>0</v>
      </c>
      <c r="C8707">
        <v>0</v>
      </c>
      <c r="D8707">
        <v>0</v>
      </c>
      <c r="E8707">
        <v>4.75</v>
      </c>
      <c r="F8707">
        <v>5.0999999999999996</v>
      </c>
      <c r="G8707">
        <v>0</v>
      </c>
    </row>
    <row r="8708" spans="1:7">
      <c r="A8708" t="s">
        <v>9127</v>
      </c>
      <c r="B8708">
        <v>0</v>
      </c>
      <c r="C8708">
        <v>0</v>
      </c>
      <c r="D8708">
        <v>0</v>
      </c>
      <c r="E8708">
        <v>4.59</v>
      </c>
      <c r="F8708">
        <v>4.41</v>
      </c>
      <c r="G8708">
        <v>0</v>
      </c>
    </row>
    <row r="8709" spans="1:7">
      <c r="A8709" t="s">
        <v>9128</v>
      </c>
      <c r="B8709">
        <v>150.08000000000001</v>
      </c>
      <c r="C8709">
        <v>198.72</v>
      </c>
      <c r="D8709">
        <v>6.27</v>
      </c>
      <c r="E8709">
        <v>4.67</v>
      </c>
      <c r="F8709">
        <v>4.83</v>
      </c>
      <c r="G8709">
        <v>0</v>
      </c>
    </row>
    <row r="8710" spans="1:7">
      <c r="A8710" t="s">
        <v>9129</v>
      </c>
      <c r="B8710">
        <v>370.92</v>
      </c>
      <c r="C8710">
        <v>435.79</v>
      </c>
      <c r="D8710">
        <v>14.24</v>
      </c>
      <c r="E8710">
        <v>5.89</v>
      </c>
      <c r="F8710">
        <v>5.0999999999999996</v>
      </c>
      <c r="G8710">
        <v>0</v>
      </c>
    </row>
    <row r="8711" spans="1:7">
      <c r="A8711" t="s">
        <v>9130</v>
      </c>
      <c r="B8711">
        <v>516.02</v>
      </c>
      <c r="C8711">
        <v>600.98</v>
      </c>
      <c r="D8711">
        <v>20.36</v>
      </c>
      <c r="E8711">
        <v>7.59</v>
      </c>
      <c r="F8711">
        <v>4.76</v>
      </c>
      <c r="G8711">
        <v>0</v>
      </c>
    </row>
    <row r="8712" spans="1:7">
      <c r="A8712" t="s">
        <v>9131</v>
      </c>
      <c r="B8712">
        <v>601.65</v>
      </c>
      <c r="C8712">
        <v>699.5</v>
      </c>
      <c r="D8712">
        <v>24.1</v>
      </c>
      <c r="E8712">
        <v>8.9600000000000009</v>
      </c>
      <c r="F8712">
        <v>6.28</v>
      </c>
      <c r="G8712">
        <v>0</v>
      </c>
    </row>
    <row r="8713" spans="1:7">
      <c r="A8713" t="s">
        <v>9132</v>
      </c>
      <c r="B8713">
        <v>621.20000000000005</v>
      </c>
      <c r="C8713">
        <v>723.7</v>
      </c>
      <c r="D8713">
        <v>25.03</v>
      </c>
      <c r="E8713">
        <v>9.85</v>
      </c>
      <c r="F8713">
        <v>6.83</v>
      </c>
      <c r="G8713">
        <v>0</v>
      </c>
    </row>
    <row r="8714" spans="1:7">
      <c r="A8714" t="s">
        <v>9133</v>
      </c>
      <c r="B8714">
        <v>483.76</v>
      </c>
      <c r="C8714">
        <v>565.12</v>
      </c>
      <c r="D8714">
        <v>23.02</v>
      </c>
      <c r="E8714">
        <v>10.41</v>
      </c>
      <c r="F8714">
        <v>6.69</v>
      </c>
      <c r="G8714">
        <v>0</v>
      </c>
    </row>
    <row r="8715" spans="1:7">
      <c r="A8715" t="s">
        <v>9134</v>
      </c>
      <c r="B8715">
        <v>146.33000000000001</v>
      </c>
      <c r="C8715">
        <v>184.91</v>
      </c>
      <c r="D8715">
        <v>18.329999999999998</v>
      </c>
      <c r="E8715">
        <v>10.81</v>
      </c>
      <c r="F8715">
        <v>6.76</v>
      </c>
      <c r="G8715">
        <v>0</v>
      </c>
    </row>
    <row r="8716" spans="1:7">
      <c r="A8716" t="s">
        <v>9135</v>
      </c>
      <c r="B8716">
        <v>53.23</v>
      </c>
      <c r="C8716">
        <v>78.680000000000007</v>
      </c>
      <c r="D8716">
        <v>11.45</v>
      </c>
      <c r="E8716">
        <v>11.02</v>
      </c>
      <c r="F8716">
        <v>6.41</v>
      </c>
      <c r="G8716">
        <v>0</v>
      </c>
    </row>
    <row r="8717" spans="1:7">
      <c r="A8717" t="s">
        <v>9136</v>
      </c>
      <c r="B8717">
        <v>54.99</v>
      </c>
      <c r="C8717">
        <v>93.51</v>
      </c>
      <c r="D8717">
        <v>2.93</v>
      </c>
      <c r="E8717">
        <v>10.38</v>
      </c>
      <c r="F8717">
        <v>5.31</v>
      </c>
      <c r="G8717">
        <v>0</v>
      </c>
    </row>
    <row r="8718" spans="1:7">
      <c r="A8718" t="s">
        <v>9137</v>
      </c>
      <c r="B8718">
        <v>0</v>
      </c>
      <c r="C8718">
        <v>0</v>
      </c>
      <c r="D8718">
        <v>0</v>
      </c>
      <c r="E8718">
        <v>9.3699999999999992</v>
      </c>
      <c r="F8718">
        <v>5.0999999999999996</v>
      </c>
      <c r="G8718">
        <v>0</v>
      </c>
    </row>
    <row r="8719" spans="1:7">
      <c r="A8719" t="s">
        <v>9138</v>
      </c>
      <c r="B8719">
        <v>0</v>
      </c>
      <c r="C8719">
        <v>0</v>
      </c>
      <c r="D8719">
        <v>0</v>
      </c>
      <c r="E8719">
        <v>8.5500000000000007</v>
      </c>
      <c r="F8719">
        <v>5.0999999999999996</v>
      </c>
      <c r="G8719">
        <v>0</v>
      </c>
    </row>
    <row r="8720" spans="1:7">
      <c r="A8720" t="s">
        <v>9139</v>
      </c>
      <c r="B8720">
        <v>0</v>
      </c>
      <c r="C8720">
        <v>0</v>
      </c>
      <c r="D8720">
        <v>0</v>
      </c>
      <c r="E8720">
        <v>8.18</v>
      </c>
      <c r="F8720">
        <v>4.83</v>
      </c>
      <c r="G8720">
        <v>0</v>
      </c>
    </row>
    <row r="8721" spans="1:7">
      <c r="A8721" t="s">
        <v>9140</v>
      </c>
      <c r="B8721">
        <v>0</v>
      </c>
      <c r="C8721">
        <v>0</v>
      </c>
      <c r="D8721">
        <v>0</v>
      </c>
      <c r="E8721">
        <v>7.72</v>
      </c>
      <c r="F8721">
        <v>5.03</v>
      </c>
      <c r="G8721">
        <v>0</v>
      </c>
    </row>
    <row r="8722" spans="1:7">
      <c r="A8722" t="s">
        <v>9141</v>
      </c>
      <c r="B8722">
        <v>0</v>
      </c>
      <c r="C8722">
        <v>0</v>
      </c>
      <c r="D8722">
        <v>0</v>
      </c>
      <c r="E8722">
        <v>7.36</v>
      </c>
      <c r="F8722">
        <v>4.97</v>
      </c>
      <c r="G8722">
        <v>0</v>
      </c>
    </row>
    <row r="8723" spans="1:7">
      <c r="A8723" t="s">
        <v>9142</v>
      </c>
      <c r="B8723">
        <v>0</v>
      </c>
      <c r="C8723">
        <v>0</v>
      </c>
      <c r="D8723">
        <v>0</v>
      </c>
      <c r="E8723">
        <v>7.04</v>
      </c>
      <c r="F8723">
        <v>4.83</v>
      </c>
      <c r="G8723">
        <v>0</v>
      </c>
    </row>
    <row r="8724" spans="1:7">
      <c r="A8724" t="s">
        <v>9143</v>
      </c>
      <c r="B8724">
        <v>0</v>
      </c>
      <c r="C8724">
        <v>0</v>
      </c>
      <c r="D8724">
        <v>0</v>
      </c>
      <c r="E8724">
        <v>6.68</v>
      </c>
      <c r="F8724">
        <v>4.76</v>
      </c>
      <c r="G8724">
        <v>0</v>
      </c>
    </row>
    <row r="8725" spans="1:7">
      <c r="A8725" t="s">
        <v>9144</v>
      </c>
      <c r="B8725">
        <v>0</v>
      </c>
      <c r="C8725">
        <v>0</v>
      </c>
      <c r="D8725">
        <v>0</v>
      </c>
      <c r="E8725">
        <v>6.22</v>
      </c>
      <c r="F8725">
        <v>4.6900000000000004</v>
      </c>
      <c r="G8725">
        <v>0</v>
      </c>
    </row>
    <row r="8726" spans="1:7">
      <c r="A8726" t="s">
        <v>9145</v>
      </c>
      <c r="B8726">
        <v>0</v>
      </c>
      <c r="C8726">
        <v>0</v>
      </c>
      <c r="D8726">
        <v>0</v>
      </c>
      <c r="E8726">
        <v>6</v>
      </c>
      <c r="F8726">
        <v>4.6900000000000004</v>
      </c>
      <c r="G8726">
        <v>0</v>
      </c>
    </row>
    <row r="8727" spans="1:7">
      <c r="A8727" t="s">
        <v>9146</v>
      </c>
      <c r="B8727">
        <v>0</v>
      </c>
      <c r="C8727">
        <v>0</v>
      </c>
      <c r="D8727">
        <v>0</v>
      </c>
      <c r="E8727">
        <v>5.57</v>
      </c>
      <c r="F8727">
        <v>4.41</v>
      </c>
      <c r="G8727">
        <v>0</v>
      </c>
    </row>
    <row r="8728" spans="1:7">
      <c r="A8728" t="s">
        <v>9147</v>
      </c>
      <c r="B8728">
        <v>0</v>
      </c>
      <c r="C8728">
        <v>0</v>
      </c>
      <c r="D8728">
        <v>0</v>
      </c>
      <c r="E8728">
        <v>5.2</v>
      </c>
      <c r="F8728">
        <v>4.21</v>
      </c>
      <c r="G8728">
        <v>0</v>
      </c>
    </row>
    <row r="8729" spans="1:7">
      <c r="A8729" t="s">
        <v>9148</v>
      </c>
      <c r="B8729">
        <v>0</v>
      </c>
      <c r="C8729">
        <v>0</v>
      </c>
      <c r="D8729">
        <v>0</v>
      </c>
      <c r="E8729">
        <v>4.72</v>
      </c>
      <c r="F8729">
        <v>4</v>
      </c>
      <c r="G8729">
        <v>0</v>
      </c>
    </row>
    <row r="8730" spans="1:7">
      <c r="A8730" t="s">
        <v>9149</v>
      </c>
      <c r="B8730">
        <v>0</v>
      </c>
      <c r="C8730">
        <v>0</v>
      </c>
      <c r="D8730">
        <v>0</v>
      </c>
      <c r="E8730">
        <v>4.29</v>
      </c>
      <c r="F8730">
        <v>3.86</v>
      </c>
      <c r="G8730">
        <v>0</v>
      </c>
    </row>
    <row r="8731" spans="1:7">
      <c r="A8731" t="s">
        <v>9150</v>
      </c>
      <c r="B8731">
        <v>0</v>
      </c>
      <c r="C8731">
        <v>0</v>
      </c>
      <c r="D8731">
        <v>0</v>
      </c>
      <c r="E8731">
        <v>3.92</v>
      </c>
      <c r="F8731">
        <v>3.72</v>
      </c>
      <c r="G8731">
        <v>0</v>
      </c>
    </row>
    <row r="8732" spans="1:7">
      <c r="A8732" t="s">
        <v>9151</v>
      </c>
      <c r="B8732">
        <v>0</v>
      </c>
      <c r="C8732">
        <v>0</v>
      </c>
      <c r="D8732">
        <v>0</v>
      </c>
      <c r="E8732">
        <v>3.94</v>
      </c>
      <c r="F8732">
        <v>3.24</v>
      </c>
      <c r="G8732">
        <v>0</v>
      </c>
    </row>
    <row r="8733" spans="1:7">
      <c r="A8733" t="s">
        <v>9152</v>
      </c>
      <c r="B8733">
        <v>156.81</v>
      </c>
      <c r="C8733">
        <v>207.17</v>
      </c>
      <c r="D8733">
        <v>6.25</v>
      </c>
      <c r="E8733">
        <v>3.67</v>
      </c>
      <c r="F8733">
        <v>3.03</v>
      </c>
      <c r="G8733">
        <v>0</v>
      </c>
    </row>
    <row r="8734" spans="1:7">
      <c r="A8734" t="s">
        <v>9153</v>
      </c>
      <c r="B8734">
        <v>356.84</v>
      </c>
      <c r="C8734">
        <v>422.28</v>
      </c>
      <c r="D8734">
        <v>14.23</v>
      </c>
      <c r="E8734">
        <v>5.21</v>
      </c>
      <c r="F8734">
        <v>2.83</v>
      </c>
      <c r="G8734">
        <v>0</v>
      </c>
    </row>
    <row r="8735" spans="1:7">
      <c r="A8735" t="s">
        <v>9154</v>
      </c>
      <c r="B8735">
        <v>500.7</v>
      </c>
      <c r="C8735">
        <v>584.34</v>
      </c>
      <c r="D8735">
        <v>20.37</v>
      </c>
      <c r="E8735">
        <v>7.3</v>
      </c>
      <c r="F8735">
        <v>4.07</v>
      </c>
      <c r="G8735">
        <v>0</v>
      </c>
    </row>
    <row r="8736" spans="1:7">
      <c r="A8736" t="s">
        <v>9155</v>
      </c>
      <c r="B8736">
        <v>588.51</v>
      </c>
      <c r="C8736">
        <v>688.17</v>
      </c>
      <c r="D8736">
        <v>24.14</v>
      </c>
      <c r="E8736">
        <v>8.7200000000000006</v>
      </c>
      <c r="F8736">
        <v>4.9000000000000004</v>
      </c>
      <c r="G8736">
        <v>0</v>
      </c>
    </row>
    <row r="8737" spans="1:7">
      <c r="A8737" t="s">
        <v>9156</v>
      </c>
      <c r="B8737">
        <v>594.25</v>
      </c>
      <c r="C8737">
        <v>695.21</v>
      </c>
      <c r="D8737">
        <v>25.09</v>
      </c>
      <c r="E8737">
        <v>9.61</v>
      </c>
      <c r="F8737">
        <v>5.59</v>
      </c>
      <c r="G8737">
        <v>0</v>
      </c>
    </row>
    <row r="8738" spans="1:7">
      <c r="A8738" t="s">
        <v>9157</v>
      </c>
      <c r="B8738">
        <v>470.93</v>
      </c>
      <c r="C8738">
        <v>549.88</v>
      </c>
      <c r="D8738">
        <v>23.1</v>
      </c>
      <c r="E8738">
        <v>10.039999999999999</v>
      </c>
      <c r="F8738">
        <v>6.34</v>
      </c>
      <c r="G8738">
        <v>0</v>
      </c>
    </row>
    <row r="8739" spans="1:7">
      <c r="A8739" t="s">
        <v>9158</v>
      </c>
      <c r="B8739">
        <v>429.67</v>
      </c>
      <c r="C8739">
        <v>505.48</v>
      </c>
      <c r="D8739">
        <v>18.420000000000002</v>
      </c>
      <c r="E8739">
        <v>10.050000000000001</v>
      </c>
      <c r="F8739">
        <v>5.79</v>
      </c>
      <c r="G8739">
        <v>0</v>
      </c>
    </row>
    <row r="8740" spans="1:7">
      <c r="A8740" t="s">
        <v>9159</v>
      </c>
      <c r="B8740">
        <v>275.68</v>
      </c>
      <c r="C8740">
        <v>337.91</v>
      </c>
      <c r="D8740">
        <v>11.55</v>
      </c>
      <c r="E8740">
        <v>9.75</v>
      </c>
      <c r="F8740">
        <v>4.83</v>
      </c>
      <c r="G8740">
        <v>0</v>
      </c>
    </row>
    <row r="8741" spans="1:7">
      <c r="A8741" t="s">
        <v>9160</v>
      </c>
      <c r="B8741">
        <v>72.540000000000006</v>
      </c>
      <c r="C8741">
        <v>117.74</v>
      </c>
      <c r="D8741">
        <v>3.04</v>
      </c>
      <c r="E8741">
        <v>8.92</v>
      </c>
      <c r="F8741">
        <v>3.72</v>
      </c>
      <c r="G8741">
        <v>0</v>
      </c>
    </row>
    <row r="8742" spans="1:7">
      <c r="A8742" t="s">
        <v>9161</v>
      </c>
      <c r="B8742">
        <v>0</v>
      </c>
      <c r="C8742">
        <v>0</v>
      </c>
      <c r="D8742">
        <v>0</v>
      </c>
      <c r="E8742">
        <v>7.39</v>
      </c>
      <c r="F8742">
        <v>3.52</v>
      </c>
      <c r="G8742">
        <v>0</v>
      </c>
    </row>
    <row r="8743" spans="1:7">
      <c r="A8743" t="s">
        <v>9162</v>
      </c>
      <c r="B8743">
        <v>0</v>
      </c>
      <c r="C8743">
        <v>0</v>
      </c>
      <c r="D8743">
        <v>0</v>
      </c>
      <c r="E8743">
        <v>6.4</v>
      </c>
      <c r="F8743">
        <v>3.66</v>
      </c>
      <c r="G8743">
        <v>0</v>
      </c>
    </row>
    <row r="8744" spans="1:7">
      <c r="A8744" t="s">
        <v>9163</v>
      </c>
      <c r="B8744">
        <v>0</v>
      </c>
      <c r="C8744">
        <v>0</v>
      </c>
      <c r="D8744">
        <v>0</v>
      </c>
      <c r="E8744">
        <v>5.97</v>
      </c>
      <c r="F8744">
        <v>4.34</v>
      </c>
      <c r="G8744">
        <v>0</v>
      </c>
    </row>
    <row r="8745" spans="1:7">
      <c r="A8745" t="s">
        <v>9164</v>
      </c>
      <c r="B8745">
        <v>0</v>
      </c>
      <c r="C8745">
        <v>0</v>
      </c>
      <c r="D8745">
        <v>0</v>
      </c>
      <c r="E8745">
        <v>5.61</v>
      </c>
      <c r="F8745">
        <v>4.55</v>
      </c>
      <c r="G8745">
        <v>0</v>
      </c>
    </row>
    <row r="8746" spans="1:7">
      <c r="A8746" t="s">
        <v>9165</v>
      </c>
      <c r="B8746">
        <v>0</v>
      </c>
      <c r="C8746">
        <v>0</v>
      </c>
      <c r="D8746">
        <v>0</v>
      </c>
      <c r="E8746">
        <v>5.23</v>
      </c>
      <c r="F8746">
        <v>4.55</v>
      </c>
      <c r="G8746">
        <v>0</v>
      </c>
    </row>
    <row r="8747" spans="1:7">
      <c r="A8747" t="s">
        <v>9166</v>
      </c>
      <c r="B8747">
        <v>0</v>
      </c>
      <c r="C8747">
        <v>0</v>
      </c>
      <c r="D8747">
        <v>0</v>
      </c>
      <c r="E8747">
        <v>4.9000000000000004</v>
      </c>
      <c r="F8747">
        <v>4.62</v>
      </c>
      <c r="G8747">
        <v>0</v>
      </c>
    </row>
    <row r="8748" spans="1:7">
      <c r="A8748" t="s">
        <v>9167</v>
      </c>
      <c r="B8748">
        <v>0</v>
      </c>
      <c r="C8748">
        <v>0</v>
      </c>
      <c r="D8748">
        <v>0</v>
      </c>
      <c r="E8748">
        <v>4.66</v>
      </c>
      <c r="F8748">
        <v>4.83</v>
      </c>
      <c r="G8748">
        <v>0</v>
      </c>
    </row>
    <row r="8749" spans="1:7">
      <c r="A8749" t="s">
        <v>9168</v>
      </c>
      <c r="B8749">
        <v>0</v>
      </c>
      <c r="C8749">
        <v>0</v>
      </c>
      <c r="D8749">
        <v>0</v>
      </c>
      <c r="E8749">
        <v>4.42</v>
      </c>
      <c r="F8749">
        <v>5.03</v>
      </c>
      <c r="G8749">
        <v>0</v>
      </c>
    </row>
    <row r="8750" spans="1:7">
      <c r="A8750" t="s">
        <v>9169</v>
      </c>
      <c r="B8750">
        <v>0</v>
      </c>
      <c r="C8750">
        <v>0</v>
      </c>
      <c r="D8750">
        <v>0</v>
      </c>
      <c r="E8750">
        <v>4.18</v>
      </c>
      <c r="F8750">
        <v>5.17</v>
      </c>
      <c r="G8750">
        <v>0</v>
      </c>
    </row>
    <row r="8751" spans="1:7">
      <c r="A8751" t="s">
        <v>9170</v>
      </c>
      <c r="B8751">
        <v>0</v>
      </c>
      <c r="C8751">
        <v>0</v>
      </c>
      <c r="D8751">
        <v>0</v>
      </c>
      <c r="E8751">
        <v>4.0199999999999996</v>
      </c>
      <c r="F8751">
        <v>5.24</v>
      </c>
      <c r="G8751">
        <v>0</v>
      </c>
    </row>
    <row r="8752" spans="1:7">
      <c r="A8752" t="s">
        <v>9171</v>
      </c>
      <c r="B8752">
        <v>0</v>
      </c>
      <c r="C8752">
        <v>0</v>
      </c>
      <c r="D8752">
        <v>0</v>
      </c>
      <c r="E8752">
        <v>3.91</v>
      </c>
      <c r="F8752">
        <v>5.31</v>
      </c>
      <c r="G8752">
        <v>0</v>
      </c>
    </row>
    <row r="8753" spans="1:7">
      <c r="A8753" t="s">
        <v>9172</v>
      </c>
      <c r="B8753">
        <v>0</v>
      </c>
      <c r="C8753">
        <v>0</v>
      </c>
      <c r="D8753">
        <v>0</v>
      </c>
      <c r="E8753">
        <v>3.88</v>
      </c>
      <c r="F8753">
        <v>5.52</v>
      </c>
      <c r="G8753">
        <v>0</v>
      </c>
    </row>
    <row r="8754" spans="1:7">
      <c r="A8754" t="s">
        <v>9173</v>
      </c>
      <c r="B8754">
        <v>0</v>
      </c>
      <c r="C8754">
        <v>0</v>
      </c>
      <c r="D8754">
        <v>0</v>
      </c>
      <c r="E8754">
        <v>3.78</v>
      </c>
      <c r="F8754">
        <v>5.45</v>
      </c>
      <c r="G8754">
        <v>0</v>
      </c>
    </row>
    <row r="8755" spans="1:7">
      <c r="A8755" t="s">
        <v>9174</v>
      </c>
      <c r="B8755">
        <v>0</v>
      </c>
      <c r="C8755">
        <v>0</v>
      </c>
      <c r="D8755">
        <v>0</v>
      </c>
      <c r="E8755">
        <v>3.57</v>
      </c>
      <c r="F8755">
        <v>5.24</v>
      </c>
      <c r="G8755">
        <v>0</v>
      </c>
    </row>
    <row r="8756" spans="1:7">
      <c r="A8756" t="s">
        <v>9175</v>
      </c>
      <c r="B8756">
        <v>0</v>
      </c>
      <c r="C8756">
        <v>0</v>
      </c>
      <c r="D8756">
        <v>0</v>
      </c>
      <c r="E8756">
        <v>3.34</v>
      </c>
      <c r="F8756">
        <v>4.62</v>
      </c>
      <c r="G8756">
        <v>0</v>
      </c>
    </row>
    <row r="8757" spans="1:7">
      <c r="A8757" t="s">
        <v>9176</v>
      </c>
      <c r="B8757">
        <v>144.08000000000001</v>
      </c>
      <c r="C8757">
        <v>190.91</v>
      </c>
      <c r="D8757">
        <v>6.23</v>
      </c>
      <c r="E8757">
        <v>3.45</v>
      </c>
      <c r="F8757">
        <v>4.76</v>
      </c>
      <c r="G8757">
        <v>0</v>
      </c>
    </row>
    <row r="8758" spans="1:7">
      <c r="A8758" t="s">
        <v>9177</v>
      </c>
      <c r="B8758">
        <v>354.69</v>
      </c>
      <c r="C8758">
        <v>416.31</v>
      </c>
      <c r="D8758">
        <v>14.23</v>
      </c>
      <c r="E8758">
        <v>4.75</v>
      </c>
      <c r="F8758">
        <v>4.21</v>
      </c>
      <c r="G8758">
        <v>0</v>
      </c>
    </row>
    <row r="8759" spans="1:7">
      <c r="A8759" t="s">
        <v>9178</v>
      </c>
      <c r="B8759">
        <v>487.6</v>
      </c>
      <c r="C8759">
        <v>562.42999999999995</v>
      </c>
      <c r="D8759">
        <v>20.39</v>
      </c>
      <c r="E8759">
        <v>6.44</v>
      </c>
      <c r="F8759">
        <v>5.59</v>
      </c>
      <c r="G8759">
        <v>0</v>
      </c>
    </row>
    <row r="8760" spans="1:7">
      <c r="A8760" t="s">
        <v>9179</v>
      </c>
      <c r="B8760">
        <v>534.32000000000005</v>
      </c>
      <c r="C8760">
        <v>618.02</v>
      </c>
      <c r="D8760">
        <v>24.18</v>
      </c>
      <c r="E8760">
        <v>7.94</v>
      </c>
      <c r="F8760">
        <v>6.07</v>
      </c>
      <c r="G8760">
        <v>0</v>
      </c>
    </row>
    <row r="8761" spans="1:7">
      <c r="A8761" t="s">
        <v>9180</v>
      </c>
      <c r="B8761">
        <v>572.24</v>
      </c>
      <c r="C8761">
        <v>664.93</v>
      </c>
      <c r="D8761">
        <v>25.15</v>
      </c>
      <c r="E8761">
        <v>9.0299999999999994</v>
      </c>
      <c r="F8761">
        <v>6.28</v>
      </c>
      <c r="G8761">
        <v>0</v>
      </c>
    </row>
    <row r="8762" spans="1:7">
      <c r="A8762" t="s">
        <v>9181</v>
      </c>
      <c r="B8762">
        <v>548.69000000000005</v>
      </c>
      <c r="C8762">
        <v>639.70000000000005</v>
      </c>
      <c r="D8762">
        <v>23.18</v>
      </c>
      <c r="E8762">
        <v>9.67</v>
      </c>
      <c r="F8762">
        <v>6.21</v>
      </c>
      <c r="G8762">
        <v>0</v>
      </c>
    </row>
    <row r="8763" spans="1:7">
      <c r="A8763" t="s">
        <v>9182</v>
      </c>
      <c r="B8763">
        <v>430.57</v>
      </c>
      <c r="C8763">
        <v>506.17</v>
      </c>
      <c r="D8763">
        <v>18.52</v>
      </c>
      <c r="E8763">
        <v>10.199999999999999</v>
      </c>
      <c r="F8763">
        <v>6.14</v>
      </c>
      <c r="G8763">
        <v>0</v>
      </c>
    </row>
    <row r="8764" spans="1:7">
      <c r="A8764" t="s">
        <v>9183</v>
      </c>
      <c r="B8764">
        <v>176.64</v>
      </c>
      <c r="C8764">
        <v>221.84</v>
      </c>
      <c r="D8764">
        <v>11.66</v>
      </c>
      <c r="E8764">
        <v>10.130000000000001</v>
      </c>
      <c r="F8764">
        <v>5.86</v>
      </c>
      <c r="G8764">
        <v>0</v>
      </c>
    </row>
    <row r="8765" spans="1:7">
      <c r="A8765" t="s">
        <v>9184</v>
      </c>
      <c r="B8765">
        <v>45.39</v>
      </c>
      <c r="C8765">
        <v>78.34</v>
      </c>
      <c r="D8765">
        <v>3.16</v>
      </c>
      <c r="E8765">
        <v>9.19</v>
      </c>
      <c r="F8765">
        <v>4.97</v>
      </c>
      <c r="G8765">
        <v>0</v>
      </c>
    </row>
    <row r="8766" spans="1:7">
      <c r="A8766" t="s">
        <v>9185</v>
      </c>
      <c r="B8766">
        <v>0</v>
      </c>
      <c r="C8766">
        <v>0</v>
      </c>
      <c r="D8766">
        <v>0</v>
      </c>
      <c r="E8766">
        <v>7.82</v>
      </c>
      <c r="F8766">
        <v>4.41</v>
      </c>
      <c r="G8766">
        <v>0</v>
      </c>
    </row>
    <row r="8767" spans="1:7">
      <c r="A8767" t="s">
        <v>9186</v>
      </c>
      <c r="B8767">
        <v>0</v>
      </c>
      <c r="C8767">
        <v>0</v>
      </c>
      <c r="D8767">
        <v>0</v>
      </c>
      <c r="E8767">
        <v>6.87</v>
      </c>
      <c r="F8767">
        <v>4</v>
      </c>
      <c r="G8767">
        <v>0</v>
      </c>
    </row>
    <row r="8768" spans="1:7">
      <c r="A8768" t="s">
        <v>9187</v>
      </c>
      <c r="B8768">
        <v>0</v>
      </c>
      <c r="C8768">
        <v>0</v>
      </c>
      <c r="D8768">
        <v>0</v>
      </c>
      <c r="E8768">
        <v>6.35</v>
      </c>
      <c r="F8768">
        <v>4</v>
      </c>
      <c r="G8768">
        <v>0</v>
      </c>
    </row>
    <row r="8769" spans="1:7">
      <c r="A8769" t="s">
        <v>9188</v>
      </c>
      <c r="B8769">
        <v>0</v>
      </c>
      <c r="C8769">
        <v>0</v>
      </c>
      <c r="D8769">
        <v>0</v>
      </c>
      <c r="E8769">
        <v>5.84</v>
      </c>
      <c r="F8769">
        <v>3.86</v>
      </c>
      <c r="G8769">
        <v>0</v>
      </c>
    </row>
    <row r="8770" spans="1:7">
      <c r="A8770" t="s">
        <v>9189</v>
      </c>
      <c r="B8770">
        <v>0</v>
      </c>
      <c r="C8770">
        <v>0</v>
      </c>
      <c r="D8770">
        <v>0</v>
      </c>
      <c r="E8770">
        <v>5.4</v>
      </c>
      <c r="F8770">
        <v>3.52</v>
      </c>
      <c r="G8770">
        <v>0</v>
      </c>
    </row>
    <row r="8771" spans="1:7">
      <c r="A8771" t="s">
        <v>9190</v>
      </c>
      <c r="B8771">
        <v>0</v>
      </c>
      <c r="C8771">
        <v>0</v>
      </c>
      <c r="D8771">
        <v>0</v>
      </c>
      <c r="E8771">
        <v>4.75</v>
      </c>
      <c r="F8771">
        <v>2.97</v>
      </c>
      <c r="G8771">
        <v>0</v>
      </c>
    </row>
    <row r="8772" spans="1:7">
      <c r="A8772" t="s">
        <v>9191</v>
      </c>
      <c r="B8772">
        <v>0</v>
      </c>
      <c r="C8772">
        <v>0</v>
      </c>
      <c r="D8772">
        <v>0</v>
      </c>
      <c r="E8772">
        <v>3.87</v>
      </c>
      <c r="F8772">
        <v>2.48</v>
      </c>
      <c r="G8772">
        <v>0</v>
      </c>
    </row>
    <row r="8773" spans="1:7">
      <c r="A8773" t="s">
        <v>9192</v>
      </c>
      <c r="B8773">
        <v>0</v>
      </c>
      <c r="C8773">
        <v>0</v>
      </c>
      <c r="D8773">
        <v>0</v>
      </c>
      <c r="E8773">
        <v>2.87</v>
      </c>
      <c r="F8773">
        <v>2.21</v>
      </c>
      <c r="G8773">
        <v>0</v>
      </c>
    </row>
    <row r="8774" spans="1:7">
      <c r="A8774" t="s">
        <v>9193</v>
      </c>
      <c r="B8774">
        <v>0</v>
      </c>
      <c r="C8774">
        <v>0</v>
      </c>
      <c r="D8774">
        <v>0</v>
      </c>
      <c r="E8774">
        <v>1.89</v>
      </c>
      <c r="F8774">
        <v>2.14</v>
      </c>
      <c r="G8774">
        <v>0</v>
      </c>
    </row>
    <row r="8775" spans="1:7">
      <c r="A8775" t="s">
        <v>9194</v>
      </c>
      <c r="B8775">
        <v>0</v>
      </c>
      <c r="C8775">
        <v>0</v>
      </c>
      <c r="D8775">
        <v>0</v>
      </c>
      <c r="E8775">
        <v>1.06</v>
      </c>
      <c r="F8775">
        <v>2</v>
      </c>
      <c r="G8775">
        <v>0</v>
      </c>
    </row>
    <row r="8776" spans="1:7">
      <c r="A8776" t="s">
        <v>9195</v>
      </c>
      <c r="B8776">
        <v>0</v>
      </c>
      <c r="C8776">
        <v>0</v>
      </c>
      <c r="D8776">
        <v>0</v>
      </c>
      <c r="E8776">
        <v>0.47</v>
      </c>
      <c r="F8776">
        <v>1.93</v>
      </c>
      <c r="G8776">
        <v>0</v>
      </c>
    </row>
    <row r="8777" spans="1:7">
      <c r="A8777" t="s">
        <v>9196</v>
      </c>
      <c r="B8777">
        <v>0</v>
      </c>
      <c r="C8777">
        <v>0</v>
      </c>
      <c r="D8777">
        <v>0</v>
      </c>
      <c r="E8777">
        <v>0.09</v>
      </c>
      <c r="F8777">
        <v>1.93</v>
      </c>
      <c r="G8777">
        <v>0</v>
      </c>
    </row>
    <row r="8778" spans="1:7">
      <c r="A8778" t="s">
        <v>9197</v>
      </c>
      <c r="B8778">
        <v>0</v>
      </c>
      <c r="C8778">
        <v>0</v>
      </c>
      <c r="D8778">
        <v>0</v>
      </c>
      <c r="E8778">
        <v>-0.19</v>
      </c>
      <c r="F8778">
        <v>1.93</v>
      </c>
      <c r="G8778">
        <v>0</v>
      </c>
    </row>
    <row r="8779" spans="1:7">
      <c r="A8779" t="s">
        <v>9198</v>
      </c>
      <c r="B8779">
        <v>0</v>
      </c>
      <c r="C8779">
        <v>0</v>
      </c>
      <c r="D8779">
        <v>0</v>
      </c>
      <c r="E8779">
        <v>-0.31</v>
      </c>
      <c r="F8779">
        <v>1.93</v>
      </c>
      <c r="G8779">
        <v>0</v>
      </c>
    </row>
    <row r="8780" spans="1:7">
      <c r="A8780" t="s">
        <v>9199</v>
      </c>
      <c r="B8780">
        <v>0</v>
      </c>
      <c r="C8780">
        <v>0</v>
      </c>
      <c r="D8780">
        <v>0</v>
      </c>
      <c r="E8780">
        <v>0.93</v>
      </c>
      <c r="F8780">
        <v>1.45</v>
      </c>
      <c r="G8780">
        <v>0</v>
      </c>
    </row>
    <row r="8781" spans="1:7">
      <c r="A8781" t="s">
        <v>9200</v>
      </c>
      <c r="B8781">
        <v>168.81</v>
      </c>
      <c r="C8781">
        <v>221.27</v>
      </c>
      <c r="D8781">
        <v>6.21</v>
      </c>
      <c r="E8781">
        <v>1.04</v>
      </c>
      <c r="F8781">
        <v>1.38</v>
      </c>
      <c r="G8781">
        <v>0</v>
      </c>
    </row>
    <row r="8782" spans="1:7">
      <c r="A8782" t="s">
        <v>9201</v>
      </c>
      <c r="B8782">
        <v>356.74</v>
      </c>
      <c r="C8782">
        <v>422.81</v>
      </c>
      <c r="D8782">
        <v>14.23</v>
      </c>
      <c r="E8782">
        <v>3.01</v>
      </c>
      <c r="F8782">
        <v>1.1000000000000001</v>
      </c>
      <c r="G8782">
        <v>0</v>
      </c>
    </row>
    <row r="8783" spans="1:7">
      <c r="A8783" t="s">
        <v>9202</v>
      </c>
      <c r="B8783">
        <v>491.3</v>
      </c>
      <c r="C8783">
        <v>581.22</v>
      </c>
      <c r="D8783">
        <v>20.420000000000002</v>
      </c>
      <c r="E8783">
        <v>6.26</v>
      </c>
      <c r="F8783">
        <v>1.66</v>
      </c>
      <c r="G8783">
        <v>0</v>
      </c>
    </row>
    <row r="8784" spans="1:7">
      <c r="A8784" t="s">
        <v>9203</v>
      </c>
      <c r="B8784">
        <v>571.55999999999995</v>
      </c>
      <c r="C8784">
        <v>679.74</v>
      </c>
      <c r="D8784">
        <v>24.23</v>
      </c>
      <c r="E8784">
        <v>8.0500000000000007</v>
      </c>
      <c r="F8784">
        <v>2.2799999999999998</v>
      </c>
      <c r="G8784">
        <v>0</v>
      </c>
    </row>
    <row r="8785" spans="1:7">
      <c r="A8785" t="s">
        <v>9204</v>
      </c>
      <c r="B8785">
        <v>576.64</v>
      </c>
      <c r="C8785">
        <v>687.79</v>
      </c>
      <c r="D8785">
        <v>25.22</v>
      </c>
      <c r="E8785">
        <v>9.2899999999999991</v>
      </c>
      <c r="F8785">
        <v>2.62</v>
      </c>
      <c r="G8785">
        <v>0</v>
      </c>
    </row>
    <row r="8786" spans="1:7">
      <c r="A8786" t="s">
        <v>9205</v>
      </c>
      <c r="B8786">
        <v>485.6</v>
      </c>
      <c r="C8786">
        <v>578.24</v>
      </c>
      <c r="D8786">
        <v>23.27</v>
      </c>
      <c r="E8786">
        <v>10.119999999999999</v>
      </c>
      <c r="F8786">
        <v>2.76</v>
      </c>
      <c r="G8786">
        <v>0</v>
      </c>
    </row>
    <row r="8787" spans="1:7">
      <c r="A8787" t="s">
        <v>9206</v>
      </c>
      <c r="B8787">
        <v>177.65</v>
      </c>
      <c r="C8787">
        <v>221.18</v>
      </c>
      <c r="D8787">
        <v>18.63</v>
      </c>
      <c r="E8787">
        <v>10.47</v>
      </c>
      <c r="F8787">
        <v>2.76</v>
      </c>
      <c r="G8787">
        <v>0</v>
      </c>
    </row>
    <row r="8788" spans="1:7">
      <c r="A8788" t="s">
        <v>9207</v>
      </c>
      <c r="B8788">
        <v>51.96</v>
      </c>
      <c r="C8788">
        <v>77.08</v>
      </c>
      <c r="D8788">
        <v>11.78</v>
      </c>
      <c r="E8788">
        <v>10.28</v>
      </c>
      <c r="F8788">
        <v>2.34</v>
      </c>
      <c r="G8788">
        <v>0</v>
      </c>
    </row>
    <row r="8789" spans="1:7">
      <c r="A8789" t="s">
        <v>9208</v>
      </c>
      <c r="B8789">
        <v>8.1300000000000008</v>
      </c>
      <c r="C8789">
        <v>21.2</v>
      </c>
      <c r="D8789">
        <v>3.28</v>
      </c>
      <c r="E8789">
        <v>9.57</v>
      </c>
      <c r="F8789">
        <v>1.24</v>
      </c>
      <c r="G8789">
        <v>0</v>
      </c>
    </row>
    <row r="8790" spans="1:7">
      <c r="A8790" t="s">
        <v>9209</v>
      </c>
      <c r="B8790">
        <v>0</v>
      </c>
      <c r="C8790">
        <v>0</v>
      </c>
      <c r="D8790">
        <v>0</v>
      </c>
      <c r="E8790">
        <v>8.44</v>
      </c>
      <c r="F8790">
        <v>0.62</v>
      </c>
      <c r="G8790">
        <v>0</v>
      </c>
    </row>
    <row r="8791" spans="1:7">
      <c r="A8791" t="s">
        <v>9210</v>
      </c>
      <c r="B8791">
        <v>0</v>
      </c>
      <c r="C8791">
        <v>0</v>
      </c>
      <c r="D8791">
        <v>0</v>
      </c>
      <c r="E8791">
        <v>8.06</v>
      </c>
      <c r="F8791">
        <v>0.48</v>
      </c>
      <c r="G8791">
        <v>0</v>
      </c>
    </row>
    <row r="8792" spans="1:7">
      <c r="A8792" t="s">
        <v>9211</v>
      </c>
      <c r="B8792">
        <v>0</v>
      </c>
      <c r="C8792">
        <v>0</v>
      </c>
      <c r="D8792">
        <v>0</v>
      </c>
      <c r="E8792">
        <v>7.34</v>
      </c>
      <c r="F8792">
        <v>0.55000000000000004</v>
      </c>
      <c r="G8792">
        <v>0</v>
      </c>
    </row>
    <row r="8793" spans="1:7">
      <c r="A8793" t="s">
        <v>9212</v>
      </c>
      <c r="B8793">
        <v>0</v>
      </c>
      <c r="C8793">
        <v>0</v>
      </c>
      <c r="D8793">
        <v>0</v>
      </c>
      <c r="E8793">
        <v>5.96</v>
      </c>
      <c r="F8793">
        <v>0.97</v>
      </c>
      <c r="G8793">
        <v>0</v>
      </c>
    </row>
    <row r="8794" spans="1:7">
      <c r="A8794" t="s">
        <v>9213</v>
      </c>
      <c r="B8794">
        <v>0</v>
      </c>
      <c r="C8794">
        <v>0</v>
      </c>
      <c r="D8794">
        <v>0</v>
      </c>
      <c r="E8794">
        <v>4.88</v>
      </c>
      <c r="F8794">
        <v>1.86</v>
      </c>
      <c r="G8794">
        <v>0</v>
      </c>
    </row>
    <row r="8795" spans="1:7">
      <c r="A8795" t="s">
        <v>9214</v>
      </c>
      <c r="B8795">
        <v>0</v>
      </c>
      <c r="C8795">
        <v>0</v>
      </c>
      <c r="D8795">
        <v>0</v>
      </c>
      <c r="E8795">
        <v>4.9400000000000004</v>
      </c>
      <c r="F8795">
        <v>2.41</v>
      </c>
      <c r="G8795">
        <v>0</v>
      </c>
    </row>
    <row r="8796" spans="1:7">
      <c r="A8796" t="s">
        <v>9215</v>
      </c>
      <c r="B8796">
        <v>0</v>
      </c>
      <c r="C8796">
        <v>0</v>
      </c>
      <c r="D8796">
        <v>0</v>
      </c>
      <c r="E8796">
        <v>5.03</v>
      </c>
      <c r="F8796">
        <v>2.48</v>
      </c>
      <c r="G8796">
        <v>0</v>
      </c>
    </row>
    <row r="8797" spans="1:7">
      <c r="A8797" t="s">
        <v>422</v>
      </c>
      <c r="B8797">
        <f>SUM(B13:B8796)</f>
        <v>1480180.8500000013</v>
      </c>
      <c r="G8797" t="s">
        <v>422</v>
      </c>
    </row>
    <row r="8798" spans="1:7">
      <c r="A8798" t="s">
        <v>9216</v>
      </c>
      <c r="B8798" t="s">
        <v>422</v>
      </c>
      <c r="C8798" t="s">
        <v>422</v>
      </c>
      <c r="D8798" t="s">
        <v>422</v>
      </c>
      <c r="E8798" t="s">
        <v>422</v>
      </c>
      <c r="F8798" t="s">
        <v>422</v>
      </c>
      <c r="G8798" t="s">
        <v>422</v>
      </c>
    </row>
    <row r="8799" spans="1:7">
      <c r="A8799" t="s">
        <v>9217</v>
      </c>
      <c r="B8799" t="s">
        <v>422</v>
      </c>
      <c r="C8799" t="s">
        <v>422</v>
      </c>
      <c r="D8799" t="s">
        <v>422</v>
      </c>
      <c r="E8799" t="s">
        <v>422</v>
      </c>
      <c r="F8799" t="s">
        <v>422</v>
      </c>
      <c r="G8799" t="s">
        <v>422</v>
      </c>
    </row>
    <row r="8800" spans="1:7">
      <c r="A8800" t="s">
        <v>9218</v>
      </c>
      <c r="B8800" t="s">
        <v>422</v>
      </c>
      <c r="C8800" t="s">
        <v>422</v>
      </c>
      <c r="D8800" t="s">
        <v>422</v>
      </c>
      <c r="E8800" t="s">
        <v>422</v>
      </c>
      <c r="F8800" t="s">
        <v>422</v>
      </c>
      <c r="G8800" t="s">
        <v>422</v>
      </c>
    </row>
    <row r="8801" spans="1:7">
      <c r="A8801" t="s">
        <v>9219</v>
      </c>
      <c r="B8801" t="s">
        <v>422</v>
      </c>
      <c r="C8801" t="s">
        <v>422</v>
      </c>
      <c r="D8801" t="s">
        <v>422</v>
      </c>
      <c r="E8801" t="s">
        <v>422</v>
      </c>
      <c r="F8801" t="s">
        <v>422</v>
      </c>
      <c r="G8801" t="s">
        <v>422</v>
      </c>
    </row>
    <row r="8802" spans="1:7">
      <c r="A8802" t="s">
        <v>9220</v>
      </c>
      <c r="B8802" t="s">
        <v>422</v>
      </c>
      <c r="C8802" t="s">
        <v>422</v>
      </c>
      <c r="D8802" t="s">
        <v>422</v>
      </c>
      <c r="E8802" t="s">
        <v>422</v>
      </c>
      <c r="F8802" t="s">
        <v>422</v>
      </c>
      <c r="G8802" t="s">
        <v>422</v>
      </c>
    </row>
    <row r="8803" spans="1:7">
      <c r="A8803" t="s">
        <v>9221</v>
      </c>
      <c r="B8803" t="s">
        <v>422</v>
      </c>
      <c r="C8803" t="s">
        <v>422</v>
      </c>
      <c r="D8803" t="s">
        <v>422</v>
      </c>
      <c r="E8803" t="s">
        <v>422</v>
      </c>
      <c r="F8803" t="s">
        <v>422</v>
      </c>
      <c r="G8803" t="s">
        <v>422</v>
      </c>
    </row>
    <row r="8804" spans="1:7">
      <c r="A8804" t="s">
        <v>422</v>
      </c>
      <c r="B8804" t="s">
        <v>422</v>
      </c>
      <c r="C8804" t="s">
        <v>422</v>
      </c>
      <c r="D8804" t="s">
        <v>422</v>
      </c>
      <c r="E8804" t="s">
        <v>422</v>
      </c>
      <c r="F8804" t="s">
        <v>422</v>
      </c>
      <c r="G8804" t="s">
        <v>422</v>
      </c>
    </row>
    <row r="8805" spans="1:7">
      <c r="A8805" t="s">
        <v>422</v>
      </c>
      <c r="B8805" t="s">
        <v>422</v>
      </c>
      <c r="C8805" t="s">
        <v>422</v>
      </c>
      <c r="D8805" t="s">
        <v>422</v>
      </c>
      <c r="E8805" t="s">
        <v>422</v>
      </c>
      <c r="F8805" t="s">
        <v>422</v>
      </c>
      <c r="G8805" t="s">
        <v>422</v>
      </c>
    </row>
    <row r="8806" spans="1:7">
      <c r="A8806" t="s">
        <v>422</v>
      </c>
      <c r="B8806" t="s">
        <v>422</v>
      </c>
      <c r="C8806" t="s">
        <v>422</v>
      </c>
      <c r="D8806" t="s">
        <v>422</v>
      </c>
      <c r="E8806" t="s">
        <v>422</v>
      </c>
      <c r="F8806" t="s">
        <v>422</v>
      </c>
      <c r="G8806" t="s">
        <v>422</v>
      </c>
    </row>
    <row r="8807" spans="1:7">
      <c r="A8807" t="s">
        <v>9222</v>
      </c>
      <c r="B8807" t="s">
        <v>9223</v>
      </c>
      <c r="C8807" t="s">
        <v>422</v>
      </c>
      <c r="D8807" t="s">
        <v>422</v>
      </c>
      <c r="E8807" t="s">
        <v>422</v>
      </c>
      <c r="F8807" t="s">
        <v>422</v>
      </c>
      <c r="G8807" t="s">
        <v>422</v>
      </c>
    </row>
  </sheetData>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G8807"/>
  <sheetViews>
    <sheetView topLeftCell="A8773" workbookViewId="0">
      <selection activeCell="G1" sqref="G1:G21"/>
    </sheetView>
  </sheetViews>
  <sheetFormatPr defaultColWidth="8.85546875" defaultRowHeight="15"/>
  <cols>
    <col min="1" max="1" width="66" bestFit="1" customWidth="1"/>
    <col min="2" max="7" width="11.140625" bestFit="1" customWidth="1"/>
  </cols>
  <sheetData>
    <row r="1" spans="1:7">
      <c r="A1" t="s">
        <v>415</v>
      </c>
      <c r="B1" t="s">
        <v>416</v>
      </c>
      <c r="C1" t="s">
        <v>417</v>
      </c>
      <c r="D1" t="s">
        <v>418</v>
      </c>
      <c r="E1" t="s">
        <v>419</v>
      </c>
      <c r="F1" t="s">
        <v>420</v>
      </c>
      <c r="G1" t="s">
        <v>421</v>
      </c>
    </row>
    <row r="2" spans="1:7">
      <c r="A2" t="s">
        <v>9224</v>
      </c>
      <c r="B2" t="s">
        <v>422</v>
      </c>
      <c r="C2" t="s">
        <v>422</v>
      </c>
      <c r="D2" t="s">
        <v>422</v>
      </c>
      <c r="E2" t="s">
        <v>422</v>
      </c>
      <c r="F2" t="s">
        <v>422</v>
      </c>
      <c r="G2" t="s">
        <v>422</v>
      </c>
    </row>
    <row r="3" spans="1:7">
      <c r="A3" t="s">
        <v>9225</v>
      </c>
      <c r="B3" t="s">
        <v>422</v>
      </c>
      <c r="C3" t="s">
        <v>422</v>
      </c>
      <c r="D3" t="s">
        <v>422</v>
      </c>
      <c r="E3" t="s">
        <v>422</v>
      </c>
      <c r="F3" t="s">
        <v>422</v>
      </c>
      <c r="G3" t="s">
        <v>422</v>
      </c>
    </row>
    <row r="4" spans="1:7">
      <c r="A4" t="s">
        <v>423</v>
      </c>
      <c r="B4" t="s">
        <v>422</v>
      </c>
      <c r="C4" t="s">
        <v>422</v>
      </c>
      <c r="D4" t="s">
        <v>422</v>
      </c>
      <c r="E4" t="s">
        <v>422</v>
      </c>
      <c r="F4" t="s">
        <v>422</v>
      </c>
      <c r="G4" t="s">
        <v>422</v>
      </c>
    </row>
    <row r="5" spans="1:7">
      <c r="A5" t="s">
        <v>424</v>
      </c>
      <c r="B5" t="s">
        <v>422</v>
      </c>
      <c r="C5" t="s">
        <v>422</v>
      </c>
      <c r="D5" t="s">
        <v>422</v>
      </c>
      <c r="E5" t="s">
        <v>422</v>
      </c>
      <c r="F5" t="s">
        <v>422</v>
      </c>
      <c r="G5" t="s">
        <v>422</v>
      </c>
    </row>
    <row r="6" spans="1:7">
      <c r="A6" t="s">
        <v>422</v>
      </c>
      <c r="B6" t="s">
        <v>422</v>
      </c>
      <c r="C6" t="s">
        <v>422</v>
      </c>
      <c r="D6" t="s">
        <v>422</v>
      </c>
      <c r="E6" t="s">
        <v>422</v>
      </c>
      <c r="F6" t="s">
        <v>422</v>
      </c>
      <c r="G6" t="s">
        <v>422</v>
      </c>
    </row>
    <row r="7" spans="1:7">
      <c r="A7" t="s">
        <v>422</v>
      </c>
      <c r="B7" t="s">
        <v>422</v>
      </c>
      <c r="C7" t="s">
        <v>422</v>
      </c>
      <c r="D7" t="s">
        <v>422</v>
      </c>
      <c r="E7" t="s">
        <v>422</v>
      </c>
      <c r="F7" t="s">
        <v>422</v>
      </c>
      <c r="G7" t="s">
        <v>422</v>
      </c>
    </row>
    <row r="8" spans="1:7">
      <c r="A8" t="s">
        <v>9226</v>
      </c>
      <c r="B8" t="s">
        <v>422</v>
      </c>
      <c r="C8" t="s">
        <v>422</v>
      </c>
      <c r="D8" t="s">
        <v>422</v>
      </c>
      <c r="E8" t="s">
        <v>422</v>
      </c>
      <c r="F8" t="s">
        <v>422</v>
      </c>
      <c r="G8" t="s">
        <v>422</v>
      </c>
    </row>
    <row r="9" spans="1:7">
      <c r="A9" t="s">
        <v>9230</v>
      </c>
      <c r="B9" t="s">
        <v>422</v>
      </c>
      <c r="C9" t="s">
        <v>422</v>
      </c>
      <c r="D9" t="s">
        <v>422</v>
      </c>
      <c r="E9" t="s">
        <v>422</v>
      </c>
      <c r="F9" t="s">
        <v>422</v>
      </c>
      <c r="G9" t="s">
        <v>422</v>
      </c>
    </row>
    <row r="10" spans="1:7">
      <c r="A10" t="s">
        <v>9228</v>
      </c>
      <c r="B10" t="s">
        <v>422</v>
      </c>
      <c r="C10" t="s">
        <v>422</v>
      </c>
      <c r="D10" t="s">
        <v>422</v>
      </c>
      <c r="E10" t="s">
        <v>422</v>
      </c>
      <c r="F10" t="s">
        <v>422</v>
      </c>
      <c r="G10" t="s">
        <v>422</v>
      </c>
    </row>
    <row r="11" spans="1:7">
      <c r="A11" t="s">
        <v>9229</v>
      </c>
      <c r="B11" t="s">
        <v>422</v>
      </c>
      <c r="C11" t="s">
        <v>422</v>
      </c>
      <c r="D11" t="s">
        <v>422</v>
      </c>
      <c r="E11" t="s">
        <v>422</v>
      </c>
      <c r="F11" t="s">
        <v>422</v>
      </c>
      <c r="G11" t="s">
        <v>422</v>
      </c>
    </row>
    <row r="12" spans="1:7">
      <c r="A12" t="s">
        <v>425</v>
      </c>
      <c r="B12" t="s">
        <v>426</v>
      </c>
      <c r="C12" t="s">
        <v>427</v>
      </c>
      <c r="D12" t="s">
        <v>428</v>
      </c>
      <c r="E12" t="s">
        <v>429</v>
      </c>
      <c r="F12" t="s">
        <v>430</v>
      </c>
      <c r="G12" t="s">
        <v>431</v>
      </c>
    </row>
    <row r="13" spans="1:7">
      <c r="A13" t="s">
        <v>432</v>
      </c>
      <c r="B13">
        <v>0</v>
      </c>
      <c r="C13">
        <v>0</v>
      </c>
      <c r="D13">
        <v>0</v>
      </c>
      <c r="E13">
        <v>1.04</v>
      </c>
      <c r="F13">
        <v>1.1000000000000001</v>
      </c>
      <c r="G13">
        <v>0</v>
      </c>
    </row>
    <row r="14" spans="1:7">
      <c r="A14" t="s">
        <v>433</v>
      </c>
      <c r="B14">
        <v>0</v>
      </c>
      <c r="C14">
        <v>0</v>
      </c>
      <c r="D14">
        <v>0</v>
      </c>
      <c r="E14">
        <v>0.91</v>
      </c>
      <c r="F14">
        <v>1.17</v>
      </c>
      <c r="G14">
        <v>0</v>
      </c>
    </row>
    <row r="15" spans="1:7">
      <c r="A15" t="s">
        <v>434</v>
      </c>
      <c r="B15">
        <v>0</v>
      </c>
      <c r="C15">
        <v>0</v>
      </c>
      <c r="D15">
        <v>0</v>
      </c>
      <c r="E15">
        <v>1.3</v>
      </c>
      <c r="F15">
        <v>1.03</v>
      </c>
      <c r="G15">
        <v>0</v>
      </c>
    </row>
    <row r="16" spans="1:7">
      <c r="A16" t="s">
        <v>435</v>
      </c>
      <c r="B16">
        <v>0</v>
      </c>
      <c r="C16">
        <v>0</v>
      </c>
      <c r="D16">
        <v>0</v>
      </c>
      <c r="E16">
        <v>1.06</v>
      </c>
      <c r="F16">
        <v>0.83</v>
      </c>
      <c r="G16">
        <v>0</v>
      </c>
    </row>
    <row r="17" spans="1:7">
      <c r="A17" t="s">
        <v>436</v>
      </c>
      <c r="B17">
        <v>0</v>
      </c>
      <c r="C17">
        <v>0</v>
      </c>
      <c r="D17">
        <v>0</v>
      </c>
      <c r="E17">
        <v>0.08</v>
      </c>
      <c r="F17">
        <v>0.55000000000000004</v>
      </c>
      <c r="G17">
        <v>0</v>
      </c>
    </row>
    <row r="18" spans="1:7">
      <c r="A18" t="s">
        <v>437</v>
      </c>
      <c r="B18">
        <v>0</v>
      </c>
      <c r="C18">
        <v>0</v>
      </c>
      <c r="D18">
        <v>0</v>
      </c>
      <c r="E18">
        <v>-0.14000000000000001</v>
      </c>
      <c r="F18">
        <v>0.55000000000000004</v>
      </c>
      <c r="G18">
        <v>0</v>
      </c>
    </row>
    <row r="19" spans="1:7">
      <c r="A19" t="s">
        <v>438</v>
      </c>
      <c r="B19">
        <v>0</v>
      </c>
      <c r="C19">
        <v>0</v>
      </c>
      <c r="D19">
        <v>0</v>
      </c>
      <c r="E19">
        <v>-0.05</v>
      </c>
      <c r="F19">
        <v>0.55000000000000004</v>
      </c>
      <c r="G19">
        <v>0</v>
      </c>
    </row>
    <row r="20" spans="1:7">
      <c r="A20" t="s">
        <v>439</v>
      </c>
      <c r="B20">
        <v>0</v>
      </c>
      <c r="C20">
        <v>0</v>
      </c>
      <c r="D20">
        <v>0</v>
      </c>
      <c r="E20">
        <v>0.92</v>
      </c>
      <c r="F20">
        <v>0.9</v>
      </c>
      <c r="G20">
        <v>0</v>
      </c>
    </row>
    <row r="21" spans="1:7">
      <c r="A21" t="s">
        <v>440</v>
      </c>
      <c r="B21">
        <v>19.97</v>
      </c>
      <c r="C21">
        <v>35.979999999999997</v>
      </c>
      <c r="D21">
        <v>6.21</v>
      </c>
      <c r="E21">
        <v>0.88</v>
      </c>
      <c r="F21">
        <v>0.62</v>
      </c>
      <c r="G21">
        <v>0</v>
      </c>
    </row>
    <row r="22" spans="1:7">
      <c r="A22" t="s">
        <v>441</v>
      </c>
      <c r="B22">
        <v>58.9</v>
      </c>
      <c r="C22">
        <v>82.62</v>
      </c>
      <c r="D22">
        <v>14.24</v>
      </c>
      <c r="E22">
        <v>1.85</v>
      </c>
      <c r="F22">
        <v>0.41</v>
      </c>
      <c r="G22">
        <v>0</v>
      </c>
    </row>
    <row r="23" spans="1:7">
      <c r="A23" t="s">
        <v>442</v>
      </c>
      <c r="B23">
        <v>69.75</v>
      </c>
      <c r="C23">
        <v>95.62</v>
      </c>
      <c r="D23">
        <v>20.46</v>
      </c>
      <c r="E23">
        <v>3.23</v>
      </c>
      <c r="F23">
        <v>0.34</v>
      </c>
      <c r="G23">
        <v>0</v>
      </c>
    </row>
    <row r="24" spans="1:7">
      <c r="A24" t="s">
        <v>443</v>
      </c>
      <c r="B24">
        <v>70.900000000000006</v>
      </c>
      <c r="C24">
        <v>97.57</v>
      </c>
      <c r="D24">
        <v>24.3</v>
      </c>
      <c r="E24">
        <v>4.93</v>
      </c>
      <c r="F24">
        <v>0.48</v>
      </c>
      <c r="G24">
        <v>0</v>
      </c>
    </row>
    <row r="25" spans="1:7">
      <c r="A25" t="s">
        <v>444</v>
      </c>
      <c r="B25">
        <v>61.97</v>
      </c>
      <c r="C25">
        <v>87.81</v>
      </c>
      <c r="D25">
        <v>25.32</v>
      </c>
      <c r="E25">
        <v>6.61</v>
      </c>
      <c r="F25">
        <v>0.62</v>
      </c>
      <c r="G25">
        <v>0</v>
      </c>
    </row>
    <row r="26" spans="1:7">
      <c r="A26" t="s">
        <v>445</v>
      </c>
      <c r="B26">
        <v>53.35</v>
      </c>
      <c r="C26">
        <v>78.05</v>
      </c>
      <c r="D26">
        <v>23.4</v>
      </c>
      <c r="E26">
        <v>7.79</v>
      </c>
      <c r="F26">
        <v>0.62</v>
      </c>
      <c r="G26">
        <v>0</v>
      </c>
    </row>
    <row r="27" spans="1:7">
      <c r="A27" t="s">
        <v>446</v>
      </c>
      <c r="B27">
        <v>37.81</v>
      </c>
      <c r="C27">
        <v>59.52</v>
      </c>
      <c r="D27">
        <v>18.77</v>
      </c>
      <c r="E27">
        <v>8.4700000000000006</v>
      </c>
      <c r="F27">
        <v>0.55000000000000004</v>
      </c>
      <c r="G27">
        <v>0</v>
      </c>
    </row>
    <row r="28" spans="1:7">
      <c r="A28" t="s">
        <v>447</v>
      </c>
      <c r="B28">
        <v>17.12</v>
      </c>
      <c r="C28">
        <v>33.17</v>
      </c>
      <c r="D28">
        <v>11.93</v>
      </c>
      <c r="E28">
        <v>8.65</v>
      </c>
      <c r="F28">
        <v>0.48</v>
      </c>
      <c r="G28">
        <v>0</v>
      </c>
    </row>
    <row r="29" spans="1:7">
      <c r="A29" t="s">
        <v>448</v>
      </c>
      <c r="B29">
        <v>0</v>
      </c>
      <c r="C29">
        <v>3.9</v>
      </c>
      <c r="D29">
        <v>3.44</v>
      </c>
      <c r="E29">
        <v>8.11</v>
      </c>
      <c r="F29">
        <v>0.55000000000000004</v>
      </c>
      <c r="G29">
        <v>0</v>
      </c>
    </row>
    <row r="30" spans="1:7">
      <c r="A30" t="s">
        <v>449</v>
      </c>
      <c r="B30">
        <v>0</v>
      </c>
      <c r="C30">
        <v>0</v>
      </c>
      <c r="D30">
        <v>0</v>
      </c>
      <c r="E30">
        <v>7.04</v>
      </c>
      <c r="F30">
        <v>0.41</v>
      </c>
      <c r="G30">
        <v>0</v>
      </c>
    </row>
    <row r="31" spans="1:7">
      <c r="A31" t="s">
        <v>450</v>
      </c>
      <c r="B31">
        <v>0</v>
      </c>
      <c r="C31">
        <v>0</v>
      </c>
      <c r="D31">
        <v>0</v>
      </c>
      <c r="E31">
        <v>6.5</v>
      </c>
      <c r="F31">
        <v>0.21</v>
      </c>
      <c r="G31">
        <v>0</v>
      </c>
    </row>
    <row r="32" spans="1:7">
      <c r="A32" t="s">
        <v>451</v>
      </c>
      <c r="B32">
        <v>0</v>
      </c>
      <c r="C32">
        <v>0</v>
      </c>
      <c r="D32">
        <v>0</v>
      </c>
      <c r="E32">
        <v>4.33</v>
      </c>
      <c r="F32">
        <v>0.34</v>
      </c>
      <c r="G32">
        <v>0</v>
      </c>
    </row>
    <row r="33" spans="1:7">
      <c r="A33" t="s">
        <v>452</v>
      </c>
      <c r="B33">
        <v>0</v>
      </c>
      <c r="C33">
        <v>0</v>
      </c>
      <c r="D33">
        <v>0</v>
      </c>
      <c r="E33">
        <v>3.69</v>
      </c>
      <c r="F33">
        <v>0.41</v>
      </c>
      <c r="G33">
        <v>0</v>
      </c>
    </row>
    <row r="34" spans="1:7">
      <c r="A34" t="s">
        <v>453</v>
      </c>
      <c r="B34">
        <v>0</v>
      </c>
      <c r="C34">
        <v>0</v>
      </c>
      <c r="D34">
        <v>0</v>
      </c>
      <c r="E34">
        <v>3.09</v>
      </c>
      <c r="F34">
        <v>0.62</v>
      </c>
      <c r="G34">
        <v>0</v>
      </c>
    </row>
    <row r="35" spans="1:7">
      <c r="A35" t="s">
        <v>454</v>
      </c>
      <c r="B35">
        <v>0</v>
      </c>
      <c r="C35">
        <v>0</v>
      </c>
      <c r="D35">
        <v>0</v>
      </c>
      <c r="E35">
        <v>2.52</v>
      </c>
      <c r="F35">
        <v>0.9</v>
      </c>
      <c r="G35">
        <v>0</v>
      </c>
    </row>
    <row r="36" spans="1:7">
      <c r="A36" t="s">
        <v>455</v>
      </c>
      <c r="B36">
        <v>0</v>
      </c>
      <c r="C36">
        <v>0</v>
      </c>
      <c r="D36">
        <v>0</v>
      </c>
      <c r="E36">
        <v>1.47</v>
      </c>
      <c r="F36">
        <v>1.17</v>
      </c>
      <c r="G36">
        <v>0</v>
      </c>
    </row>
    <row r="37" spans="1:7">
      <c r="A37" t="s">
        <v>456</v>
      </c>
      <c r="B37">
        <v>0</v>
      </c>
      <c r="C37">
        <v>0</v>
      </c>
      <c r="D37">
        <v>0</v>
      </c>
      <c r="E37">
        <v>0.86</v>
      </c>
      <c r="F37">
        <v>1.1000000000000001</v>
      </c>
      <c r="G37">
        <v>0</v>
      </c>
    </row>
    <row r="38" spans="1:7">
      <c r="A38" t="s">
        <v>457</v>
      </c>
      <c r="B38">
        <v>0</v>
      </c>
      <c r="C38">
        <v>0</v>
      </c>
      <c r="D38">
        <v>0</v>
      </c>
      <c r="E38">
        <v>0.91</v>
      </c>
      <c r="F38">
        <v>1.03</v>
      </c>
      <c r="G38">
        <v>0</v>
      </c>
    </row>
    <row r="39" spans="1:7">
      <c r="A39" t="s">
        <v>458</v>
      </c>
      <c r="B39">
        <v>0</v>
      </c>
      <c r="C39">
        <v>0</v>
      </c>
      <c r="D39">
        <v>0</v>
      </c>
      <c r="E39">
        <v>0.82</v>
      </c>
      <c r="F39">
        <v>0.9</v>
      </c>
      <c r="G39">
        <v>0</v>
      </c>
    </row>
    <row r="40" spans="1:7">
      <c r="A40" t="s">
        <v>459</v>
      </c>
      <c r="B40">
        <v>0</v>
      </c>
      <c r="C40">
        <v>0</v>
      </c>
      <c r="D40">
        <v>0</v>
      </c>
      <c r="E40">
        <v>0.85</v>
      </c>
      <c r="F40">
        <v>0.76</v>
      </c>
      <c r="G40">
        <v>0</v>
      </c>
    </row>
    <row r="41" spans="1:7">
      <c r="A41" t="s">
        <v>460</v>
      </c>
      <c r="B41">
        <v>0</v>
      </c>
      <c r="C41">
        <v>0</v>
      </c>
      <c r="D41">
        <v>0</v>
      </c>
      <c r="E41">
        <v>0.93</v>
      </c>
      <c r="F41">
        <v>0.62</v>
      </c>
      <c r="G41">
        <v>0</v>
      </c>
    </row>
    <row r="42" spans="1:7">
      <c r="A42" t="s">
        <v>461</v>
      </c>
      <c r="B42">
        <v>0</v>
      </c>
      <c r="C42">
        <v>0</v>
      </c>
      <c r="D42">
        <v>0</v>
      </c>
      <c r="E42">
        <v>1</v>
      </c>
      <c r="F42">
        <v>0.62</v>
      </c>
      <c r="G42">
        <v>0</v>
      </c>
    </row>
    <row r="43" spans="1:7">
      <c r="A43" t="s">
        <v>462</v>
      </c>
      <c r="B43">
        <v>0</v>
      </c>
      <c r="C43">
        <v>0</v>
      </c>
      <c r="D43">
        <v>0</v>
      </c>
      <c r="E43">
        <v>0.99</v>
      </c>
      <c r="F43">
        <v>0.76</v>
      </c>
      <c r="G43">
        <v>0</v>
      </c>
    </row>
    <row r="44" spans="1:7">
      <c r="A44" t="s">
        <v>463</v>
      </c>
      <c r="B44">
        <v>0</v>
      </c>
      <c r="C44">
        <v>0</v>
      </c>
      <c r="D44">
        <v>0</v>
      </c>
      <c r="E44">
        <v>0.11</v>
      </c>
      <c r="F44">
        <v>0.34</v>
      </c>
      <c r="G44">
        <v>0</v>
      </c>
    </row>
    <row r="45" spans="1:7">
      <c r="A45" t="s">
        <v>464</v>
      </c>
      <c r="B45">
        <v>21.64</v>
      </c>
      <c r="C45">
        <v>37.97</v>
      </c>
      <c r="D45">
        <v>6.21</v>
      </c>
      <c r="E45">
        <v>-0.1</v>
      </c>
      <c r="F45">
        <v>0.41</v>
      </c>
      <c r="G45">
        <v>0</v>
      </c>
    </row>
    <row r="46" spans="1:7">
      <c r="A46" t="s">
        <v>465</v>
      </c>
      <c r="B46">
        <v>53.48</v>
      </c>
      <c r="C46">
        <v>76.099999999999994</v>
      </c>
      <c r="D46">
        <v>14.26</v>
      </c>
      <c r="E46">
        <v>0.85</v>
      </c>
      <c r="F46">
        <v>0.48</v>
      </c>
      <c r="G46">
        <v>0</v>
      </c>
    </row>
    <row r="47" spans="1:7">
      <c r="A47" t="s">
        <v>466</v>
      </c>
      <c r="B47">
        <v>46.46</v>
      </c>
      <c r="C47">
        <v>68.3</v>
      </c>
      <c r="D47">
        <v>20.5</v>
      </c>
      <c r="E47">
        <v>2.13</v>
      </c>
      <c r="F47">
        <v>0.62</v>
      </c>
      <c r="G47">
        <v>0</v>
      </c>
    </row>
    <row r="48" spans="1:7">
      <c r="A48" t="s">
        <v>467</v>
      </c>
      <c r="B48">
        <v>54.39</v>
      </c>
      <c r="C48">
        <v>78.05</v>
      </c>
      <c r="D48">
        <v>24.36</v>
      </c>
      <c r="E48">
        <v>3.79</v>
      </c>
      <c r="F48">
        <v>0.41</v>
      </c>
      <c r="G48">
        <v>0</v>
      </c>
    </row>
    <row r="49" spans="1:7">
      <c r="A49" t="s">
        <v>468</v>
      </c>
      <c r="B49">
        <v>60.64</v>
      </c>
      <c r="C49">
        <v>85.86</v>
      </c>
      <c r="D49">
        <v>25.41</v>
      </c>
      <c r="E49">
        <v>5.32</v>
      </c>
      <c r="F49">
        <v>0.28000000000000003</v>
      </c>
      <c r="G49">
        <v>0</v>
      </c>
    </row>
    <row r="50" spans="1:7">
      <c r="A50" t="s">
        <v>469</v>
      </c>
      <c r="B50">
        <v>74.489999999999995</v>
      </c>
      <c r="C50">
        <v>102.44</v>
      </c>
      <c r="D50">
        <v>23.51</v>
      </c>
      <c r="E50">
        <v>6.56</v>
      </c>
      <c r="F50">
        <v>0.14000000000000001</v>
      </c>
      <c r="G50">
        <v>0</v>
      </c>
    </row>
    <row r="51" spans="1:7">
      <c r="A51" t="s">
        <v>470</v>
      </c>
      <c r="B51">
        <v>63.28</v>
      </c>
      <c r="C51">
        <v>89.76</v>
      </c>
      <c r="D51">
        <v>18.89</v>
      </c>
      <c r="E51">
        <v>7.57</v>
      </c>
      <c r="F51">
        <v>0.21</v>
      </c>
      <c r="G51">
        <v>0</v>
      </c>
    </row>
    <row r="52" spans="1:7">
      <c r="A52" t="s">
        <v>471</v>
      </c>
      <c r="B52">
        <v>27.69</v>
      </c>
      <c r="C52">
        <v>46.83</v>
      </c>
      <c r="D52">
        <v>12.06</v>
      </c>
      <c r="E52">
        <v>7.95</v>
      </c>
      <c r="F52">
        <v>0.34</v>
      </c>
      <c r="G52">
        <v>0</v>
      </c>
    </row>
    <row r="53" spans="1:7">
      <c r="A53" t="s">
        <v>472</v>
      </c>
      <c r="B53">
        <v>0</v>
      </c>
      <c r="C53">
        <v>3.9</v>
      </c>
      <c r="D53">
        <v>3.57</v>
      </c>
      <c r="E53">
        <v>7.57</v>
      </c>
      <c r="F53">
        <v>0.34</v>
      </c>
      <c r="G53">
        <v>0</v>
      </c>
    </row>
    <row r="54" spans="1:7">
      <c r="A54" t="s">
        <v>473</v>
      </c>
      <c r="B54">
        <v>0</v>
      </c>
      <c r="C54">
        <v>0</v>
      </c>
      <c r="D54">
        <v>0</v>
      </c>
      <c r="E54">
        <v>6.55</v>
      </c>
      <c r="F54">
        <v>0.48</v>
      </c>
      <c r="G54">
        <v>0</v>
      </c>
    </row>
    <row r="55" spans="1:7">
      <c r="A55" t="s">
        <v>474</v>
      </c>
      <c r="B55">
        <v>0</v>
      </c>
      <c r="C55">
        <v>0</v>
      </c>
      <c r="D55">
        <v>0</v>
      </c>
      <c r="E55">
        <v>4.82</v>
      </c>
      <c r="F55">
        <v>1.1000000000000001</v>
      </c>
      <c r="G55">
        <v>0</v>
      </c>
    </row>
    <row r="56" spans="1:7">
      <c r="A56" t="s">
        <v>475</v>
      </c>
      <c r="B56">
        <v>0</v>
      </c>
      <c r="C56">
        <v>0</v>
      </c>
      <c r="D56">
        <v>0</v>
      </c>
      <c r="E56">
        <v>2.69</v>
      </c>
      <c r="F56">
        <v>1.52</v>
      </c>
      <c r="G56">
        <v>0</v>
      </c>
    </row>
    <row r="57" spans="1:7">
      <c r="A57" t="s">
        <v>476</v>
      </c>
      <c r="B57">
        <v>0</v>
      </c>
      <c r="C57">
        <v>0</v>
      </c>
      <c r="D57">
        <v>0</v>
      </c>
      <c r="E57">
        <v>1.65</v>
      </c>
      <c r="F57">
        <v>1.59</v>
      </c>
      <c r="G57">
        <v>0</v>
      </c>
    </row>
    <row r="58" spans="1:7">
      <c r="A58" t="s">
        <v>477</v>
      </c>
      <c r="B58">
        <v>0</v>
      </c>
      <c r="C58">
        <v>0</v>
      </c>
      <c r="D58">
        <v>0</v>
      </c>
      <c r="E58">
        <v>1.1000000000000001</v>
      </c>
      <c r="F58">
        <v>1.38</v>
      </c>
      <c r="G58">
        <v>0</v>
      </c>
    </row>
    <row r="59" spans="1:7">
      <c r="A59" t="s">
        <v>478</v>
      </c>
      <c r="B59">
        <v>0</v>
      </c>
      <c r="C59">
        <v>0</v>
      </c>
      <c r="D59">
        <v>0</v>
      </c>
      <c r="E59">
        <v>1.04</v>
      </c>
      <c r="F59">
        <v>1.17</v>
      </c>
      <c r="G59">
        <v>0</v>
      </c>
    </row>
    <row r="60" spans="1:7">
      <c r="A60" t="s">
        <v>479</v>
      </c>
      <c r="B60">
        <v>0</v>
      </c>
      <c r="C60">
        <v>0</v>
      </c>
      <c r="D60">
        <v>0</v>
      </c>
      <c r="E60">
        <v>1.19</v>
      </c>
      <c r="F60">
        <v>0.9</v>
      </c>
      <c r="G60">
        <v>0</v>
      </c>
    </row>
    <row r="61" spans="1:7">
      <c r="A61" t="s">
        <v>480</v>
      </c>
      <c r="B61">
        <v>0</v>
      </c>
      <c r="C61">
        <v>0</v>
      </c>
      <c r="D61">
        <v>0</v>
      </c>
      <c r="E61">
        <v>0.77</v>
      </c>
      <c r="F61">
        <v>0.83</v>
      </c>
      <c r="G61">
        <v>0</v>
      </c>
    </row>
    <row r="62" spans="1:7">
      <c r="A62" t="s">
        <v>481</v>
      </c>
      <c r="B62">
        <v>0</v>
      </c>
      <c r="C62">
        <v>0</v>
      </c>
      <c r="D62">
        <v>0</v>
      </c>
      <c r="E62">
        <v>0.73</v>
      </c>
      <c r="F62">
        <v>0.76</v>
      </c>
      <c r="G62">
        <v>0</v>
      </c>
    </row>
    <row r="63" spans="1:7">
      <c r="A63" t="s">
        <v>482</v>
      </c>
      <c r="B63">
        <v>0</v>
      </c>
      <c r="C63">
        <v>0</v>
      </c>
      <c r="D63">
        <v>0</v>
      </c>
      <c r="E63">
        <v>0.64</v>
      </c>
      <c r="F63">
        <v>0.62</v>
      </c>
      <c r="G63">
        <v>0</v>
      </c>
    </row>
    <row r="64" spans="1:7">
      <c r="A64" t="s">
        <v>483</v>
      </c>
      <c r="B64">
        <v>0</v>
      </c>
      <c r="C64">
        <v>0</v>
      </c>
      <c r="D64">
        <v>0</v>
      </c>
      <c r="E64">
        <v>0.62</v>
      </c>
      <c r="F64">
        <v>0.55000000000000004</v>
      </c>
      <c r="G64">
        <v>0</v>
      </c>
    </row>
    <row r="65" spans="1:7">
      <c r="A65" t="s">
        <v>484</v>
      </c>
      <c r="B65">
        <v>0</v>
      </c>
      <c r="C65">
        <v>0</v>
      </c>
      <c r="D65">
        <v>0</v>
      </c>
      <c r="E65">
        <v>0.7</v>
      </c>
      <c r="F65">
        <v>0.48</v>
      </c>
      <c r="G65">
        <v>0</v>
      </c>
    </row>
    <row r="66" spans="1:7">
      <c r="A66" t="s">
        <v>485</v>
      </c>
      <c r="B66">
        <v>0</v>
      </c>
      <c r="C66">
        <v>0</v>
      </c>
      <c r="D66">
        <v>0</v>
      </c>
      <c r="E66">
        <v>0.74</v>
      </c>
      <c r="F66">
        <v>0.62</v>
      </c>
      <c r="G66">
        <v>0</v>
      </c>
    </row>
    <row r="67" spans="1:7">
      <c r="A67" t="s">
        <v>486</v>
      </c>
      <c r="B67">
        <v>0</v>
      </c>
      <c r="C67">
        <v>0</v>
      </c>
      <c r="D67">
        <v>0</v>
      </c>
      <c r="E67">
        <v>0.51</v>
      </c>
      <c r="F67">
        <v>0.9</v>
      </c>
      <c r="G67">
        <v>0</v>
      </c>
    </row>
    <row r="68" spans="1:7">
      <c r="A68" t="s">
        <v>487</v>
      </c>
      <c r="B68">
        <v>0</v>
      </c>
      <c r="C68">
        <v>0</v>
      </c>
      <c r="D68">
        <v>0</v>
      </c>
      <c r="E68">
        <v>0.22</v>
      </c>
      <c r="F68">
        <v>1.17</v>
      </c>
      <c r="G68">
        <v>0</v>
      </c>
    </row>
    <row r="69" spans="1:7">
      <c r="A69" t="s">
        <v>488</v>
      </c>
      <c r="B69">
        <v>15.64</v>
      </c>
      <c r="C69">
        <v>30.25</v>
      </c>
      <c r="D69">
        <v>6.21</v>
      </c>
      <c r="E69">
        <v>0.52</v>
      </c>
      <c r="F69">
        <v>1.17</v>
      </c>
      <c r="G69">
        <v>0</v>
      </c>
    </row>
    <row r="70" spans="1:7">
      <c r="A70" t="s">
        <v>489</v>
      </c>
      <c r="B70">
        <v>29.5</v>
      </c>
      <c r="C70">
        <v>47.81</v>
      </c>
      <c r="D70">
        <v>14.29</v>
      </c>
      <c r="E70">
        <v>1.01</v>
      </c>
      <c r="F70">
        <v>1.03</v>
      </c>
      <c r="G70">
        <v>0</v>
      </c>
    </row>
    <row r="71" spans="1:7">
      <c r="A71" t="s">
        <v>490</v>
      </c>
      <c r="B71">
        <v>88.65</v>
      </c>
      <c r="C71">
        <v>116.23</v>
      </c>
      <c r="D71">
        <v>20.55</v>
      </c>
      <c r="E71">
        <v>1.84</v>
      </c>
      <c r="F71">
        <v>0.97</v>
      </c>
      <c r="G71">
        <v>0</v>
      </c>
    </row>
    <row r="72" spans="1:7">
      <c r="A72" t="s">
        <v>491</v>
      </c>
      <c r="B72">
        <v>59.71</v>
      </c>
      <c r="C72">
        <v>83.91</v>
      </c>
      <c r="D72">
        <v>24.44</v>
      </c>
      <c r="E72">
        <v>3</v>
      </c>
      <c r="F72">
        <v>0.97</v>
      </c>
      <c r="G72">
        <v>0</v>
      </c>
    </row>
    <row r="73" spans="1:7">
      <c r="A73" t="s">
        <v>492</v>
      </c>
      <c r="B73">
        <v>60.9</v>
      </c>
      <c r="C73">
        <v>85.86</v>
      </c>
      <c r="D73">
        <v>25.51</v>
      </c>
      <c r="E73">
        <v>4.76</v>
      </c>
      <c r="F73">
        <v>1.1000000000000001</v>
      </c>
      <c r="G73">
        <v>0</v>
      </c>
    </row>
    <row r="74" spans="1:7">
      <c r="A74" t="s">
        <v>493</v>
      </c>
      <c r="B74">
        <v>84.24</v>
      </c>
      <c r="C74">
        <v>113.18</v>
      </c>
      <c r="D74">
        <v>23.62</v>
      </c>
      <c r="E74">
        <v>6.02</v>
      </c>
      <c r="F74">
        <v>1.31</v>
      </c>
      <c r="G74">
        <v>0</v>
      </c>
    </row>
    <row r="75" spans="1:7">
      <c r="A75" t="s">
        <v>494</v>
      </c>
      <c r="B75">
        <v>49.51</v>
      </c>
      <c r="C75">
        <v>73.17</v>
      </c>
      <c r="D75">
        <v>19.02</v>
      </c>
      <c r="E75">
        <v>6.95</v>
      </c>
      <c r="F75">
        <v>1.31</v>
      </c>
      <c r="G75">
        <v>0</v>
      </c>
    </row>
    <row r="76" spans="1:7">
      <c r="A76" t="s">
        <v>495</v>
      </c>
      <c r="B76">
        <v>52.75</v>
      </c>
      <c r="C76">
        <v>77.069999999999993</v>
      </c>
      <c r="D76">
        <v>12.19</v>
      </c>
      <c r="E76">
        <v>7.32</v>
      </c>
      <c r="F76">
        <v>1.17</v>
      </c>
      <c r="G76">
        <v>0</v>
      </c>
    </row>
    <row r="77" spans="1:7">
      <c r="A77" t="s">
        <v>496</v>
      </c>
      <c r="B77">
        <v>16.14</v>
      </c>
      <c r="C77">
        <v>32.04</v>
      </c>
      <c r="D77">
        <v>3.71</v>
      </c>
      <c r="E77">
        <v>6.85</v>
      </c>
      <c r="F77">
        <v>0.34</v>
      </c>
      <c r="G77">
        <v>0</v>
      </c>
    </row>
    <row r="78" spans="1:7">
      <c r="A78" t="s">
        <v>497</v>
      </c>
      <c r="B78">
        <v>0</v>
      </c>
      <c r="C78">
        <v>0</v>
      </c>
      <c r="D78">
        <v>0</v>
      </c>
      <c r="E78">
        <v>5.96</v>
      </c>
      <c r="F78">
        <v>0.62</v>
      </c>
      <c r="G78">
        <v>0</v>
      </c>
    </row>
    <row r="79" spans="1:7">
      <c r="A79" t="s">
        <v>498</v>
      </c>
      <c r="B79">
        <v>0</v>
      </c>
      <c r="C79">
        <v>0</v>
      </c>
      <c r="D79">
        <v>0</v>
      </c>
      <c r="E79">
        <v>4.63</v>
      </c>
      <c r="F79">
        <v>1.03</v>
      </c>
      <c r="G79">
        <v>0</v>
      </c>
    </row>
    <row r="80" spans="1:7">
      <c r="A80" t="s">
        <v>499</v>
      </c>
      <c r="B80">
        <v>0</v>
      </c>
      <c r="C80">
        <v>0</v>
      </c>
      <c r="D80">
        <v>0</v>
      </c>
      <c r="E80">
        <v>3.79</v>
      </c>
      <c r="F80">
        <v>0.97</v>
      </c>
      <c r="G80">
        <v>0</v>
      </c>
    </row>
    <row r="81" spans="1:7">
      <c r="A81" t="s">
        <v>500</v>
      </c>
      <c r="B81">
        <v>0</v>
      </c>
      <c r="C81">
        <v>0</v>
      </c>
      <c r="D81">
        <v>0</v>
      </c>
      <c r="E81">
        <v>2.72</v>
      </c>
      <c r="F81">
        <v>1.17</v>
      </c>
      <c r="G81">
        <v>0</v>
      </c>
    </row>
    <row r="82" spans="1:7">
      <c r="A82" t="s">
        <v>501</v>
      </c>
      <c r="B82">
        <v>0</v>
      </c>
      <c r="C82">
        <v>0</v>
      </c>
      <c r="D82">
        <v>0</v>
      </c>
      <c r="E82">
        <v>2.2200000000000002</v>
      </c>
      <c r="F82">
        <v>1.1000000000000001</v>
      </c>
      <c r="G82">
        <v>0</v>
      </c>
    </row>
    <row r="83" spans="1:7">
      <c r="A83" t="s">
        <v>502</v>
      </c>
      <c r="B83">
        <v>0</v>
      </c>
      <c r="C83">
        <v>0</v>
      </c>
      <c r="D83">
        <v>0</v>
      </c>
      <c r="E83">
        <v>2.2200000000000002</v>
      </c>
      <c r="F83">
        <v>1.03</v>
      </c>
      <c r="G83">
        <v>0</v>
      </c>
    </row>
    <row r="84" spans="1:7">
      <c r="A84" t="s">
        <v>503</v>
      </c>
      <c r="B84">
        <v>0</v>
      </c>
      <c r="C84">
        <v>0</v>
      </c>
      <c r="D84">
        <v>0</v>
      </c>
      <c r="E84">
        <v>2.11</v>
      </c>
      <c r="F84">
        <v>0.9</v>
      </c>
      <c r="G84">
        <v>0</v>
      </c>
    </row>
    <row r="85" spans="1:7">
      <c r="A85" t="s">
        <v>504</v>
      </c>
      <c r="B85">
        <v>0</v>
      </c>
      <c r="C85">
        <v>0</v>
      </c>
      <c r="D85">
        <v>0</v>
      </c>
      <c r="E85">
        <v>2.31</v>
      </c>
      <c r="F85">
        <v>0.55000000000000004</v>
      </c>
      <c r="G85">
        <v>0</v>
      </c>
    </row>
    <row r="86" spans="1:7">
      <c r="A86" t="s">
        <v>505</v>
      </c>
      <c r="B86">
        <v>0</v>
      </c>
      <c r="C86">
        <v>0</v>
      </c>
      <c r="D86">
        <v>0</v>
      </c>
      <c r="E86">
        <v>2.46</v>
      </c>
      <c r="F86">
        <v>0.41</v>
      </c>
      <c r="G86">
        <v>0</v>
      </c>
    </row>
    <row r="87" spans="1:7">
      <c r="A87" t="s">
        <v>506</v>
      </c>
      <c r="B87">
        <v>0</v>
      </c>
      <c r="C87">
        <v>0</v>
      </c>
      <c r="D87">
        <v>0</v>
      </c>
      <c r="E87">
        <v>2.42</v>
      </c>
      <c r="F87">
        <v>0.28000000000000003</v>
      </c>
      <c r="G87">
        <v>0</v>
      </c>
    </row>
    <row r="88" spans="1:7">
      <c r="A88" t="s">
        <v>507</v>
      </c>
      <c r="B88">
        <v>0</v>
      </c>
      <c r="C88">
        <v>0</v>
      </c>
      <c r="D88">
        <v>0</v>
      </c>
      <c r="E88">
        <v>2.4500000000000002</v>
      </c>
      <c r="F88">
        <v>0.41</v>
      </c>
      <c r="G88">
        <v>0</v>
      </c>
    </row>
    <row r="89" spans="1:7">
      <c r="A89" t="s">
        <v>508</v>
      </c>
      <c r="B89">
        <v>0</v>
      </c>
      <c r="C89">
        <v>0</v>
      </c>
      <c r="D89">
        <v>0</v>
      </c>
      <c r="E89">
        <v>2.31</v>
      </c>
      <c r="F89">
        <v>0.69</v>
      </c>
      <c r="G89">
        <v>0</v>
      </c>
    </row>
    <row r="90" spans="1:7">
      <c r="A90" t="s">
        <v>509</v>
      </c>
      <c r="B90">
        <v>0</v>
      </c>
      <c r="C90">
        <v>0</v>
      </c>
      <c r="D90">
        <v>0</v>
      </c>
      <c r="E90">
        <v>2.38</v>
      </c>
      <c r="F90">
        <v>0.69</v>
      </c>
      <c r="G90">
        <v>0</v>
      </c>
    </row>
    <row r="91" spans="1:7">
      <c r="A91" t="s">
        <v>510</v>
      </c>
      <c r="B91">
        <v>0</v>
      </c>
      <c r="C91">
        <v>0</v>
      </c>
      <c r="D91">
        <v>0</v>
      </c>
      <c r="E91">
        <v>2.4</v>
      </c>
      <c r="F91">
        <v>0.69</v>
      </c>
      <c r="G91">
        <v>0</v>
      </c>
    </row>
    <row r="92" spans="1:7">
      <c r="A92" t="s">
        <v>511</v>
      </c>
      <c r="B92">
        <v>0</v>
      </c>
      <c r="C92">
        <v>0</v>
      </c>
      <c r="D92">
        <v>0</v>
      </c>
      <c r="E92">
        <v>1.93</v>
      </c>
      <c r="F92">
        <v>0.34</v>
      </c>
      <c r="G92">
        <v>0</v>
      </c>
    </row>
    <row r="93" spans="1:7">
      <c r="A93" t="s">
        <v>512</v>
      </c>
      <c r="B93">
        <v>20.61</v>
      </c>
      <c r="C93">
        <v>36.96</v>
      </c>
      <c r="D93">
        <v>6.23</v>
      </c>
      <c r="E93">
        <v>2.0299999999999998</v>
      </c>
      <c r="F93">
        <v>0.28000000000000003</v>
      </c>
      <c r="G93">
        <v>0</v>
      </c>
    </row>
    <row r="94" spans="1:7">
      <c r="A94" t="s">
        <v>513</v>
      </c>
      <c r="B94">
        <v>52.85</v>
      </c>
      <c r="C94">
        <v>76.099999999999994</v>
      </c>
      <c r="D94">
        <v>14.32</v>
      </c>
      <c r="E94">
        <v>3.24</v>
      </c>
      <c r="F94">
        <v>0.34</v>
      </c>
      <c r="G94">
        <v>0</v>
      </c>
    </row>
    <row r="95" spans="1:7">
      <c r="A95" t="s">
        <v>514</v>
      </c>
      <c r="B95">
        <v>53.19</v>
      </c>
      <c r="C95">
        <v>77.08</v>
      </c>
      <c r="D95">
        <v>20.6</v>
      </c>
      <c r="E95">
        <v>5.24</v>
      </c>
      <c r="F95">
        <v>0.62</v>
      </c>
      <c r="G95">
        <v>0</v>
      </c>
    </row>
    <row r="96" spans="1:7">
      <c r="A96" t="s">
        <v>515</v>
      </c>
      <c r="B96">
        <v>66.900000000000006</v>
      </c>
      <c r="C96">
        <v>93.66</v>
      </c>
      <c r="D96">
        <v>24.52</v>
      </c>
      <c r="E96">
        <v>7.12</v>
      </c>
      <c r="F96">
        <v>1.17</v>
      </c>
      <c r="G96">
        <v>0</v>
      </c>
    </row>
    <row r="97" spans="1:7">
      <c r="A97" t="s">
        <v>516</v>
      </c>
      <c r="B97">
        <v>70.599999999999994</v>
      </c>
      <c r="C97">
        <v>98.54</v>
      </c>
      <c r="D97">
        <v>25.61</v>
      </c>
      <c r="E97">
        <v>8.68</v>
      </c>
      <c r="F97">
        <v>1.45</v>
      </c>
      <c r="G97">
        <v>0</v>
      </c>
    </row>
    <row r="98" spans="1:7">
      <c r="A98" t="s">
        <v>517</v>
      </c>
      <c r="B98">
        <v>80.260000000000005</v>
      </c>
      <c r="C98">
        <v>110.25</v>
      </c>
      <c r="D98">
        <v>23.74</v>
      </c>
      <c r="E98">
        <v>9.93</v>
      </c>
      <c r="F98">
        <v>1.93</v>
      </c>
      <c r="G98">
        <v>0</v>
      </c>
    </row>
    <row r="99" spans="1:7">
      <c r="A99" t="s">
        <v>518</v>
      </c>
      <c r="B99">
        <v>81.92</v>
      </c>
      <c r="C99">
        <v>112.43</v>
      </c>
      <c r="D99">
        <v>19.149999999999999</v>
      </c>
      <c r="E99">
        <v>10.62</v>
      </c>
      <c r="F99">
        <v>2.0699999999999998</v>
      </c>
      <c r="G99">
        <v>0</v>
      </c>
    </row>
    <row r="100" spans="1:7">
      <c r="A100" t="s">
        <v>519</v>
      </c>
      <c r="B100">
        <v>180.52</v>
      </c>
      <c r="C100">
        <v>225.15</v>
      </c>
      <c r="D100">
        <v>12.33</v>
      </c>
      <c r="E100">
        <v>10.81</v>
      </c>
      <c r="F100">
        <v>2.0699999999999998</v>
      </c>
      <c r="G100">
        <v>0</v>
      </c>
    </row>
    <row r="101" spans="1:7">
      <c r="A101" t="s">
        <v>520</v>
      </c>
      <c r="B101">
        <v>116.02</v>
      </c>
      <c r="C101">
        <v>155.75</v>
      </c>
      <c r="D101">
        <v>3.85</v>
      </c>
      <c r="E101">
        <v>10.09</v>
      </c>
      <c r="F101">
        <v>1.59</v>
      </c>
      <c r="G101">
        <v>0</v>
      </c>
    </row>
    <row r="102" spans="1:7">
      <c r="A102" t="s">
        <v>521</v>
      </c>
      <c r="B102">
        <v>0</v>
      </c>
      <c r="C102">
        <v>0</v>
      </c>
      <c r="D102">
        <v>0</v>
      </c>
      <c r="E102">
        <v>8.32</v>
      </c>
      <c r="F102">
        <v>1.31</v>
      </c>
      <c r="G102">
        <v>0</v>
      </c>
    </row>
    <row r="103" spans="1:7">
      <c r="A103" t="s">
        <v>522</v>
      </c>
      <c r="B103">
        <v>0</v>
      </c>
      <c r="C103">
        <v>0</v>
      </c>
      <c r="D103">
        <v>0</v>
      </c>
      <c r="E103">
        <v>7.34</v>
      </c>
      <c r="F103">
        <v>1.17</v>
      </c>
      <c r="G103">
        <v>0</v>
      </c>
    </row>
    <row r="104" spans="1:7">
      <c r="A104" t="s">
        <v>523</v>
      </c>
      <c r="B104">
        <v>0</v>
      </c>
      <c r="C104">
        <v>0</v>
      </c>
      <c r="D104">
        <v>0</v>
      </c>
      <c r="E104">
        <v>5.39</v>
      </c>
      <c r="F104">
        <v>1.66</v>
      </c>
      <c r="G104">
        <v>0</v>
      </c>
    </row>
    <row r="105" spans="1:7">
      <c r="A105" t="s">
        <v>524</v>
      </c>
      <c r="B105">
        <v>0</v>
      </c>
      <c r="C105">
        <v>0</v>
      </c>
      <c r="D105">
        <v>0</v>
      </c>
      <c r="E105">
        <v>4.3499999999999996</v>
      </c>
      <c r="F105">
        <v>1.79</v>
      </c>
      <c r="G105">
        <v>0</v>
      </c>
    </row>
    <row r="106" spans="1:7">
      <c r="A106" t="s">
        <v>525</v>
      </c>
      <c r="B106">
        <v>0</v>
      </c>
      <c r="C106">
        <v>0</v>
      </c>
      <c r="D106">
        <v>0</v>
      </c>
      <c r="E106">
        <v>3.55</v>
      </c>
      <c r="F106">
        <v>1.93</v>
      </c>
      <c r="G106">
        <v>0</v>
      </c>
    </row>
    <row r="107" spans="1:7">
      <c r="A107" t="s">
        <v>526</v>
      </c>
      <c r="B107">
        <v>0</v>
      </c>
      <c r="C107">
        <v>0</v>
      </c>
      <c r="D107">
        <v>0</v>
      </c>
      <c r="E107">
        <v>3.05</v>
      </c>
      <c r="F107">
        <v>1.86</v>
      </c>
      <c r="G107">
        <v>0</v>
      </c>
    </row>
    <row r="108" spans="1:7">
      <c r="A108" t="s">
        <v>527</v>
      </c>
      <c r="B108">
        <v>0</v>
      </c>
      <c r="C108">
        <v>0</v>
      </c>
      <c r="D108">
        <v>0</v>
      </c>
      <c r="E108">
        <v>2.2200000000000002</v>
      </c>
      <c r="F108">
        <v>2.14</v>
      </c>
      <c r="G108">
        <v>0</v>
      </c>
    </row>
    <row r="109" spans="1:7">
      <c r="A109" t="s">
        <v>528</v>
      </c>
      <c r="B109">
        <v>0</v>
      </c>
      <c r="C109">
        <v>0</v>
      </c>
      <c r="D109">
        <v>0</v>
      </c>
      <c r="E109">
        <v>1.66</v>
      </c>
      <c r="F109">
        <v>2.2799999999999998</v>
      </c>
      <c r="G109">
        <v>0</v>
      </c>
    </row>
    <row r="110" spans="1:7">
      <c r="A110" t="s">
        <v>529</v>
      </c>
      <c r="B110">
        <v>0</v>
      </c>
      <c r="C110">
        <v>0</v>
      </c>
      <c r="D110">
        <v>0</v>
      </c>
      <c r="E110">
        <v>1.49</v>
      </c>
      <c r="F110">
        <v>2.21</v>
      </c>
      <c r="G110">
        <v>0</v>
      </c>
    </row>
    <row r="111" spans="1:7">
      <c r="A111" t="s">
        <v>530</v>
      </c>
      <c r="B111">
        <v>0</v>
      </c>
      <c r="C111">
        <v>0</v>
      </c>
      <c r="D111">
        <v>0</v>
      </c>
      <c r="E111">
        <v>1.51</v>
      </c>
      <c r="F111">
        <v>2</v>
      </c>
      <c r="G111">
        <v>0</v>
      </c>
    </row>
    <row r="112" spans="1:7">
      <c r="A112" t="s">
        <v>531</v>
      </c>
      <c r="B112">
        <v>0</v>
      </c>
      <c r="C112">
        <v>0</v>
      </c>
      <c r="D112">
        <v>0</v>
      </c>
      <c r="E112">
        <v>1.78</v>
      </c>
      <c r="F112">
        <v>1.79</v>
      </c>
      <c r="G112">
        <v>0</v>
      </c>
    </row>
    <row r="113" spans="1:7">
      <c r="A113" t="s">
        <v>532</v>
      </c>
      <c r="B113">
        <v>0</v>
      </c>
      <c r="C113">
        <v>0</v>
      </c>
      <c r="D113">
        <v>0</v>
      </c>
      <c r="E113">
        <v>2.02</v>
      </c>
      <c r="F113">
        <v>1.72</v>
      </c>
      <c r="G113">
        <v>0</v>
      </c>
    </row>
    <row r="114" spans="1:7">
      <c r="A114" t="s">
        <v>533</v>
      </c>
      <c r="B114">
        <v>0</v>
      </c>
      <c r="C114">
        <v>0</v>
      </c>
      <c r="D114">
        <v>0</v>
      </c>
      <c r="E114">
        <v>2.15</v>
      </c>
      <c r="F114">
        <v>1.59</v>
      </c>
      <c r="G114">
        <v>0</v>
      </c>
    </row>
    <row r="115" spans="1:7">
      <c r="A115" t="s">
        <v>534</v>
      </c>
      <c r="B115">
        <v>0</v>
      </c>
      <c r="C115">
        <v>0</v>
      </c>
      <c r="D115">
        <v>0</v>
      </c>
      <c r="E115">
        <v>2.17</v>
      </c>
      <c r="F115">
        <v>1.59</v>
      </c>
      <c r="G115">
        <v>0</v>
      </c>
    </row>
    <row r="116" spans="1:7">
      <c r="A116" t="s">
        <v>535</v>
      </c>
      <c r="B116">
        <v>0</v>
      </c>
      <c r="C116">
        <v>0</v>
      </c>
      <c r="D116">
        <v>0</v>
      </c>
      <c r="E116">
        <v>2.64</v>
      </c>
      <c r="F116">
        <v>0.34</v>
      </c>
      <c r="G116">
        <v>0</v>
      </c>
    </row>
    <row r="117" spans="1:7">
      <c r="A117" t="s">
        <v>536</v>
      </c>
      <c r="B117">
        <v>31.31</v>
      </c>
      <c r="C117">
        <v>50.59</v>
      </c>
      <c r="D117">
        <v>6.25</v>
      </c>
      <c r="E117">
        <v>2.91</v>
      </c>
      <c r="F117">
        <v>0.21</v>
      </c>
      <c r="G117">
        <v>0</v>
      </c>
    </row>
    <row r="118" spans="1:7">
      <c r="A118" t="s">
        <v>537</v>
      </c>
      <c r="B118">
        <v>97.34</v>
      </c>
      <c r="C118">
        <v>126.65</v>
      </c>
      <c r="D118">
        <v>14.36</v>
      </c>
      <c r="E118">
        <v>3.43</v>
      </c>
      <c r="F118">
        <v>0.41</v>
      </c>
      <c r="G118">
        <v>0</v>
      </c>
    </row>
    <row r="119" spans="1:7">
      <c r="A119" t="s">
        <v>538</v>
      </c>
      <c r="B119">
        <v>79.45</v>
      </c>
      <c r="C119">
        <v>107.32</v>
      </c>
      <c r="D119">
        <v>20.67</v>
      </c>
      <c r="E119">
        <v>4.93</v>
      </c>
      <c r="F119">
        <v>0.76</v>
      </c>
      <c r="G119">
        <v>0</v>
      </c>
    </row>
    <row r="120" spans="1:7">
      <c r="A120" t="s">
        <v>539</v>
      </c>
      <c r="B120">
        <v>89.19</v>
      </c>
      <c r="C120">
        <v>119.03</v>
      </c>
      <c r="D120">
        <v>24.61</v>
      </c>
      <c r="E120">
        <v>6.41</v>
      </c>
      <c r="F120">
        <v>1.24</v>
      </c>
      <c r="G120">
        <v>0</v>
      </c>
    </row>
    <row r="121" spans="1:7">
      <c r="A121" t="s">
        <v>540</v>
      </c>
      <c r="B121">
        <v>103.9</v>
      </c>
      <c r="C121">
        <v>136.59</v>
      </c>
      <c r="D121">
        <v>25.72</v>
      </c>
      <c r="E121">
        <v>7.79</v>
      </c>
      <c r="F121">
        <v>1.24</v>
      </c>
      <c r="G121">
        <v>0</v>
      </c>
    </row>
    <row r="122" spans="1:7">
      <c r="A122" t="s">
        <v>541</v>
      </c>
      <c r="B122">
        <v>84.71</v>
      </c>
      <c r="C122">
        <v>115.13</v>
      </c>
      <c r="D122">
        <v>23.87</v>
      </c>
      <c r="E122">
        <v>8.9</v>
      </c>
      <c r="F122">
        <v>1.03</v>
      </c>
      <c r="G122">
        <v>0</v>
      </c>
    </row>
    <row r="123" spans="1:7">
      <c r="A123" t="s">
        <v>542</v>
      </c>
      <c r="B123">
        <v>66.02</v>
      </c>
      <c r="C123">
        <v>93.66</v>
      </c>
      <c r="D123">
        <v>19.29</v>
      </c>
      <c r="E123">
        <v>9.73</v>
      </c>
      <c r="F123">
        <v>0.9</v>
      </c>
      <c r="G123">
        <v>0</v>
      </c>
    </row>
    <row r="124" spans="1:7">
      <c r="A124" t="s">
        <v>543</v>
      </c>
      <c r="B124">
        <v>75.27</v>
      </c>
      <c r="C124">
        <v>104.45</v>
      </c>
      <c r="D124">
        <v>12.48</v>
      </c>
      <c r="E124">
        <v>9.94</v>
      </c>
      <c r="F124">
        <v>0.69</v>
      </c>
      <c r="G124">
        <v>0</v>
      </c>
    </row>
    <row r="125" spans="1:7">
      <c r="A125" t="s">
        <v>544</v>
      </c>
      <c r="B125">
        <v>53.44</v>
      </c>
      <c r="C125">
        <v>80.319999999999993</v>
      </c>
      <c r="D125">
        <v>4</v>
      </c>
      <c r="E125">
        <v>9.48</v>
      </c>
      <c r="F125">
        <v>0.21</v>
      </c>
      <c r="G125">
        <v>0</v>
      </c>
    </row>
    <row r="126" spans="1:7">
      <c r="A126" t="s">
        <v>545</v>
      </c>
      <c r="B126">
        <v>0</v>
      </c>
      <c r="C126">
        <v>0</v>
      </c>
      <c r="D126">
        <v>0</v>
      </c>
      <c r="E126">
        <v>8.49</v>
      </c>
      <c r="F126">
        <v>0.48</v>
      </c>
      <c r="G126">
        <v>0</v>
      </c>
    </row>
    <row r="127" spans="1:7">
      <c r="A127" t="s">
        <v>546</v>
      </c>
      <c r="B127">
        <v>0</v>
      </c>
      <c r="C127">
        <v>0</v>
      </c>
      <c r="D127">
        <v>0</v>
      </c>
      <c r="E127">
        <v>6.09</v>
      </c>
      <c r="F127">
        <v>1.24</v>
      </c>
      <c r="G127">
        <v>0</v>
      </c>
    </row>
    <row r="128" spans="1:7">
      <c r="A128" t="s">
        <v>547</v>
      </c>
      <c r="B128">
        <v>0</v>
      </c>
      <c r="C128">
        <v>0</v>
      </c>
      <c r="D128">
        <v>0</v>
      </c>
      <c r="E128">
        <v>4.6100000000000003</v>
      </c>
      <c r="F128">
        <v>1.59</v>
      </c>
      <c r="G128">
        <v>0</v>
      </c>
    </row>
    <row r="129" spans="1:7">
      <c r="A129" t="s">
        <v>548</v>
      </c>
      <c r="B129">
        <v>0</v>
      </c>
      <c r="C129">
        <v>0</v>
      </c>
      <c r="D129">
        <v>0</v>
      </c>
      <c r="E129">
        <v>2.79</v>
      </c>
      <c r="F129">
        <v>1.79</v>
      </c>
      <c r="G129">
        <v>0</v>
      </c>
    </row>
    <row r="130" spans="1:7">
      <c r="A130" t="s">
        <v>549</v>
      </c>
      <c r="B130">
        <v>0</v>
      </c>
      <c r="C130">
        <v>0</v>
      </c>
      <c r="D130">
        <v>0</v>
      </c>
      <c r="E130">
        <v>1.84</v>
      </c>
      <c r="F130">
        <v>1.66</v>
      </c>
      <c r="G130">
        <v>0</v>
      </c>
    </row>
    <row r="131" spans="1:7">
      <c r="A131" t="s">
        <v>550</v>
      </c>
      <c r="B131">
        <v>0</v>
      </c>
      <c r="C131">
        <v>0</v>
      </c>
      <c r="D131">
        <v>0</v>
      </c>
      <c r="E131">
        <v>1.24</v>
      </c>
      <c r="F131">
        <v>1.59</v>
      </c>
      <c r="G131">
        <v>0</v>
      </c>
    </row>
    <row r="132" spans="1:7">
      <c r="A132" t="s">
        <v>551</v>
      </c>
      <c r="B132">
        <v>0</v>
      </c>
      <c r="C132">
        <v>0</v>
      </c>
      <c r="D132">
        <v>0</v>
      </c>
      <c r="E132">
        <v>0.9</v>
      </c>
      <c r="F132">
        <v>1.59</v>
      </c>
      <c r="G132">
        <v>0</v>
      </c>
    </row>
    <row r="133" spans="1:7">
      <c r="A133" t="s">
        <v>552</v>
      </c>
      <c r="B133">
        <v>0</v>
      </c>
      <c r="C133">
        <v>0</v>
      </c>
      <c r="D133">
        <v>0</v>
      </c>
      <c r="E133">
        <v>0.53</v>
      </c>
      <c r="F133">
        <v>1.52</v>
      </c>
      <c r="G133">
        <v>0</v>
      </c>
    </row>
    <row r="134" spans="1:7">
      <c r="A134" t="s">
        <v>553</v>
      </c>
      <c r="B134">
        <v>0</v>
      </c>
      <c r="C134">
        <v>0</v>
      </c>
      <c r="D134">
        <v>0</v>
      </c>
      <c r="E134">
        <v>0.14000000000000001</v>
      </c>
      <c r="F134">
        <v>1.52</v>
      </c>
      <c r="G134">
        <v>0</v>
      </c>
    </row>
    <row r="135" spans="1:7">
      <c r="A135" t="s">
        <v>554</v>
      </c>
      <c r="B135">
        <v>0</v>
      </c>
      <c r="C135">
        <v>0</v>
      </c>
      <c r="D135">
        <v>0</v>
      </c>
      <c r="E135">
        <v>-0.06</v>
      </c>
      <c r="F135">
        <v>1.52</v>
      </c>
      <c r="G135">
        <v>0</v>
      </c>
    </row>
    <row r="136" spans="1:7">
      <c r="A136" t="s">
        <v>555</v>
      </c>
      <c r="B136">
        <v>0</v>
      </c>
      <c r="C136">
        <v>0</v>
      </c>
      <c r="D136">
        <v>0</v>
      </c>
      <c r="E136">
        <v>-0.12</v>
      </c>
      <c r="F136">
        <v>1.45</v>
      </c>
      <c r="G136">
        <v>0</v>
      </c>
    </row>
    <row r="137" spans="1:7">
      <c r="A137" t="s">
        <v>556</v>
      </c>
      <c r="B137">
        <v>0</v>
      </c>
      <c r="C137">
        <v>0</v>
      </c>
      <c r="D137">
        <v>0</v>
      </c>
      <c r="E137">
        <v>-0.26</v>
      </c>
      <c r="F137">
        <v>1.38</v>
      </c>
      <c r="G137">
        <v>0</v>
      </c>
    </row>
    <row r="138" spans="1:7">
      <c r="A138" t="s">
        <v>557</v>
      </c>
      <c r="B138">
        <v>0</v>
      </c>
      <c r="C138">
        <v>0</v>
      </c>
      <c r="D138">
        <v>0</v>
      </c>
      <c r="E138">
        <v>-0.13</v>
      </c>
      <c r="F138">
        <v>1.31</v>
      </c>
      <c r="G138">
        <v>0</v>
      </c>
    </row>
    <row r="139" spans="1:7">
      <c r="A139" t="s">
        <v>558</v>
      </c>
      <c r="B139">
        <v>0</v>
      </c>
      <c r="C139">
        <v>0</v>
      </c>
      <c r="D139">
        <v>0</v>
      </c>
      <c r="E139">
        <v>0.06</v>
      </c>
      <c r="F139">
        <v>1.17</v>
      </c>
      <c r="G139">
        <v>0</v>
      </c>
    </row>
    <row r="140" spans="1:7">
      <c r="A140" t="s">
        <v>559</v>
      </c>
      <c r="B140">
        <v>0</v>
      </c>
      <c r="C140">
        <v>0</v>
      </c>
      <c r="D140">
        <v>0</v>
      </c>
      <c r="E140">
        <v>0.06</v>
      </c>
      <c r="F140">
        <v>1.1000000000000001</v>
      </c>
      <c r="G140">
        <v>0</v>
      </c>
    </row>
    <row r="141" spans="1:7">
      <c r="A141" t="s">
        <v>560</v>
      </c>
      <c r="B141">
        <v>37.44</v>
      </c>
      <c r="C141">
        <v>57.45</v>
      </c>
      <c r="D141">
        <v>6.27</v>
      </c>
      <c r="E141">
        <v>0.37</v>
      </c>
      <c r="F141">
        <v>0.9</v>
      </c>
      <c r="G141">
        <v>0</v>
      </c>
    </row>
    <row r="142" spans="1:7">
      <c r="A142" t="s">
        <v>561</v>
      </c>
      <c r="B142">
        <v>119.74</v>
      </c>
      <c r="C142">
        <v>150.56</v>
      </c>
      <c r="D142">
        <v>14.41</v>
      </c>
      <c r="E142">
        <v>1.75</v>
      </c>
      <c r="F142">
        <v>0.41</v>
      </c>
      <c r="G142">
        <v>0</v>
      </c>
    </row>
    <row r="143" spans="1:7">
      <c r="A143" t="s">
        <v>562</v>
      </c>
      <c r="B143">
        <v>109.61</v>
      </c>
      <c r="C143">
        <v>142.08000000000001</v>
      </c>
      <c r="D143">
        <v>20.74</v>
      </c>
      <c r="E143">
        <v>5.52</v>
      </c>
      <c r="F143">
        <v>0</v>
      </c>
      <c r="G143">
        <v>0</v>
      </c>
    </row>
    <row r="144" spans="1:7">
      <c r="A144" t="s">
        <v>563</v>
      </c>
      <c r="B144">
        <v>125.6</v>
      </c>
      <c r="C144">
        <v>161.80000000000001</v>
      </c>
      <c r="D144">
        <v>24.7</v>
      </c>
      <c r="E144">
        <v>7.87</v>
      </c>
      <c r="F144">
        <v>0.28000000000000003</v>
      </c>
      <c r="G144">
        <v>0</v>
      </c>
    </row>
    <row r="145" spans="1:7">
      <c r="A145" t="s">
        <v>564</v>
      </c>
      <c r="B145">
        <v>117.87</v>
      </c>
      <c r="C145">
        <v>154.04</v>
      </c>
      <c r="D145">
        <v>25.84</v>
      </c>
      <c r="E145">
        <v>9.5500000000000007</v>
      </c>
      <c r="F145">
        <v>0.41</v>
      </c>
      <c r="G145">
        <v>0</v>
      </c>
    </row>
    <row r="146" spans="1:7">
      <c r="A146" t="s">
        <v>565</v>
      </c>
      <c r="B146">
        <v>117.44</v>
      </c>
      <c r="C146">
        <v>154.07</v>
      </c>
      <c r="D146">
        <v>24.01</v>
      </c>
      <c r="E146">
        <v>10.58</v>
      </c>
      <c r="F146">
        <v>0.48</v>
      </c>
      <c r="G146">
        <v>0</v>
      </c>
    </row>
    <row r="147" spans="1:7">
      <c r="A147" t="s">
        <v>566</v>
      </c>
      <c r="B147">
        <v>83.95</v>
      </c>
      <c r="C147">
        <v>115.34</v>
      </c>
      <c r="D147">
        <v>19.440000000000001</v>
      </c>
      <c r="E147">
        <v>11.1</v>
      </c>
      <c r="F147">
        <v>0.62</v>
      </c>
      <c r="G147">
        <v>0</v>
      </c>
    </row>
    <row r="148" spans="1:7">
      <c r="A148" t="s">
        <v>567</v>
      </c>
      <c r="B148">
        <v>82.27</v>
      </c>
      <c r="C148">
        <v>113.11</v>
      </c>
      <c r="D148">
        <v>12.63</v>
      </c>
      <c r="E148">
        <v>11.07</v>
      </c>
      <c r="F148">
        <v>0.62</v>
      </c>
      <c r="G148">
        <v>0</v>
      </c>
    </row>
    <row r="149" spans="1:7">
      <c r="A149" t="s">
        <v>568</v>
      </c>
      <c r="B149">
        <v>47.77</v>
      </c>
      <c r="C149">
        <v>73.45</v>
      </c>
      <c r="D149">
        <v>4.1500000000000004</v>
      </c>
      <c r="E149">
        <v>10.48</v>
      </c>
      <c r="F149">
        <v>0.83</v>
      </c>
      <c r="G149">
        <v>0</v>
      </c>
    </row>
    <row r="150" spans="1:7">
      <c r="A150" t="s">
        <v>569</v>
      </c>
      <c r="B150">
        <v>0</v>
      </c>
      <c r="C150">
        <v>0</v>
      </c>
      <c r="D150">
        <v>0</v>
      </c>
      <c r="E150">
        <v>8.3800000000000008</v>
      </c>
      <c r="F150">
        <v>1.03</v>
      </c>
      <c r="G150">
        <v>0</v>
      </c>
    </row>
    <row r="151" spans="1:7">
      <c r="A151" t="s">
        <v>570</v>
      </c>
      <c r="B151">
        <v>0</v>
      </c>
      <c r="C151">
        <v>0</v>
      </c>
      <c r="D151">
        <v>0</v>
      </c>
      <c r="E151">
        <v>7.99</v>
      </c>
      <c r="F151">
        <v>0.9</v>
      </c>
      <c r="G151">
        <v>0</v>
      </c>
    </row>
    <row r="152" spans="1:7">
      <c r="A152" t="s">
        <v>571</v>
      </c>
      <c r="B152">
        <v>0</v>
      </c>
      <c r="C152">
        <v>0</v>
      </c>
      <c r="D152">
        <v>0</v>
      </c>
      <c r="E152">
        <v>5.28</v>
      </c>
      <c r="F152">
        <v>1.1000000000000001</v>
      </c>
      <c r="G152">
        <v>0</v>
      </c>
    </row>
    <row r="153" spans="1:7">
      <c r="A153" t="s">
        <v>572</v>
      </c>
      <c r="B153">
        <v>0</v>
      </c>
      <c r="C153">
        <v>0</v>
      </c>
      <c r="D153">
        <v>0</v>
      </c>
      <c r="E153">
        <v>5</v>
      </c>
      <c r="F153">
        <v>0.9</v>
      </c>
      <c r="G153">
        <v>0</v>
      </c>
    </row>
    <row r="154" spans="1:7">
      <c r="A154" t="s">
        <v>573</v>
      </c>
      <c r="B154">
        <v>0</v>
      </c>
      <c r="C154">
        <v>0</v>
      </c>
      <c r="D154">
        <v>0</v>
      </c>
      <c r="E154">
        <v>4.4400000000000004</v>
      </c>
      <c r="F154">
        <v>0.55000000000000004</v>
      </c>
      <c r="G154">
        <v>0</v>
      </c>
    </row>
    <row r="155" spans="1:7">
      <c r="A155" t="s">
        <v>574</v>
      </c>
      <c r="B155">
        <v>0</v>
      </c>
      <c r="C155">
        <v>0</v>
      </c>
      <c r="D155">
        <v>0</v>
      </c>
      <c r="E155">
        <v>3.91</v>
      </c>
      <c r="F155">
        <v>0.28000000000000003</v>
      </c>
      <c r="G155">
        <v>0</v>
      </c>
    </row>
    <row r="156" spans="1:7">
      <c r="A156" t="s">
        <v>575</v>
      </c>
      <c r="B156">
        <v>0</v>
      </c>
      <c r="C156">
        <v>0</v>
      </c>
      <c r="D156">
        <v>0</v>
      </c>
      <c r="E156">
        <v>3.32</v>
      </c>
      <c r="F156">
        <v>0.9</v>
      </c>
      <c r="G156">
        <v>0</v>
      </c>
    </row>
    <row r="157" spans="1:7">
      <c r="A157" t="s">
        <v>576</v>
      </c>
      <c r="B157">
        <v>0</v>
      </c>
      <c r="C157">
        <v>0</v>
      </c>
      <c r="D157">
        <v>0</v>
      </c>
      <c r="E157">
        <v>2.79</v>
      </c>
      <c r="F157">
        <v>0.41</v>
      </c>
      <c r="G157">
        <v>0</v>
      </c>
    </row>
    <row r="158" spans="1:7">
      <c r="A158" t="s">
        <v>577</v>
      </c>
      <c r="B158">
        <v>0</v>
      </c>
      <c r="C158">
        <v>0</v>
      </c>
      <c r="D158">
        <v>0</v>
      </c>
      <c r="E158">
        <v>2.44</v>
      </c>
      <c r="F158">
        <v>0.83</v>
      </c>
      <c r="G158">
        <v>0</v>
      </c>
    </row>
    <row r="159" spans="1:7">
      <c r="A159" t="s">
        <v>578</v>
      </c>
      <c r="B159">
        <v>0</v>
      </c>
      <c r="C159">
        <v>0</v>
      </c>
      <c r="D159">
        <v>0</v>
      </c>
      <c r="E159">
        <v>2</v>
      </c>
      <c r="F159">
        <v>0.97</v>
      </c>
      <c r="G159">
        <v>0</v>
      </c>
    </row>
    <row r="160" spans="1:7">
      <c r="A160" t="s">
        <v>579</v>
      </c>
      <c r="B160">
        <v>0</v>
      </c>
      <c r="C160">
        <v>0</v>
      </c>
      <c r="D160">
        <v>0</v>
      </c>
      <c r="E160">
        <v>1.83</v>
      </c>
      <c r="F160">
        <v>0.9</v>
      </c>
      <c r="G160">
        <v>0</v>
      </c>
    </row>
    <row r="161" spans="1:7">
      <c r="A161" t="s">
        <v>580</v>
      </c>
      <c r="B161">
        <v>0</v>
      </c>
      <c r="C161">
        <v>0</v>
      </c>
      <c r="D161">
        <v>0</v>
      </c>
      <c r="E161">
        <v>1.63</v>
      </c>
      <c r="F161">
        <v>0.69</v>
      </c>
      <c r="G161">
        <v>0</v>
      </c>
    </row>
    <row r="162" spans="1:7">
      <c r="A162" t="s">
        <v>581</v>
      </c>
      <c r="B162">
        <v>0</v>
      </c>
      <c r="C162">
        <v>0</v>
      </c>
      <c r="D162">
        <v>0</v>
      </c>
      <c r="E162">
        <v>1.4</v>
      </c>
      <c r="F162">
        <v>0.69</v>
      </c>
      <c r="G162">
        <v>0</v>
      </c>
    </row>
    <row r="163" spans="1:7">
      <c r="A163" t="s">
        <v>582</v>
      </c>
      <c r="B163">
        <v>0</v>
      </c>
      <c r="C163">
        <v>0</v>
      </c>
      <c r="D163">
        <v>0</v>
      </c>
      <c r="E163">
        <v>0.64</v>
      </c>
      <c r="F163">
        <v>0.55000000000000004</v>
      </c>
      <c r="G163">
        <v>0</v>
      </c>
    </row>
    <row r="164" spans="1:7">
      <c r="A164" t="s">
        <v>583</v>
      </c>
      <c r="B164">
        <v>0</v>
      </c>
      <c r="C164">
        <v>0</v>
      </c>
      <c r="D164">
        <v>0</v>
      </c>
      <c r="E164">
        <v>1.1299999999999999</v>
      </c>
      <c r="F164">
        <v>0.34</v>
      </c>
      <c r="G164">
        <v>0</v>
      </c>
    </row>
    <row r="165" spans="1:7">
      <c r="A165" t="s">
        <v>584</v>
      </c>
      <c r="B165">
        <v>10.59</v>
      </c>
      <c r="C165">
        <v>23.42</v>
      </c>
      <c r="D165">
        <v>6.31</v>
      </c>
      <c r="E165">
        <v>0.85</v>
      </c>
      <c r="F165">
        <v>0</v>
      </c>
      <c r="G165">
        <v>0</v>
      </c>
    </row>
    <row r="166" spans="1:7">
      <c r="A166" t="s">
        <v>585</v>
      </c>
      <c r="B166">
        <v>60.64</v>
      </c>
      <c r="C166">
        <v>84.55</v>
      </c>
      <c r="D166">
        <v>14.46</v>
      </c>
      <c r="E166">
        <v>1.53</v>
      </c>
      <c r="F166">
        <v>0.14000000000000001</v>
      </c>
      <c r="G166">
        <v>0</v>
      </c>
    </row>
    <row r="167" spans="1:7">
      <c r="A167" t="s">
        <v>586</v>
      </c>
      <c r="B167">
        <v>43.84</v>
      </c>
      <c r="C167">
        <v>65.37</v>
      </c>
      <c r="D167">
        <v>20.82</v>
      </c>
      <c r="E167">
        <v>2.54</v>
      </c>
      <c r="F167">
        <v>7.0000000000000007E-2</v>
      </c>
      <c r="G167">
        <v>0</v>
      </c>
    </row>
    <row r="168" spans="1:7">
      <c r="A168" t="s">
        <v>587</v>
      </c>
      <c r="B168">
        <v>54.34</v>
      </c>
      <c r="C168">
        <v>78.05</v>
      </c>
      <c r="D168">
        <v>24.81</v>
      </c>
      <c r="E168">
        <v>3.96</v>
      </c>
      <c r="F168">
        <v>0.41</v>
      </c>
      <c r="G168">
        <v>0</v>
      </c>
    </row>
    <row r="169" spans="1:7">
      <c r="A169" t="s">
        <v>588</v>
      </c>
      <c r="B169">
        <v>48.14</v>
      </c>
      <c r="C169">
        <v>71.22</v>
      </c>
      <c r="D169">
        <v>25.97</v>
      </c>
      <c r="E169">
        <v>5.63</v>
      </c>
      <c r="F169">
        <v>0.69</v>
      </c>
      <c r="G169">
        <v>0</v>
      </c>
    </row>
    <row r="170" spans="1:7">
      <c r="A170" t="s">
        <v>589</v>
      </c>
      <c r="B170">
        <v>49.47</v>
      </c>
      <c r="C170">
        <v>73.17</v>
      </c>
      <c r="D170">
        <v>24.15</v>
      </c>
      <c r="E170">
        <v>7.01</v>
      </c>
      <c r="F170">
        <v>0.97</v>
      </c>
      <c r="G170">
        <v>0</v>
      </c>
    </row>
    <row r="171" spans="1:7">
      <c r="A171" t="s">
        <v>590</v>
      </c>
      <c r="B171">
        <v>57.45</v>
      </c>
      <c r="C171">
        <v>82.93</v>
      </c>
      <c r="D171">
        <v>19.59</v>
      </c>
      <c r="E171">
        <v>8.02</v>
      </c>
      <c r="F171">
        <v>0.97</v>
      </c>
      <c r="G171">
        <v>0</v>
      </c>
    </row>
    <row r="172" spans="1:7">
      <c r="A172" t="s">
        <v>591</v>
      </c>
      <c r="B172">
        <v>45.77</v>
      </c>
      <c r="C172">
        <v>69.13</v>
      </c>
      <c r="D172">
        <v>12.79</v>
      </c>
      <c r="E172">
        <v>8.44</v>
      </c>
      <c r="F172">
        <v>0.76</v>
      </c>
      <c r="G172">
        <v>0</v>
      </c>
    </row>
    <row r="173" spans="1:7">
      <c r="A173" t="s">
        <v>592</v>
      </c>
      <c r="B173">
        <v>28.67</v>
      </c>
      <c r="C173">
        <v>48.73</v>
      </c>
      <c r="D173">
        <v>4.3099999999999996</v>
      </c>
      <c r="E173">
        <v>8.19</v>
      </c>
      <c r="F173">
        <v>0.21</v>
      </c>
      <c r="G173">
        <v>0</v>
      </c>
    </row>
    <row r="174" spans="1:7">
      <c r="A174" t="s">
        <v>593</v>
      </c>
      <c r="B174">
        <v>0</v>
      </c>
      <c r="C174">
        <v>0</v>
      </c>
      <c r="D174">
        <v>0</v>
      </c>
      <c r="E174">
        <v>6.81</v>
      </c>
      <c r="F174">
        <v>1.31</v>
      </c>
      <c r="G174">
        <v>0</v>
      </c>
    </row>
    <row r="175" spans="1:7">
      <c r="A175" t="s">
        <v>594</v>
      </c>
      <c r="B175">
        <v>0</v>
      </c>
      <c r="C175">
        <v>0</v>
      </c>
      <c r="D175">
        <v>0</v>
      </c>
      <c r="E175">
        <v>4.57</v>
      </c>
      <c r="F175">
        <v>1.66</v>
      </c>
      <c r="G175">
        <v>0</v>
      </c>
    </row>
    <row r="176" spans="1:7">
      <c r="A176" t="s">
        <v>595</v>
      </c>
      <c r="B176">
        <v>0</v>
      </c>
      <c r="C176">
        <v>0</v>
      </c>
      <c r="D176">
        <v>0</v>
      </c>
      <c r="E176">
        <v>4.2</v>
      </c>
      <c r="F176">
        <v>1.03</v>
      </c>
      <c r="G176">
        <v>0</v>
      </c>
    </row>
    <row r="177" spans="1:7">
      <c r="A177" t="s">
        <v>596</v>
      </c>
      <c r="B177">
        <v>0</v>
      </c>
      <c r="C177">
        <v>0</v>
      </c>
      <c r="D177">
        <v>0</v>
      </c>
      <c r="E177">
        <v>2.89</v>
      </c>
      <c r="F177">
        <v>1.31</v>
      </c>
      <c r="G177">
        <v>0</v>
      </c>
    </row>
    <row r="178" spans="1:7">
      <c r="A178" t="s">
        <v>597</v>
      </c>
      <c r="B178">
        <v>0</v>
      </c>
      <c r="C178">
        <v>0</v>
      </c>
      <c r="D178">
        <v>0</v>
      </c>
      <c r="E178">
        <v>1.93</v>
      </c>
      <c r="F178">
        <v>1.45</v>
      </c>
      <c r="G178">
        <v>0</v>
      </c>
    </row>
    <row r="179" spans="1:7">
      <c r="A179" t="s">
        <v>598</v>
      </c>
      <c r="B179">
        <v>0</v>
      </c>
      <c r="C179">
        <v>0</v>
      </c>
      <c r="D179">
        <v>0</v>
      </c>
      <c r="E179">
        <v>1.47</v>
      </c>
      <c r="F179">
        <v>1.45</v>
      </c>
      <c r="G179">
        <v>0</v>
      </c>
    </row>
    <row r="180" spans="1:7">
      <c r="A180" t="s">
        <v>599</v>
      </c>
      <c r="B180">
        <v>0</v>
      </c>
      <c r="C180">
        <v>0</v>
      </c>
      <c r="D180">
        <v>0</v>
      </c>
      <c r="E180">
        <v>1.41</v>
      </c>
      <c r="F180">
        <v>1.31</v>
      </c>
      <c r="G180">
        <v>0</v>
      </c>
    </row>
    <row r="181" spans="1:7">
      <c r="A181" t="s">
        <v>600</v>
      </c>
      <c r="B181">
        <v>0</v>
      </c>
      <c r="C181">
        <v>0</v>
      </c>
      <c r="D181">
        <v>0</v>
      </c>
      <c r="E181">
        <v>1.49</v>
      </c>
      <c r="F181">
        <v>1.17</v>
      </c>
      <c r="G181">
        <v>0</v>
      </c>
    </row>
    <row r="182" spans="1:7">
      <c r="A182" t="s">
        <v>601</v>
      </c>
      <c r="B182">
        <v>0</v>
      </c>
      <c r="C182">
        <v>0</v>
      </c>
      <c r="D182">
        <v>0</v>
      </c>
      <c r="E182">
        <v>1.94</v>
      </c>
      <c r="F182">
        <v>0.9</v>
      </c>
      <c r="G182">
        <v>0</v>
      </c>
    </row>
    <row r="183" spans="1:7">
      <c r="A183" t="s">
        <v>602</v>
      </c>
      <c r="B183">
        <v>0</v>
      </c>
      <c r="C183">
        <v>0</v>
      </c>
      <c r="D183">
        <v>0</v>
      </c>
      <c r="E183">
        <v>1.77</v>
      </c>
      <c r="F183">
        <v>0.76</v>
      </c>
      <c r="G183">
        <v>0</v>
      </c>
    </row>
    <row r="184" spans="1:7">
      <c r="A184" t="s">
        <v>603</v>
      </c>
      <c r="B184">
        <v>0</v>
      </c>
      <c r="C184">
        <v>0</v>
      </c>
      <c r="D184">
        <v>0</v>
      </c>
      <c r="E184">
        <v>1.48</v>
      </c>
      <c r="F184">
        <v>0.76</v>
      </c>
      <c r="G184">
        <v>0</v>
      </c>
    </row>
    <row r="185" spans="1:7">
      <c r="A185" t="s">
        <v>604</v>
      </c>
      <c r="B185">
        <v>0</v>
      </c>
      <c r="C185">
        <v>0</v>
      </c>
      <c r="D185">
        <v>0</v>
      </c>
      <c r="E185">
        <v>0.39</v>
      </c>
      <c r="F185">
        <v>1.03</v>
      </c>
      <c r="G185">
        <v>0</v>
      </c>
    </row>
    <row r="186" spans="1:7">
      <c r="A186" t="s">
        <v>605</v>
      </c>
      <c r="B186">
        <v>0</v>
      </c>
      <c r="C186">
        <v>0</v>
      </c>
      <c r="D186">
        <v>0</v>
      </c>
      <c r="E186">
        <v>-0.32</v>
      </c>
      <c r="F186">
        <v>1.1000000000000001</v>
      </c>
      <c r="G186">
        <v>0</v>
      </c>
    </row>
    <row r="187" spans="1:7">
      <c r="A187" t="s">
        <v>606</v>
      </c>
      <c r="B187">
        <v>0</v>
      </c>
      <c r="C187">
        <v>0</v>
      </c>
      <c r="D187">
        <v>0</v>
      </c>
      <c r="E187">
        <v>-0.67</v>
      </c>
      <c r="F187">
        <v>1.31</v>
      </c>
      <c r="G187">
        <v>0</v>
      </c>
    </row>
    <row r="188" spans="1:7">
      <c r="A188" t="s">
        <v>607</v>
      </c>
      <c r="B188">
        <v>0</v>
      </c>
      <c r="C188">
        <v>0</v>
      </c>
      <c r="D188">
        <v>0</v>
      </c>
      <c r="E188">
        <v>-0.43</v>
      </c>
      <c r="F188">
        <v>1.1000000000000001</v>
      </c>
      <c r="G188">
        <v>0</v>
      </c>
    </row>
    <row r="189" spans="1:7">
      <c r="A189" t="s">
        <v>608</v>
      </c>
      <c r="B189">
        <v>26.15</v>
      </c>
      <c r="C189">
        <v>43.58</v>
      </c>
      <c r="D189">
        <v>6.35</v>
      </c>
      <c r="E189">
        <v>-0.35</v>
      </c>
      <c r="F189">
        <v>1.17</v>
      </c>
      <c r="G189">
        <v>0</v>
      </c>
    </row>
    <row r="190" spans="1:7">
      <c r="A190" t="s">
        <v>609</v>
      </c>
      <c r="B190">
        <v>72.94</v>
      </c>
      <c r="C190">
        <v>98.6</v>
      </c>
      <c r="D190">
        <v>14.52</v>
      </c>
      <c r="E190">
        <v>2.14</v>
      </c>
      <c r="F190">
        <v>0.9</v>
      </c>
      <c r="G190">
        <v>0</v>
      </c>
    </row>
    <row r="191" spans="1:7">
      <c r="A191" t="s">
        <v>610</v>
      </c>
      <c r="B191">
        <v>110.15</v>
      </c>
      <c r="C191">
        <v>142.04</v>
      </c>
      <c r="D191">
        <v>20.9</v>
      </c>
      <c r="E191">
        <v>4.93</v>
      </c>
      <c r="F191">
        <v>0.69</v>
      </c>
      <c r="G191">
        <v>0</v>
      </c>
    </row>
    <row r="192" spans="1:7">
      <c r="A192" t="s">
        <v>611</v>
      </c>
      <c r="B192">
        <v>196.5</v>
      </c>
      <c r="C192">
        <v>241.58</v>
      </c>
      <c r="D192">
        <v>24.92</v>
      </c>
      <c r="E192">
        <v>7.36</v>
      </c>
      <c r="F192">
        <v>0.48</v>
      </c>
      <c r="G192">
        <v>0</v>
      </c>
    </row>
    <row r="193" spans="1:7">
      <c r="A193" t="s">
        <v>612</v>
      </c>
      <c r="B193">
        <v>267.77999999999997</v>
      </c>
      <c r="C193">
        <v>326.58</v>
      </c>
      <c r="D193">
        <v>26.1</v>
      </c>
      <c r="E193">
        <v>9.59</v>
      </c>
      <c r="F193">
        <v>0.41</v>
      </c>
      <c r="G193">
        <v>0</v>
      </c>
    </row>
    <row r="194" spans="1:7">
      <c r="A194" t="s">
        <v>613</v>
      </c>
      <c r="B194">
        <v>200.21</v>
      </c>
      <c r="C194">
        <v>250.26</v>
      </c>
      <c r="D194">
        <v>24.3</v>
      </c>
      <c r="E194">
        <v>11.18</v>
      </c>
      <c r="F194">
        <v>0.21</v>
      </c>
      <c r="G194">
        <v>0</v>
      </c>
    </row>
    <row r="195" spans="1:7">
      <c r="A195" t="s">
        <v>614</v>
      </c>
      <c r="B195">
        <v>213.47</v>
      </c>
      <c r="C195">
        <v>266.29000000000002</v>
      </c>
      <c r="D195">
        <v>19.75</v>
      </c>
      <c r="E195">
        <v>12.06</v>
      </c>
      <c r="F195">
        <v>0.14000000000000001</v>
      </c>
      <c r="G195">
        <v>0</v>
      </c>
    </row>
    <row r="196" spans="1:7">
      <c r="A196" t="s">
        <v>615</v>
      </c>
      <c r="B196">
        <v>194.1</v>
      </c>
      <c r="C196">
        <v>244.05</v>
      </c>
      <c r="D196">
        <v>12.95</v>
      </c>
      <c r="E196">
        <v>12.27</v>
      </c>
      <c r="F196">
        <v>0.28000000000000003</v>
      </c>
      <c r="G196">
        <v>0</v>
      </c>
    </row>
    <row r="197" spans="1:7">
      <c r="A197" t="s">
        <v>616</v>
      </c>
      <c r="B197">
        <v>52.72</v>
      </c>
      <c r="C197">
        <v>79.849999999999994</v>
      </c>
      <c r="D197">
        <v>4.47</v>
      </c>
      <c r="E197">
        <v>11.8</v>
      </c>
      <c r="F197">
        <v>0.41</v>
      </c>
      <c r="G197">
        <v>0</v>
      </c>
    </row>
    <row r="198" spans="1:7">
      <c r="A198" t="s">
        <v>617</v>
      </c>
      <c r="B198">
        <v>0</v>
      </c>
      <c r="C198">
        <v>0</v>
      </c>
      <c r="D198">
        <v>0</v>
      </c>
      <c r="E198">
        <v>10.65</v>
      </c>
      <c r="F198">
        <v>0.62</v>
      </c>
      <c r="G198">
        <v>0</v>
      </c>
    </row>
    <row r="199" spans="1:7">
      <c r="A199" t="s">
        <v>618</v>
      </c>
      <c r="B199">
        <v>0</v>
      </c>
      <c r="C199">
        <v>0</v>
      </c>
      <c r="D199">
        <v>0</v>
      </c>
      <c r="E199">
        <v>9.49</v>
      </c>
      <c r="F199">
        <v>0.97</v>
      </c>
      <c r="G199">
        <v>0</v>
      </c>
    </row>
    <row r="200" spans="1:7">
      <c r="A200" t="s">
        <v>619</v>
      </c>
      <c r="B200">
        <v>0</v>
      </c>
      <c r="C200">
        <v>0</v>
      </c>
      <c r="D200">
        <v>0</v>
      </c>
      <c r="E200">
        <v>7.26</v>
      </c>
      <c r="F200">
        <v>1.31</v>
      </c>
      <c r="G200">
        <v>0</v>
      </c>
    </row>
    <row r="201" spans="1:7">
      <c r="A201" t="s">
        <v>620</v>
      </c>
      <c r="B201">
        <v>0</v>
      </c>
      <c r="C201">
        <v>0</v>
      </c>
      <c r="D201">
        <v>0</v>
      </c>
      <c r="E201">
        <v>5.77</v>
      </c>
      <c r="F201">
        <v>1.38</v>
      </c>
      <c r="G201">
        <v>0</v>
      </c>
    </row>
    <row r="202" spans="1:7">
      <c r="A202" t="s">
        <v>621</v>
      </c>
      <c r="B202">
        <v>0</v>
      </c>
      <c r="C202">
        <v>0</v>
      </c>
      <c r="D202">
        <v>0</v>
      </c>
      <c r="E202">
        <v>4.4400000000000004</v>
      </c>
      <c r="F202">
        <v>1.38</v>
      </c>
      <c r="G202">
        <v>0</v>
      </c>
    </row>
    <row r="203" spans="1:7">
      <c r="A203" t="s">
        <v>622</v>
      </c>
      <c r="B203">
        <v>0</v>
      </c>
      <c r="C203">
        <v>0</v>
      </c>
      <c r="D203">
        <v>0</v>
      </c>
      <c r="E203">
        <v>3.43</v>
      </c>
      <c r="F203">
        <v>1.38</v>
      </c>
      <c r="G203">
        <v>0</v>
      </c>
    </row>
    <row r="204" spans="1:7">
      <c r="A204" t="s">
        <v>623</v>
      </c>
      <c r="B204">
        <v>0</v>
      </c>
      <c r="C204">
        <v>0</v>
      </c>
      <c r="D204">
        <v>0</v>
      </c>
      <c r="E204">
        <v>2.76</v>
      </c>
      <c r="F204">
        <v>1.31</v>
      </c>
      <c r="G204">
        <v>0</v>
      </c>
    </row>
    <row r="205" spans="1:7">
      <c r="A205" t="s">
        <v>624</v>
      </c>
      <c r="B205">
        <v>0</v>
      </c>
      <c r="C205">
        <v>0</v>
      </c>
      <c r="D205">
        <v>0</v>
      </c>
      <c r="E205">
        <v>2.48</v>
      </c>
      <c r="F205">
        <v>1.24</v>
      </c>
      <c r="G205">
        <v>0</v>
      </c>
    </row>
    <row r="206" spans="1:7">
      <c r="A206" t="s">
        <v>625</v>
      </c>
      <c r="B206">
        <v>0</v>
      </c>
      <c r="C206">
        <v>0</v>
      </c>
      <c r="D206">
        <v>0</v>
      </c>
      <c r="E206">
        <v>2.06</v>
      </c>
      <c r="F206">
        <v>1.24</v>
      </c>
      <c r="G206">
        <v>0</v>
      </c>
    </row>
    <row r="207" spans="1:7">
      <c r="A207" t="s">
        <v>626</v>
      </c>
      <c r="B207">
        <v>0</v>
      </c>
      <c r="C207">
        <v>0</v>
      </c>
      <c r="D207">
        <v>0</v>
      </c>
      <c r="E207">
        <v>1.59</v>
      </c>
      <c r="F207">
        <v>1.24</v>
      </c>
      <c r="G207">
        <v>0</v>
      </c>
    </row>
    <row r="208" spans="1:7">
      <c r="A208" t="s">
        <v>627</v>
      </c>
      <c r="B208">
        <v>0</v>
      </c>
      <c r="C208">
        <v>0</v>
      </c>
      <c r="D208">
        <v>0</v>
      </c>
      <c r="E208">
        <v>1.35</v>
      </c>
      <c r="F208">
        <v>1.17</v>
      </c>
      <c r="G208">
        <v>0</v>
      </c>
    </row>
    <row r="209" spans="1:7">
      <c r="A209" t="s">
        <v>628</v>
      </c>
      <c r="B209">
        <v>0</v>
      </c>
      <c r="C209">
        <v>0</v>
      </c>
      <c r="D209">
        <v>0</v>
      </c>
      <c r="E209">
        <v>1.27</v>
      </c>
      <c r="F209">
        <v>1.03</v>
      </c>
      <c r="G209">
        <v>0</v>
      </c>
    </row>
    <row r="210" spans="1:7">
      <c r="A210" t="s">
        <v>629</v>
      </c>
      <c r="B210">
        <v>0</v>
      </c>
      <c r="C210">
        <v>0</v>
      </c>
      <c r="D210">
        <v>0</v>
      </c>
      <c r="E210">
        <v>1.1599999999999999</v>
      </c>
      <c r="F210">
        <v>0.97</v>
      </c>
      <c r="G210">
        <v>0</v>
      </c>
    </row>
    <row r="211" spans="1:7">
      <c r="A211" t="s">
        <v>630</v>
      </c>
      <c r="B211">
        <v>0</v>
      </c>
      <c r="C211">
        <v>0</v>
      </c>
      <c r="D211">
        <v>0</v>
      </c>
      <c r="E211">
        <v>0.57999999999999996</v>
      </c>
      <c r="F211">
        <v>0.9</v>
      </c>
      <c r="G211">
        <v>0</v>
      </c>
    </row>
    <row r="212" spans="1:7">
      <c r="A212" t="s">
        <v>631</v>
      </c>
      <c r="B212">
        <v>0</v>
      </c>
      <c r="C212">
        <v>0</v>
      </c>
      <c r="D212">
        <v>0</v>
      </c>
      <c r="E212">
        <v>1.1599999999999999</v>
      </c>
      <c r="F212">
        <v>0.83</v>
      </c>
      <c r="G212">
        <v>0</v>
      </c>
    </row>
    <row r="213" spans="1:7">
      <c r="A213" t="s">
        <v>632</v>
      </c>
      <c r="B213">
        <v>27.54</v>
      </c>
      <c r="C213">
        <v>45.55</v>
      </c>
      <c r="D213">
        <v>6.39</v>
      </c>
      <c r="E213">
        <v>1.18</v>
      </c>
      <c r="F213">
        <v>0.9</v>
      </c>
      <c r="G213">
        <v>0</v>
      </c>
    </row>
    <row r="214" spans="1:7">
      <c r="A214" t="s">
        <v>633</v>
      </c>
      <c r="B214">
        <v>79.95</v>
      </c>
      <c r="C214">
        <v>106.77</v>
      </c>
      <c r="D214">
        <v>14.59</v>
      </c>
      <c r="E214">
        <v>2.7</v>
      </c>
      <c r="F214">
        <v>0.48</v>
      </c>
      <c r="G214">
        <v>0</v>
      </c>
    </row>
    <row r="215" spans="1:7">
      <c r="A215" t="s">
        <v>634</v>
      </c>
      <c r="B215">
        <v>87.53</v>
      </c>
      <c r="C215">
        <v>117.18</v>
      </c>
      <c r="D215">
        <v>20.99</v>
      </c>
      <c r="E215">
        <v>6.16</v>
      </c>
      <c r="F215">
        <v>0.41</v>
      </c>
      <c r="G215">
        <v>0</v>
      </c>
    </row>
    <row r="216" spans="1:7">
      <c r="A216" t="s">
        <v>635</v>
      </c>
      <c r="B216">
        <v>106.53</v>
      </c>
      <c r="C216">
        <v>140.4</v>
      </c>
      <c r="D216">
        <v>25.03</v>
      </c>
      <c r="E216">
        <v>8.66</v>
      </c>
      <c r="F216">
        <v>0.34</v>
      </c>
      <c r="G216">
        <v>0</v>
      </c>
    </row>
    <row r="217" spans="1:7">
      <c r="A217" t="s">
        <v>636</v>
      </c>
      <c r="B217">
        <v>113.21</v>
      </c>
      <c r="C217">
        <v>149.13999999999999</v>
      </c>
      <c r="D217">
        <v>26.24</v>
      </c>
      <c r="E217">
        <v>10.44</v>
      </c>
      <c r="F217">
        <v>0.55000000000000004</v>
      </c>
      <c r="G217">
        <v>0</v>
      </c>
    </row>
    <row r="218" spans="1:7">
      <c r="A218" t="s">
        <v>637</v>
      </c>
      <c r="B218">
        <v>95.24</v>
      </c>
      <c r="C218">
        <v>128.79</v>
      </c>
      <c r="D218">
        <v>24.46</v>
      </c>
      <c r="E218">
        <v>11.61</v>
      </c>
      <c r="F218">
        <v>0.97</v>
      </c>
      <c r="G218">
        <v>0</v>
      </c>
    </row>
    <row r="219" spans="1:7">
      <c r="A219" t="s">
        <v>638</v>
      </c>
      <c r="B219">
        <v>85.27</v>
      </c>
      <c r="C219">
        <v>117.26</v>
      </c>
      <c r="D219">
        <v>19.91</v>
      </c>
      <c r="E219">
        <v>12.17</v>
      </c>
      <c r="F219">
        <v>1.24</v>
      </c>
      <c r="G219">
        <v>0</v>
      </c>
    </row>
    <row r="220" spans="1:7">
      <c r="A220" t="s">
        <v>639</v>
      </c>
      <c r="B220">
        <v>78.2</v>
      </c>
      <c r="C220">
        <v>108.65</v>
      </c>
      <c r="D220">
        <v>13.12</v>
      </c>
      <c r="E220">
        <v>12.17</v>
      </c>
      <c r="F220">
        <v>1.66</v>
      </c>
      <c r="G220">
        <v>0</v>
      </c>
    </row>
    <row r="221" spans="1:7">
      <c r="A221" t="s">
        <v>640</v>
      </c>
      <c r="B221">
        <v>168.13</v>
      </c>
      <c r="C221">
        <v>217.91</v>
      </c>
      <c r="D221">
        <v>4.63</v>
      </c>
      <c r="E221">
        <v>11.36</v>
      </c>
      <c r="F221">
        <v>1.38</v>
      </c>
      <c r="G221">
        <v>0</v>
      </c>
    </row>
    <row r="222" spans="1:7">
      <c r="A222" t="s">
        <v>641</v>
      </c>
      <c r="B222">
        <v>0</v>
      </c>
      <c r="C222">
        <v>0</v>
      </c>
      <c r="D222">
        <v>0</v>
      </c>
      <c r="E222">
        <v>9.6</v>
      </c>
      <c r="F222">
        <v>0.9</v>
      </c>
      <c r="G222">
        <v>0</v>
      </c>
    </row>
    <row r="223" spans="1:7">
      <c r="A223" t="s">
        <v>642</v>
      </c>
      <c r="B223">
        <v>0</v>
      </c>
      <c r="C223">
        <v>0</v>
      </c>
      <c r="D223">
        <v>0</v>
      </c>
      <c r="E223">
        <v>8.4600000000000009</v>
      </c>
      <c r="F223">
        <v>0.97</v>
      </c>
      <c r="G223">
        <v>0</v>
      </c>
    </row>
    <row r="224" spans="1:7">
      <c r="A224" t="s">
        <v>643</v>
      </c>
      <c r="B224">
        <v>0</v>
      </c>
      <c r="C224">
        <v>0</v>
      </c>
      <c r="D224">
        <v>0</v>
      </c>
      <c r="E224">
        <v>8.85</v>
      </c>
      <c r="F224">
        <v>0.62</v>
      </c>
      <c r="G224">
        <v>0</v>
      </c>
    </row>
    <row r="225" spans="1:7">
      <c r="A225" t="s">
        <v>644</v>
      </c>
      <c r="B225">
        <v>0</v>
      </c>
      <c r="C225">
        <v>0</v>
      </c>
      <c r="D225">
        <v>0</v>
      </c>
      <c r="E225">
        <v>8.48</v>
      </c>
      <c r="F225">
        <v>0.76</v>
      </c>
      <c r="G225">
        <v>0</v>
      </c>
    </row>
    <row r="226" spans="1:7">
      <c r="A226" t="s">
        <v>645</v>
      </c>
      <c r="B226">
        <v>0</v>
      </c>
      <c r="C226">
        <v>0</v>
      </c>
      <c r="D226">
        <v>0</v>
      </c>
      <c r="E226">
        <v>8.31</v>
      </c>
      <c r="F226">
        <v>0.62</v>
      </c>
      <c r="G226">
        <v>0</v>
      </c>
    </row>
    <row r="227" spans="1:7">
      <c r="A227" t="s">
        <v>646</v>
      </c>
      <c r="B227">
        <v>0</v>
      </c>
      <c r="C227">
        <v>0</v>
      </c>
      <c r="D227">
        <v>0</v>
      </c>
      <c r="E227">
        <v>7.64</v>
      </c>
      <c r="F227">
        <v>0.76</v>
      </c>
      <c r="G227">
        <v>0</v>
      </c>
    </row>
    <row r="228" spans="1:7">
      <c r="A228" t="s">
        <v>647</v>
      </c>
      <c r="B228">
        <v>0</v>
      </c>
      <c r="C228">
        <v>0</v>
      </c>
      <c r="D228">
        <v>0</v>
      </c>
      <c r="E228">
        <v>7.55</v>
      </c>
      <c r="F228">
        <v>0.69</v>
      </c>
      <c r="G228">
        <v>0</v>
      </c>
    </row>
    <row r="229" spans="1:7">
      <c r="A229" t="s">
        <v>648</v>
      </c>
      <c r="B229">
        <v>0</v>
      </c>
      <c r="C229">
        <v>0</v>
      </c>
      <c r="D229">
        <v>0</v>
      </c>
      <c r="E229">
        <v>7.17</v>
      </c>
      <c r="F229">
        <v>0.62</v>
      </c>
      <c r="G229">
        <v>0</v>
      </c>
    </row>
    <row r="230" spans="1:7">
      <c r="A230" t="s">
        <v>649</v>
      </c>
      <c r="B230">
        <v>0</v>
      </c>
      <c r="C230">
        <v>0</v>
      </c>
      <c r="D230">
        <v>0</v>
      </c>
      <c r="E230">
        <v>7.05</v>
      </c>
      <c r="F230">
        <v>0.28000000000000003</v>
      </c>
      <c r="G230">
        <v>0</v>
      </c>
    </row>
    <row r="231" spans="1:7">
      <c r="A231" t="s">
        <v>650</v>
      </c>
      <c r="B231">
        <v>0</v>
      </c>
      <c r="C231">
        <v>0</v>
      </c>
      <c r="D231">
        <v>0</v>
      </c>
      <c r="E231">
        <v>6.8</v>
      </c>
      <c r="F231">
        <v>0.41</v>
      </c>
      <c r="G231">
        <v>0</v>
      </c>
    </row>
    <row r="232" spans="1:7">
      <c r="A232" t="s">
        <v>651</v>
      </c>
      <c r="B232">
        <v>0</v>
      </c>
      <c r="C232">
        <v>0</v>
      </c>
      <c r="D232">
        <v>0</v>
      </c>
      <c r="E232">
        <v>6.58</v>
      </c>
      <c r="F232">
        <v>0.76</v>
      </c>
      <c r="G232">
        <v>0</v>
      </c>
    </row>
    <row r="233" spans="1:7">
      <c r="A233" t="s">
        <v>652</v>
      </c>
      <c r="B233">
        <v>0</v>
      </c>
      <c r="C233">
        <v>0</v>
      </c>
      <c r="D233">
        <v>0</v>
      </c>
      <c r="E233">
        <v>6.14</v>
      </c>
      <c r="F233">
        <v>0.97</v>
      </c>
      <c r="G233">
        <v>0</v>
      </c>
    </row>
    <row r="234" spans="1:7">
      <c r="A234" t="s">
        <v>653</v>
      </c>
      <c r="B234">
        <v>0</v>
      </c>
      <c r="C234">
        <v>0</v>
      </c>
      <c r="D234">
        <v>0</v>
      </c>
      <c r="E234">
        <v>5.94</v>
      </c>
      <c r="F234">
        <v>1.03</v>
      </c>
      <c r="G234">
        <v>0</v>
      </c>
    </row>
    <row r="235" spans="1:7">
      <c r="A235" t="s">
        <v>654</v>
      </c>
      <c r="B235">
        <v>0</v>
      </c>
      <c r="C235">
        <v>0</v>
      </c>
      <c r="D235">
        <v>0</v>
      </c>
      <c r="E235">
        <v>5.67</v>
      </c>
      <c r="F235">
        <v>1.1000000000000001</v>
      </c>
      <c r="G235">
        <v>0</v>
      </c>
    </row>
    <row r="236" spans="1:7">
      <c r="A236" t="s">
        <v>655</v>
      </c>
      <c r="B236">
        <v>0</v>
      </c>
      <c r="C236">
        <v>0</v>
      </c>
      <c r="D236">
        <v>0</v>
      </c>
      <c r="E236">
        <v>6.2</v>
      </c>
      <c r="F236">
        <v>0.9</v>
      </c>
      <c r="G236">
        <v>0</v>
      </c>
    </row>
    <row r="237" spans="1:7">
      <c r="A237" t="s">
        <v>656</v>
      </c>
      <c r="B237">
        <v>59.53</v>
      </c>
      <c r="C237">
        <v>85.18</v>
      </c>
      <c r="D237">
        <v>6.44</v>
      </c>
      <c r="E237">
        <v>5.99</v>
      </c>
      <c r="F237">
        <v>0.9</v>
      </c>
      <c r="G237">
        <v>0</v>
      </c>
    </row>
    <row r="238" spans="1:7">
      <c r="A238" t="s">
        <v>657</v>
      </c>
      <c r="B238">
        <v>157.63999999999999</v>
      </c>
      <c r="C238">
        <v>196.43</v>
      </c>
      <c r="D238">
        <v>14.66</v>
      </c>
      <c r="E238">
        <v>6.8</v>
      </c>
      <c r="F238">
        <v>0.48</v>
      </c>
      <c r="G238">
        <v>0</v>
      </c>
    </row>
    <row r="239" spans="1:7">
      <c r="A239" t="s">
        <v>658</v>
      </c>
      <c r="B239">
        <v>276.33999999999997</v>
      </c>
      <c r="C239">
        <v>333.73</v>
      </c>
      <c r="D239">
        <v>21.09</v>
      </c>
      <c r="E239">
        <v>8.48</v>
      </c>
      <c r="F239">
        <v>0.62</v>
      </c>
      <c r="G239">
        <v>0</v>
      </c>
    </row>
    <row r="240" spans="1:7">
      <c r="A240" t="s">
        <v>659</v>
      </c>
      <c r="B240">
        <v>163.76</v>
      </c>
      <c r="C240">
        <v>206.28</v>
      </c>
      <c r="D240">
        <v>25.16</v>
      </c>
      <c r="E240">
        <v>9.93</v>
      </c>
      <c r="F240">
        <v>1.1000000000000001</v>
      </c>
      <c r="G240">
        <v>0</v>
      </c>
    </row>
    <row r="241" spans="1:7">
      <c r="A241" t="s">
        <v>660</v>
      </c>
      <c r="B241">
        <v>108.81</v>
      </c>
      <c r="C241">
        <v>144.25</v>
      </c>
      <c r="D241">
        <v>26.39</v>
      </c>
      <c r="E241">
        <v>11.13</v>
      </c>
      <c r="F241">
        <v>1.03</v>
      </c>
      <c r="G241">
        <v>0</v>
      </c>
    </row>
    <row r="242" spans="1:7">
      <c r="A242" t="s">
        <v>661</v>
      </c>
      <c r="B242">
        <v>137.13</v>
      </c>
      <c r="C242">
        <v>177.36</v>
      </c>
      <c r="D242">
        <v>24.62</v>
      </c>
      <c r="E242">
        <v>11.78</v>
      </c>
      <c r="F242">
        <v>1.03</v>
      </c>
      <c r="G242">
        <v>0</v>
      </c>
    </row>
    <row r="243" spans="1:7">
      <c r="A243" t="s">
        <v>662</v>
      </c>
      <c r="B243">
        <v>209.42</v>
      </c>
      <c r="C243">
        <v>260.37</v>
      </c>
      <c r="D243">
        <v>20.079999999999998</v>
      </c>
      <c r="E243">
        <v>12.23</v>
      </c>
      <c r="F243">
        <v>1.1000000000000001</v>
      </c>
      <c r="G243">
        <v>0</v>
      </c>
    </row>
    <row r="244" spans="1:7">
      <c r="A244" t="s">
        <v>663</v>
      </c>
      <c r="B244">
        <v>367.89</v>
      </c>
      <c r="C244">
        <v>449.24</v>
      </c>
      <c r="D244">
        <v>13.29</v>
      </c>
      <c r="E244">
        <v>12.22</v>
      </c>
      <c r="F244">
        <v>1.31</v>
      </c>
      <c r="G244">
        <v>0</v>
      </c>
    </row>
    <row r="245" spans="1:7">
      <c r="A245" t="s">
        <v>664</v>
      </c>
      <c r="B245">
        <v>181.19</v>
      </c>
      <c r="C245">
        <v>233.6</v>
      </c>
      <c r="D245">
        <v>4.8</v>
      </c>
      <c r="E245">
        <v>11.71</v>
      </c>
      <c r="F245">
        <v>1.38</v>
      </c>
      <c r="G245">
        <v>0</v>
      </c>
    </row>
    <row r="246" spans="1:7">
      <c r="A246" t="s">
        <v>665</v>
      </c>
      <c r="B246">
        <v>0</v>
      </c>
      <c r="C246">
        <v>0</v>
      </c>
      <c r="D246">
        <v>0</v>
      </c>
      <c r="E246">
        <v>10.19</v>
      </c>
      <c r="F246">
        <v>1.66</v>
      </c>
      <c r="G246">
        <v>0</v>
      </c>
    </row>
    <row r="247" spans="1:7">
      <c r="A247" t="s">
        <v>666</v>
      </c>
      <c r="B247">
        <v>0</v>
      </c>
      <c r="C247">
        <v>0</v>
      </c>
      <c r="D247">
        <v>0</v>
      </c>
      <c r="E247">
        <v>7.93</v>
      </c>
      <c r="F247">
        <v>1.79</v>
      </c>
      <c r="G247">
        <v>0</v>
      </c>
    </row>
    <row r="248" spans="1:7">
      <c r="A248" t="s">
        <v>667</v>
      </c>
      <c r="B248">
        <v>0</v>
      </c>
      <c r="C248">
        <v>0</v>
      </c>
      <c r="D248">
        <v>0</v>
      </c>
      <c r="E248">
        <v>7.65</v>
      </c>
      <c r="F248">
        <v>1.31</v>
      </c>
      <c r="G248">
        <v>0</v>
      </c>
    </row>
    <row r="249" spans="1:7">
      <c r="A249" t="s">
        <v>668</v>
      </c>
      <c r="B249">
        <v>0</v>
      </c>
      <c r="C249">
        <v>0</v>
      </c>
      <c r="D249">
        <v>0</v>
      </c>
      <c r="E249">
        <v>8.1999999999999993</v>
      </c>
      <c r="F249">
        <v>0.9</v>
      </c>
      <c r="G249">
        <v>0</v>
      </c>
    </row>
    <row r="250" spans="1:7">
      <c r="A250" t="s">
        <v>669</v>
      </c>
      <c r="B250">
        <v>0</v>
      </c>
      <c r="C250">
        <v>0</v>
      </c>
      <c r="D250">
        <v>0</v>
      </c>
      <c r="E250">
        <v>7.24</v>
      </c>
      <c r="F250">
        <v>0.76</v>
      </c>
      <c r="G250">
        <v>0</v>
      </c>
    </row>
    <row r="251" spans="1:7">
      <c r="A251" t="s">
        <v>670</v>
      </c>
      <c r="B251">
        <v>0</v>
      </c>
      <c r="C251">
        <v>0</v>
      </c>
      <c r="D251">
        <v>0</v>
      </c>
      <c r="E251">
        <v>6.18</v>
      </c>
      <c r="F251">
        <v>0.62</v>
      </c>
      <c r="G251">
        <v>0</v>
      </c>
    </row>
    <row r="252" spans="1:7">
      <c r="A252" t="s">
        <v>671</v>
      </c>
      <c r="B252">
        <v>0</v>
      </c>
      <c r="C252">
        <v>0</v>
      </c>
      <c r="D252">
        <v>0</v>
      </c>
      <c r="E252">
        <v>5.18</v>
      </c>
      <c r="F252">
        <v>0.69</v>
      </c>
      <c r="G252">
        <v>0</v>
      </c>
    </row>
    <row r="253" spans="1:7">
      <c r="A253" t="s">
        <v>672</v>
      </c>
      <c r="B253">
        <v>0</v>
      </c>
      <c r="C253">
        <v>0</v>
      </c>
      <c r="D253">
        <v>0</v>
      </c>
      <c r="E253">
        <v>4.2699999999999996</v>
      </c>
      <c r="F253">
        <v>0.9</v>
      </c>
      <c r="G253">
        <v>0</v>
      </c>
    </row>
    <row r="254" spans="1:7">
      <c r="A254" t="s">
        <v>673</v>
      </c>
      <c r="B254">
        <v>0</v>
      </c>
      <c r="C254">
        <v>0</v>
      </c>
      <c r="D254">
        <v>0</v>
      </c>
      <c r="E254">
        <v>3.02</v>
      </c>
      <c r="F254">
        <v>1.1000000000000001</v>
      </c>
      <c r="G254">
        <v>0</v>
      </c>
    </row>
    <row r="255" spans="1:7">
      <c r="A255" t="s">
        <v>674</v>
      </c>
      <c r="B255">
        <v>0</v>
      </c>
      <c r="C255">
        <v>0</v>
      </c>
      <c r="D255">
        <v>0</v>
      </c>
      <c r="E255">
        <v>3.04</v>
      </c>
      <c r="F255">
        <v>0.97</v>
      </c>
      <c r="G255">
        <v>0</v>
      </c>
    </row>
    <row r="256" spans="1:7">
      <c r="A256" t="s">
        <v>675</v>
      </c>
      <c r="B256">
        <v>0</v>
      </c>
      <c r="C256">
        <v>0</v>
      </c>
      <c r="D256">
        <v>0</v>
      </c>
      <c r="E256">
        <v>2.75</v>
      </c>
      <c r="F256">
        <v>0.55000000000000004</v>
      </c>
      <c r="G256">
        <v>0</v>
      </c>
    </row>
    <row r="257" spans="1:7">
      <c r="A257" t="s">
        <v>676</v>
      </c>
      <c r="B257">
        <v>0</v>
      </c>
      <c r="C257">
        <v>0</v>
      </c>
      <c r="D257">
        <v>0</v>
      </c>
      <c r="E257">
        <v>2.4500000000000002</v>
      </c>
      <c r="F257">
        <v>0.48</v>
      </c>
      <c r="G257">
        <v>0</v>
      </c>
    </row>
    <row r="258" spans="1:7">
      <c r="A258" t="s">
        <v>677</v>
      </c>
      <c r="B258">
        <v>0</v>
      </c>
      <c r="C258">
        <v>0</v>
      </c>
      <c r="D258">
        <v>0</v>
      </c>
      <c r="E258">
        <v>2.2799999999999998</v>
      </c>
      <c r="F258">
        <v>0.69</v>
      </c>
      <c r="G258">
        <v>0</v>
      </c>
    </row>
    <row r="259" spans="1:7">
      <c r="A259" t="s">
        <v>678</v>
      </c>
      <c r="B259">
        <v>0</v>
      </c>
      <c r="C259">
        <v>0</v>
      </c>
      <c r="D259">
        <v>0</v>
      </c>
      <c r="E259">
        <v>2.0699999999999998</v>
      </c>
      <c r="F259">
        <v>0.83</v>
      </c>
      <c r="G259">
        <v>0</v>
      </c>
    </row>
    <row r="260" spans="1:7">
      <c r="A260" t="s">
        <v>679</v>
      </c>
      <c r="B260">
        <v>0</v>
      </c>
      <c r="C260">
        <v>0</v>
      </c>
      <c r="D260">
        <v>0</v>
      </c>
      <c r="E260">
        <v>1.81</v>
      </c>
      <c r="F260">
        <v>0.62</v>
      </c>
      <c r="G260">
        <v>0</v>
      </c>
    </row>
    <row r="261" spans="1:7">
      <c r="A261" t="s">
        <v>680</v>
      </c>
      <c r="B261">
        <v>87.62</v>
      </c>
      <c r="C261">
        <v>115.88</v>
      </c>
      <c r="D261">
        <v>6.5</v>
      </c>
      <c r="E261">
        <v>1.64</v>
      </c>
      <c r="F261">
        <v>0.69</v>
      </c>
      <c r="G261">
        <v>0</v>
      </c>
    </row>
    <row r="262" spans="1:7">
      <c r="A262" t="s">
        <v>681</v>
      </c>
      <c r="B262">
        <v>208.34</v>
      </c>
      <c r="C262">
        <v>249.16</v>
      </c>
      <c r="D262">
        <v>14.74</v>
      </c>
      <c r="E262">
        <v>2.77</v>
      </c>
      <c r="F262">
        <v>0.69</v>
      </c>
      <c r="G262">
        <v>0</v>
      </c>
    </row>
    <row r="263" spans="1:7">
      <c r="A263" t="s">
        <v>682</v>
      </c>
      <c r="B263">
        <v>280.70999999999998</v>
      </c>
      <c r="C263">
        <v>332.34</v>
      </c>
      <c r="D263">
        <v>21.2</v>
      </c>
      <c r="E263">
        <v>5.14</v>
      </c>
      <c r="F263">
        <v>1.31</v>
      </c>
      <c r="G263">
        <v>0</v>
      </c>
    </row>
    <row r="264" spans="1:7">
      <c r="A264" t="s">
        <v>683</v>
      </c>
      <c r="B264">
        <v>395.93</v>
      </c>
      <c r="C264">
        <v>468.19</v>
      </c>
      <c r="D264">
        <v>25.29</v>
      </c>
      <c r="E264">
        <v>6.67</v>
      </c>
      <c r="F264">
        <v>1.45</v>
      </c>
      <c r="G264">
        <v>0</v>
      </c>
    </row>
    <row r="265" spans="1:7">
      <c r="A265" t="s">
        <v>684</v>
      </c>
      <c r="B265">
        <v>636.04999999999995</v>
      </c>
      <c r="C265">
        <v>767.08</v>
      </c>
      <c r="D265">
        <v>26.54</v>
      </c>
      <c r="E265">
        <v>8.01</v>
      </c>
      <c r="F265">
        <v>1.66</v>
      </c>
      <c r="G265">
        <v>0</v>
      </c>
    </row>
    <row r="266" spans="1:7">
      <c r="A266" t="s">
        <v>685</v>
      </c>
      <c r="B266">
        <v>610.28</v>
      </c>
      <c r="C266">
        <v>735.01</v>
      </c>
      <c r="D266">
        <v>24.79</v>
      </c>
      <c r="E266">
        <v>9.06</v>
      </c>
      <c r="F266">
        <v>1.93</v>
      </c>
      <c r="G266">
        <v>0</v>
      </c>
    </row>
    <row r="267" spans="1:7">
      <c r="A267" t="s">
        <v>686</v>
      </c>
      <c r="B267">
        <v>525.21</v>
      </c>
      <c r="C267">
        <v>629.47</v>
      </c>
      <c r="D267">
        <v>20.260000000000002</v>
      </c>
      <c r="E267">
        <v>9.69</v>
      </c>
      <c r="F267">
        <v>2.0699999999999998</v>
      </c>
      <c r="G267">
        <v>0</v>
      </c>
    </row>
    <row r="268" spans="1:7">
      <c r="A268" t="s">
        <v>687</v>
      </c>
      <c r="B268">
        <v>394.67</v>
      </c>
      <c r="C268">
        <v>473.95</v>
      </c>
      <c r="D268">
        <v>13.47</v>
      </c>
      <c r="E268">
        <v>9.83</v>
      </c>
      <c r="F268">
        <v>2</v>
      </c>
      <c r="G268">
        <v>0</v>
      </c>
    </row>
    <row r="269" spans="1:7">
      <c r="A269" t="s">
        <v>688</v>
      </c>
      <c r="B269">
        <v>179.96</v>
      </c>
      <c r="C269">
        <v>229.21</v>
      </c>
      <c r="D269">
        <v>4.9800000000000004</v>
      </c>
      <c r="E269">
        <v>9.24</v>
      </c>
      <c r="F269">
        <v>1.38</v>
      </c>
      <c r="G269">
        <v>0</v>
      </c>
    </row>
    <row r="270" spans="1:7">
      <c r="A270" t="s">
        <v>689</v>
      </c>
      <c r="B270">
        <v>0</v>
      </c>
      <c r="C270">
        <v>0</v>
      </c>
      <c r="D270">
        <v>0</v>
      </c>
      <c r="E270">
        <v>7.71</v>
      </c>
      <c r="F270">
        <v>1.31</v>
      </c>
      <c r="G270">
        <v>0</v>
      </c>
    </row>
    <row r="271" spans="1:7">
      <c r="A271" t="s">
        <v>690</v>
      </c>
      <c r="B271">
        <v>0</v>
      </c>
      <c r="C271">
        <v>0</v>
      </c>
      <c r="D271">
        <v>0</v>
      </c>
      <c r="E271">
        <v>7.11</v>
      </c>
      <c r="F271">
        <v>0.97</v>
      </c>
      <c r="G271">
        <v>0</v>
      </c>
    </row>
    <row r="272" spans="1:7">
      <c r="A272" t="s">
        <v>691</v>
      </c>
      <c r="B272">
        <v>0</v>
      </c>
      <c r="C272">
        <v>0</v>
      </c>
      <c r="D272">
        <v>0</v>
      </c>
      <c r="E272">
        <v>6.54</v>
      </c>
      <c r="F272">
        <v>0.76</v>
      </c>
      <c r="G272">
        <v>0</v>
      </c>
    </row>
    <row r="273" spans="1:7">
      <c r="A273" t="s">
        <v>692</v>
      </c>
      <c r="B273">
        <v>0</v>
      </c>
      <c r="C273">
        <v>0</v>
      </c>
      <c r="D273">
        <v>0</v>
      </c>
      <c r="E273">
        <v>4.1399999999999997</v>
      </c>
      <c r="F273">
        <v>1.38</v>
      </c>
      <c r="G273">
        <v>0</v>
      </c>
    </row>
    <row r="274" spans="1:7">
      <c r="A274" t="s">
        <v>693</v>
      </c>
      <c r="B274">
        <v>0</v>
      </c>
      <c r="C274">
        <v>0</v>
      </c>
      <c r="D274">
        <v>0</v>
      </c>
      <c r="E274">
        <v>2.44</v>
      </c>
      <c r="F274">
        <v>1.52</v>
      </c>
      <c r="G274">
        <v>0</v>
      </c>
    </row>
    <row r="275" spans="1:7">
      <c r="A275" t="s">
        <v>694</v>
      </c>
      <c r="B275">
        <v>0</v>
      </c>
      <c r="C275">
        <v>0</v>
      </c>
      <c r="D275">
        <v>0</v>
      </c>
      <c r="E275">
        <v>1.62</v>
      </c>
      <c r="F275">
        <v>1.38</v>
      </c>
      <c r="G275">
        <v>0</v>
      </c>
    </row>
    <row r="276" spans="1:7">
      <c r="A276" t="s">
        <v>695</v>
      </c>
      <c r="B276">
        <v>0</v>
      </c>
      <c r="C276">
        <v>0</v>
      </c>
      <c r="D276">
        <v>0</v>
      </c>
      <c r="E276">
        <v>1.05</v>
      </c>
      <c r="F276">
        <v>1.24</v>
      </c>
      <c r="G276">
        <v>0</v>
      </c>
    </row>
    <row r="277" spans="1:7">
      <c r="A277" t="s">
        <v>696</v>
      </c>
      <c r="B277">
        <v>0</v>
      </c>
      <c r="C277">
        <v>0</v>
      </c>
      <c r="D277">
        <v>0</v>
      </c>
      <c r="E277">
        <v>0.63</v>
      </c>
      <c r="F277">
        <v>1.17</v>
      </c>
      <c r="G277">
        <v>0</v>
      </c>
    </row>
    <row r="278" spans="1:7">
      <c r="A278" t="s">
        <v>697</v>
      </c>
      <c r="B278">
        <v>0</v>
      </c>
      <c r="C278">
        <v>0</v>
      </c>
      <c r="D278">
        <v>0</v>
      </c>
      <c r="E278">
        <v>0.43</v>
      </c>
      <c r="F278">
        <v>1.1000000000000001</v>
      </c>
      <c r="G278">
        <v>0</v>
      </c>
    </row>
    <row r="279" spans="1:7">
      <c r="A279" t="s">
        <v>698</v>
      </c>
      <c r="B279">
        <v>0</v>
      </c>
      <c r="C279">
        <v>0</v>
      </c>
      <c r="D279">
        <v>0</v>
      </c>
      <c r="E279">
        <v>0.65</v>
      </c>
      <c r="F279">
        <v>1.03</v>
      </c>
      <c r="G279">
        <v>0</v>
      </c>
    </row>
    <row r="280" spans="1:7">
      <c r="A280" t="s">
        <v>699</v>
      </c>
      <c r="B280">
        <v>0</v>
      </c>
      <c r="C280">
        <v>0</v>
      </c>
      <c r="D280">
        <v>0</v>
      </c>
      <c r="E280">
        <v>0.67</v>
      </c>
      <c r="F280">
        <v>0.83</v>
      </c>
      <c r="G280">
        <v>0</v>
      </c>
    </row>
    <row r="281" spans="1:7">
      <c r="A281" t="s">
        <v>700</v>
      </c>
      <c r="B281">
        <v>0</v>
      </c>
      <c r="C281">
        <v>0</v>
      </c>
      <c r="D281">
        <v>0</v>
      </c>
      <c r="E281">
        <v>1.07</v>
      </c>
      <c r="F281">
        <v>0.69</v>
      </c>
      <c r="G281">
        <v>0</v>
      </c>
    </row>
    <row r="282" spans="1:7">
      <c r="A282" t="s">
        <v>701</v>
      </c>
      <c r="B282">
        <v>0</v>
      </c>
      <c r="C282">
        <v>0</v>
      </c>
      <c r="D282">
        <v>0</v>
      </c>
      <c r="E282">
        <v>1.18</v>
      </c>
      <c r="F282">
        <v>0.62</v>
      </c>
      <c r="G282">
        <v>0</v>
      </c>
    </row>
    <row r="283" spans="1:7">
      <c r="A283" t="s">
        <v>702</v>
      </c>
      <c r="B283">
        <v>0</v>
      </c>
      <c r="C283">
        <v>0</v>
      </c>
      <c r="D283">
        <v>0</v>
      </c>
      <c r="E283">
        <v>1.07</v>
      </c>
      <c r="F283">
        <v>0.55000000000000004</v>
      </c>
      <c r="G283">
        <v>0</v>
      </c>
    </row>
    <row r="284" spans="1:7">
      <c r="A284" t="s">
        <v>703</v>
      </c>
      <c r="B284">
        <v>0</v>
      </c>
      <c r="C284">
        <v>0</v>
      </c>
      <c r="D284">
        <v>0</v>
      </c>
      <c r="E284">
        <v>0.55000000000000004</v>
      </c>
      <c r="F284">
        <v>0.76</v>
      </c>
      <c r="G284">
        <v>0</v>
      </c>
    </row>
    <row r="285" spans="1:7">
      <c r="A285" t="s">
        <v>704</v>
      </c>
      <c r="B285">
        <v>53.28</v>
      </c>
      <c r="C285">
        <v>76.06</v>
      </c>
      <c r="D285">
        <v>6.57</v>
      </c>
      <c r="E285">
        <v>0.45</v>
      </c>
      <c r="F285">
        <v>0.76</v>
      </c>
      <c r="G285">
        <v>0</v>
      </c>
    </row>
    <row r="286" spans="1:7">
      <c r="A286" t="s">
        <v>705</v>
      </c>
      <c r="B286">
        <v>154.43</v>
      </c>
      <c r="C286">
        <v>188.23</v>
      </c>
      <c r="D286">
        <v>14.83</v>
      </c>
      <c r="E286">
        <v>0.97</v>
      </c>
      <c r="F286">
        <v>0.34</v>
      </c>
      <c r="G286">
        <v>0</v>
      </c>
    </row>
    <row r="287" spans="1:7">
      <c r="A287" t="s">
        <v>706</v>
      </c>
      <c r="B287">
        <v>155.33000000000001</v>
      </c>
      <c r="C287">
        <v>191.68</v>
      </c>
      <c r="D287">
        <v>21.31</v>
      </c>
      <c r="E287">
        <v>3.48</v>
      </c>
      <c r="F287">
        <v>0.28000000000000003</v>
      </c>
      <c r="G287">
        <v>0</v>
      </c>
    </row>
    <row r="288" spans="1:7">
      <c r="A288" t="s">
        <v>707</v>
      </c>
      <c r="B288">
        <v>163.69</v>
      </c>
      <c r="C288">
        <v>203.3</v>
      </c>
      <c r="D288">
        <v>25.43</v>
      </c>
      <c r="E288">
        <v>5.42</v>
      </c>
      <c r="F288">
        <v>0</v>
      </c>
      <c r="G288">
        <v>0</v>
      </c>
    </row>
    <row r="289" spans="1:7">
      <c r="A289" t="s">
        <v>708</v>
      </c>
      <c r="B289">
        <v>177.39</v>
      </c>
      <c r="C289">
        <v>220.15</v>
      </c>
      <c r="D289">
        <v>26.7</v>
      </c>
      <c r="E289">
        <v>7.17</v>
      </c>
      <c r="F289">
        <v>0.34</v>
      </c>
      <c r="G289">
        <v>0</v>
      </c>
    </row>
    <row r="290" spans="1:7">
      <c r="A290" t="s">
        <v>709</v>
      </c>
      <c r="B290">
        <v>137.36000000000001</v>
      </c>
      <c r="C290">
        <v>175.35</v>
      </c>
      <c r="D290">
        <v>24.96</v>
      </c>
      <c r="E290">
        <v>8.3800000000000008</v>
      </c>
      <c r="F290">
        <v>0.62</v>
      </c>
      <c r="G290">
        <v>0</v>
      </c>
    </row>
    <row r="291" spans="1:7">
      <c r="A291" t="s">
        <v>710</v>
      </c>
      <c r="B291">
        <v>102</v>
      </c>
      <c r="C291">
        <v>135.13999999999999</v>
      </c>
      <c r="D291">
        <v>20.440000000000001</v>
      </c>
      <c r="E291">
        <v>9.07</v>
      </c>
      <c r="F291">
        <v>0.76</v>
      </c>
      <c r="G291">
        <v>0</v>
      </c>
    </row>
    <row r="292" spans="1:7">
      <c r="A292" t="s">
        <v>711</v>
      </c>
      <c r="B292">
        <v>76.459999999999994</v>
      </c>
      <c r="C292">
        <v>105.51</v>
      </c>
      <c r="D292">
        <v>13.65</v>
      </c>
      <c r="E292">
        <v>9.2200000000000006</v>
      </c>
      <c r="F292">
        <v>0.9</v>
      </c>
      <c r="G292">
        <v>0</v>
      </c>
    </row>
    <row r="293" spans="1:7">
      <c r="A293" t="s">
        <v>712</v>
      </c>
      <c r="B293">
        <v>30.28</v>
      </c>
      <c r="C293">
        <v>50.61</v>
      </c>
      <c r="D293">
        <v>5.16</v>
      </c>
      <c r="E293">
        <v>8.65</v>
      </c>
      <c r="F293">
        <v>0.83</v>
      </c>
      <c r="G293">
        <v>0</v>
      </c>
    </row>
    <row r="294" spans="1:7">
      <c r="A294" t="s">
        <v>713</v>
      </c>
      <c r="B294">
        <v>0</v>
      </c>
      <c r="C294">
        <v>0</v>
      </c>
      <c r="D294">
        <v>0</v>
      </c>
      <c r="E294">
        <v>6.97</v>
      </c>
      <c r="F294">
        <v>0.83</v>
      </c>
      <c r="G294">
        <v>0</v>
      </c>
    </row>
    <row r="295" spans="1:7">
      <c r="A295" t="s">
        <v>714</v>
      </c>
      <c r="B295">
        <v>0</v>
      </c>
      <c r="C295">
        <v>0</v>
      </c>
      <c r="D295">
        <v>0</v>
      </c>
      <c r="E295">
        <v>6.57</v>
      </c>
      <c r="F295">
        <v>0.55000000000000004</v>
      </c>
      <c r="G295">
        <v>0</v>
      </c>
    </row>
    <row r="296" spans="1:7">
      <c r="A296" t="s">
        <v>715</v>
      </c>
      <c r="B296">
        <v>0</v>
      </c>
      <c r="C296">
        <v>0</v>
      </c>
      <c r="D296">
        <v>0</v>
      </c>
      <c r="E296">
        <v>5.1100000000000003</v>
      </c>
      <c r="F296">
        <v>0.34</v>
      </c>
      <c r="G296">
        <v>0</v>
      </c>
    </row>
    <row r="297" spans="1:7">
      <c r="A297" t="s">
        <v>716</v>
      </c>
      <c r="B297">
        <v>0</v>
      </c>
      <c r="C297">
        <v>0</v>
      </c>
      <c r="D297">
        <v>0</v>
      </c>
      <c r="E297">
        <v>4.29</v>
      </c>
      <c r="F297">
        <v>7.0000000000000007E-2</v>
      </c>
      <c r="G297">
        <v>0</v>
      </c>
    </row>
    <row r="298" spans="1:7">
      <c r="A298" t="s">
        <v>717</v>
      </c>
      <c r="B298">
        <v>0</v>
      </c>
      <c r="C298">
        <v>0</v>
      </c>
      <c r="D298">
        <v>0</v>
      </c>
      <c r="E298">
        <v>3.54</v>
      </c>
      <c r="F298">
        <v>0.48</v>
      </c>
      <c r="G298">
        <v>0</v>
      </c>
    </row>
    <row r="299" spans="1:7">
      <c r="A299" t="s">
        <v>718</v>
      </c>
      <c r="B299">
        <v>0</v>
      </c>
      <c r="C299">
        <v>0</v>
      </c>
      <c r="D299">
        <v>0</v>
      </c>
      <c r="E299">
        <v>2.92</v>
      </c>
      <c r="F299">
        <v>0.83</v>
      </c>
      <c r="G299">
        <v>0</v>
      </c>
    </row>
    <row r="300" spans="1:7">
      <c r="A300" t="s">
        <v>719</v>
      </c>
      <c r="B300">
        <v>0</v>
      </c>
      <c r="C300">
        <v>0</v>
      </c>
      <c r="D300">
        <v>0</v>
      </c>
      <c r="E300">
        <v>2.4300000000000002</v>
      </c>
      <c r="F300">
        <v>0.83</v>
      </c>
      <c r="G300">
        <v>0</v>
      </c>
    </row>
    <row r="301" spans="1:7">
      <c r="A301" t="s">
        <v>720</v>
      </c>
      <c r="B301">
        <v>0</v>
      </c>
      <c r="C301">
        <v>0</v>
      </c>
      <c r="D301">
        <v>0</v>
      </c>
      <c r="E301">
        <v>1.77</v>
      </c>
      <c r="F301">
        <v>0.69</v>
      </c>
      <c r="G301">
        <v>0</v>
      </c>
    </row>
    <row r="302" spans="1:7">
      <c r="A302" t="s">
        <v>721</v>
      </c>
      <c r="B302">
        <v>0</v>
      </c>
      <c r="C302">
        <v>0</v>
      </c>
      <c r="D302">
        <v>0</v>
      </c>
      <c r="E302">
        <v>1.05</v>
      </c>
      <c r="F302">
        <v>0.76</v>
      </c>
      <c r="G302">
        <v>0</v>
      </c>
    </row>
    <row r="303" spans="1:7">
      <c r="A303" t="s">
        <v>722</v>
      </c>
      <c r="B303">
        <v>0</v>
      </c>
      <c r="C303">
        <v>0</v>
      </c>
      <c r="D303">
        <v>0</v>
      </c>
      <c r="E303">
        <v>0.78</v>
      </c>
      <c r="F303">
        <v>0.69</v>
      </c>
      <c r="G303">
        <v>0</v>
      </c>
    </row>
    <row r="304" spans="1:7">
      <c r="A304" t="s">
        <v>723</v>
      </c>
      <c r="B304">
        <v>0</v>
      </c>
      <c r="C304">
        <v>0</v>
      </c>
      <c r="D304">
        <v>0</v>
      </c>
      <c r="E304">
        <v>0.59</v>
      </c>
      <c r="F304">
        <v>0.55000000000000004</v>
      </c>
      <c r="G304">
        <v>0</v>
      </c>
    </row>
    <row r="305" spans="1:7">
      <c r="A305" t="s">
        <v>724</v>
      </c>
      <c r="B305">
        <v>0</v>
      </c>
      <c r="C305">
        <v>0</v>
      </c>
      <c r="D305">
        <v>0</v>
      </c>
      <c r="E305">
        <v>0.42</v>
      </c>
      <c r="F305">
        <v>0.55000000000000004</v>
      </c>
      <c r="G305">
        <v>0</v>
      </c>
    </row>
    <row r="306" spans="1:7">
      <c r="A306" t="s">
        <v>725</v>
      </c>
      <c r="B306">
        <v>0</v>
      </c>
      <c r="C306">
        <v>0</v>
      </c>
      <c r="D306">
        <v>0</v>
      </c>
      <c r="E306">
        <v>0.23</v>
      </c>
      <c r="F306">
        <v>0.55000000000000004</v>
      </c>
      <c r="G306">
        <v>0</v>
      </c>
    </row>
    <row r="307" spans="1:7">
      <c r="A307" t="s">
        <v>726</v>
      </c>
      <c r="B307">
        <v>0</v>
      </c>
      <c r="C307">
        <v>0</v>
      </c>
      <c r="D307">
        <v>0</v>
      </c>
      <c r="E307">
        <v>0.13</v>
      </c>
      <c r="F307">
        <v>0.62</v>
      </c>
      <c r="G307">
        <v>0</v>
      </c>
    </row>
    <row r="308" spans="1:7">
      <c r="A308" t="s">
        <v>727</v>
      </c>
      <c r="B308">
        <v>0</v>
      </c>
      <c r="C308">
        <v>0</v>
      </c>
      <c r="D308">
        <v>0</v>
      </c>
      <c r="E308">
        <v>-0.34</v>
      </c>
      <c r="F308">
        <v>0.97</v>
      </c>
      <c r="G308">
        <v>0</v>
      </c>
    </row>
    <row r="309" spans="1:7">
      <c r="A309" t="s">
        <v>728</v>
      </c>
      <c r="B309">
        <v>34.659999999999997</v>
      </c>
      <c r="C309">
        <v>53.89</v>
      </c>
      <c r="D309">
        <v>6.64</v>
      </c>
      <c r="E309">
        <v>-0.47</v>
      </c>
      <c r="F309">
        <v>0.9</v>
      </c>
      <c r="G309">
        <v>0</v>
      </c>
    </row>
    <row r="310" spans="1:7">
      <c r="A310" t="s">
        <v>729</v>
      </c>
      <c r="B310">
        <v>62.51</v>
      </c>
      <c r="C310">
        <v>86.45</v>
      </c>
      <c r="D310">
        <v>14.93</v>
      </c>
      <c r="E310">
        <v>1.01</v>
      </c>
      <c r="F310">
        <v>0.62</v>
      </c>
      <c r="G310">
        <v>0</v>
      </c>
    </row>
    <row r="311" spans="1:7">
      <c r="A311" t="s">
        <v>730</v>
      </c>
      <c r="B311">
        <v>96.74</v>
      </c>
      <c r="C311">
        <v>125.95</v>
      </c>
      <c r="D311">
        <v>21.43</v>
      </c>
      <c r="E311">
        <v>2.9</v>
      </c>
      <c r="F311">
        <v>0.62</v>
      </c>
      <c r="G311">
        <v>0</v>
      </c>
    </row>
    <row r="312" spans="1:7">
      <c r="A312" t="s">
        <v>731</v>
      </c>
      <c r="B312">
        <v>98.5</v>
      </c>
      <c r="C312">
        <v>128.79</v>
      </c>
      <c r="D312">
        <v>25.57</v>
      </c>
      <c r="E312">
        <v>4.32</v>
      </c>
      <c r="F312">
        <v>0.48</v>
      </c>
      <c r="G312">
        <v>0</v>
      </c>
    </row>
    <row r="313" spans="1:7">
      <c r="A313" t="s">
        <v>732</v>
      </c>
      <c r="B313">
        <v>151.38</v>
      </c>
      <c r="C313">
        <v>189.48</v>
      </c>
      <c r="D313">
        <v>26.87</v>
      </c>
      <c r="E313">
        <v>5.68</v>
      </c>
      <c r="F313">
        <v>0.28000000000000003</v>
      </c>
      <c r="G313">
        <v>0</v>
      </c>
    </row>
    <row r="314" spans="1:7">
      <c r="A314" t="s">
        <v>733</v>
      </c>
      <c r="B314">
        <v>154.15</v>
      </c>
      <c r="C314">
        <v>193.72</v>
      </c>
      <c r="D314">
        <v>25.15</v>
      </c>
      <c r="E314">
        <v>7.1</v>
      </c>
      <c r="F314">
        <v>0.21</v>
      </c>
      <c r="G314">
        <v>0</v>
      </c>
    </row>
    <row r="315" spans="1:7">
      <c r="A315" t="s">
        <v>734</v>
      </c>
      <c r="B315">
        <v>89.22</v>
      </c>
      <c r="C315">
        <v>120.14</v>
      </c>
      <c r="D315">
        <v>20.63</v>
      </c>
      <c r="E315">
        <v>7.94</v>
      </c>
      <c r="F315">
        <v>0</v>
      </c>
      <c r="G315">
        <v>0</v>
      </c>
    </row>
    <row r="316" spans="1:7">
      <c r="A316" t="s">
        <v>735</v>
      </c>
      <c r="B316">
        <v>67.59</v>
      </c>
      <c r="C316">
        <v>94.96</v>
      </c>
      <c r="D316">
        <v>13.83</v>
      </c>
      <c r="E316">
        <v>8.14</v>
      </c>
      <c r="F316">
        <v>0</v>
      </c>
      <c r="G316">
        <v>0</v>
      </c>
    </row>
    <row r="317" spans="1:7">
      <c r="A317" t="s">
        <v>736</v>
      </c>
      <c r="B317">
        <v>25.92</v>
      </c>
      <c r="C317">
        <v>44.82</v>
      </c>
      <c r="D317">
        <v>5.34</v>
      </c>
      <c r="E317">
        <v>7.7</v>
      </c>
      <c r="F317">
        <v>0.48</v>
      </c>
      <c r="G317">
        <v>0</v>
      </c>
    </row>
    <row r="318" spans="1:7">
      <c r="A318" t="s">
        <v>737</v>
      </c>
      <c r="B318">
        <v>0</v>
      </c>
      <c r="C318">
        <v>0</v>
      </c>
      <c r="D318">
        <v>0</v>
      </c>
      <c r="E318">
        <v>6.48</v>
      </c>
      <c r="F318">
        <v>0.69</v>
      </c>
      <c r="G318">
        <v>0</v>
      </c>
    </row>
    <row r="319" spans="1:7">
      <c r="A319" t="s">
        <v>738</v>
      </c>
      <c r="B319">
        <v>0</v>
      </c>
      <c r="C319">
        <v>0</v>
      </c>
      <c r="D319">
        <v>0</v>
      </c>
      <c r="E319">
        <v>6.08</v>
      </c>
      <c r="F319">
        <v>0.41</v>
      </c>
      <c r="G319">
        <v>0</v>
      </c>
    </row>
    <row r="320" spans="1:7">
      <c r="A320" t="s">
        <v>739</v>
      </c>
      <c r="B320">
        <v>0</v>
      </c>
      <c r="C320">
        <v>0</v>
      </c>
      <c r="D320">
        <v>0</v>
      </c>
      <c r="E320">
        <v>3.7</v>
      </c>
      <c r="F320">
        <v>0.28000000000000003</v>
      </c>
      <c r="G320">
        <v>0</v>
      </c>
    </row>
    <row r="321" spans="1:7">
      <c r="A321" t="s">
        <v>740</v>
      </c>
      <c r="B321">
        <v>0</v>
      </c>
      <c r="C321">
        <v>0</v>
      </c>
      <c r="D321">
        <v>0</v>
      </c>
      <c r="E321">
        <v>2.97</v>
      </c>
      <c r="F321">
        <v>0.83</v>
      </c>
      <c r="G321">
        <v>0</v>
      </c>
    </row>
    <row r="322" spans="1:7">
      <c r="A322" t="s">
        <v>741</v>
      </c>
      <c r="B322">
        <v>0</v>
      </c>
      <c r="C322">
        <v>0</v>
      </c>
      <c r="D322">
        <v>0</v>
      </c>
      <c r="E322">
        <v>1.1000000000000001</v>
      </c>
      <c r="F322">
        <v>1.24</v>
      </c>
      <c r="G322">
        <v>0</v>
      </c>
    </row>
    <row r="323" spans="1:7">
      <c r="A323" t="s">
        <v>742</v>
      </c>
      <c r="B323">
        <v>0</v>
      </c>
      <c r="C323">
        <v>0</v>
      </c>
      <c r="D323">
        <v>0</v>
      </c>
      <c r="E323">
        <v>0.33</v>
      </c>
      <c r="F323">
        <v>1.24</v>
      </c>
      <c r="G323">
        <v>0</v>
      </c>
    </row>
    <row r="324" spans="1:7">
      <c r="A324" t="s">
        <v>743</v>
      </c>
      <c r="B324">
        <v>0</v>
      </c>
      <c r="C324">
        <v>0</v>
      </c>
      <c r="D324">
        <v>0</v>
      </c>
      <c r="E324">
        <v>0.55000000000000004</v>
      </c>
      <c r="F324">
        <v>1.1000000000000001</v>
      </c>
      <c r="G324">
        <v>0</v>
      </c>
    </row>
    <row r="325" spans="1:7">
      <c r="A325" t="s">
        <v>744</v>
      </c>
      <c r="B325">
        <v>0</v>
      </c>
      <c r="C325">
        <v>0</v>
      </c>
      <c r="D325">
        <v>0</v>
      </c>
      <c r="E325">
        <v>0.32</v>
      </c>
      <c r="F325">
        <v>0.83</v>
      </c>
      <c r="G325">
        <v>0</v>
      </c>
    </row>
    <row r="326" spans="1:7">
      <c r="A326" t="s">
        <v>745</v>
      </c>
      <c r="B326">
        <v>0</v>
      </c>
      <c r="C326">
        <v>0</v>
      </c>
      <c r="D326">
        <v>0</v>
      </c>
      <c r="E326">
        <v>0.26</v>
      </c>
      <c r="F326">
        <v>0.69</v>
      </c>
      <c r="G326">
        <v>0</v>
      </c>
    </row>
    <row r="327" spans="1:7">
      <c r="A327" t="s">
        <v>746</v>
      </c>
      <c r="B327">
        <v>0</v>
      </c>
      <c r="C327">
        <v>0</v>
      </c>
      <c r="D327">
        <v>0</v>
      </c>
      <c r="E327">
        <v>0.08</v>
      </c>
      <c r="F327">
        <v>0.69</v>
      </c>
      <c r="G327">
        <v>0</v>
      </c>
    </row>
    <row r="328" spans="1:7">
      <c r="A328" t="s">
        <v>747</v>
      </c>
      <c r="B328">
        <v>0</v>
      </c>
      <c r="C328">
        <v>0</v>
      </c>
      <c r="D328">
        <v>0</v>
      </c>
      <c r="E328">
        <v>0.15</v>
      </c>
      <c r="F328">
        <v>0.62</v>
      </c>
      <c r="G328">
        <v>0</v>
      </c>
    </row>
    <row r="329" spans="1:7">
      <c r="A329" t="s">
        <v>748</v>
      </c>
      <c r="B329">
        <v>0</v>
      </c>
      <c r="C329">
        <v>0</v>
      </c>
      <c r="D329">
        <v>0</v>
      </c>
      <c r="E329">
        <v>0.31</v>
      </c>
      <c r="F329">
        <v>0.48</v>
      </c>
      <c r="G329">
        <v>0</v>
      </c>
    </row>
    <row r="330" spans="1:7">
      <c r="A330" t="s">
        <v>749</v>
      </c>
      <c r="B330">
        <v>0</v>
      </c>
      <c r="C330">
        <v>0</v>
      </c>
      <c r="D330">
        <v>0</v>
      </c>
      <c r="E330">
        <v>0.15</v>
      </c>
      <c r="F330">
        <v>0.34</v>
      </c>
      <c r="G330">
        <v>0</v>
      </c>
    </row>
    <row r="331" spans="1:7">
      <c r="A331" t="s">
        <v>750</v>
      </c>
      <c r="B331">
        <v>0</v>
      </c>
      <c r="C331">
        <v>0</v>
      </c>
      <c r="D331">
        <v>0</v>
      </c>
      <c r="E331">
        <v>-0.28000000000000003</v>
      </c>
      <c r="F331">
        <v>0.14000000000000001</v>
      </c>
      <c r="G331">
        <v>0</v>
      </c>
    </row>
    <row r="332" spans="1:7">
      <c r="A332" t="s">
        <v>751</v>
      </c>
      <c r="B332">
        <v>0</v>
      </c>
      <c r="C332">
        <v>0</v>
      </c>
      <c r="D332">
        <v>0</v>
      </c>
      <c r="E332">
        <v>-1.74</v>
      </c>
      <c r="F332">
        <v>0.62</v>
      </c>
      <c r="G332">
        <v>0</v>
      </c>
    </row>
    <row r="333" spans="1:7">
      <c r="A333" t="s">
        <v>752</v>
      </c>
      <c r="B333">
        <v>24.71</v>
      </c>
      <c r="C333">
        <v>41.6</v>
      </c>
      <c r="D333">
        <v>6.72</v>
      </c>
      <c r="E333">
        <v>-1.28</v>
      </c>
      <c r="F333">
        <v>0.76</v>
      </c>
      <c r="G333">
        <v>0</v>
      </c>
    </row>
    <row r="334" spans="1:7">
      <c r="A334" t="s">
        <v>753</v>
      </c>
      <c r="B334">
        <v>62.06</v>
      </c>
      <c r="C334">
        <v>85.45</v>
      </c>
      <c r="D334">
        <v>15.03</v>
      </c>
      <c r="E334">
        <v>-0.32</v>
      </c>
      <c r="F334">
        <v>0.76</v>
      </c>
      <c r="G334">
        <v>0</v>
      </c>
    </row>
    <row r="335" spans="1:7">
      <c r="A335" t="s">
        <v>754</v>
      </c>
      <c r="B335">
        <v>96.69</v>
      </c>
      <c r="C335">
        <v>124.96</v>
      </c>
      <c r="D335">
        <v>21.56</v>
      </c>
      <c r="E335">
        <v>1.1200000000000001</v>
      </c>
      <c r="F335">
        <v>0.69</v>
      </c>
      <c r="G335">
        <v>0</v>
      </c>
    </row>
    <row r="336" spans="1:7">
      <c r="A336" t="s">
        <v>755</v>
      </c>
      <c r="B336">
        <v>106.14</v>
      </c>
      <c r="C336">
        <v>136.59</v>
      </c>
      <c r="D336">
        <v>25.73</v>
      </c>
      <c r="E336">
        <v>2.83</v>
      </c>
      <c r="F336">
        <v>0.48</v>
      </c>
      <c r="G336">
        <v>0</v>
      </c>
    </row>
    <row r="337" spans="1:7">
      <c r="A337" t="s">
        <v>756</v>
      </c>
      <c r="B337">
        <v>104.93</v>
      </c>
      <c r="C337">
        <v>136.59</v>
      </c>
      <c r="D337">
        <v>27.05</v>
      </c>
      <c r="E337">
        <v>5.04</v>
      </c>
      <c r="F337">
        <v>0.21</v>
      </c>
      <c r="G337">
        <v>0</v>
      </c>
    </row>
    <row r="338" spans="1:7">
      <c r="A338" t="s">
        <v>757</v>
      </c>
      <c r="B338">
        <v>119.2</v>
      </c>
      <c r="C338">
        <v>153.97</v>
      </c>
      <c r="D338">
        <v>25.33</v>
      </c>
      <c r="E338">
        <v>6.95</v>
      </c>
      <c r="F338">
        <v>0.14000000000000001</v>
      </c>
      <c r="G338">
        <v>0</v>
      </c>
    </row>
    <row r="339" spans="1:7">
      <c r="A339" t="s">
        <v>758</v>
      </c>
      <c r="B339">
        <v>136.07</v>
      </c>
      <c r="C339">
        <v>173.68</v>
      </c>
      <c r="D339">
        <v>20.82</v>
      </c>
      <c r="E339">
        <v>8.17</v>
      </c>
      <c r="F339">
        <v>0.21</v>
      </c>
      <c r="G339">
        <v>0</v>
      </c>
    </row>
    <row r="340" spans="1:7">
      <c r="A340" t="s">
        <v>759</v>
      </c>
      <c r="B340">
        <v>213.64</v>
      </c>
      <c r="C340">
        <v>262.41000000000003</v>
      </c>
      <c r="D340">
        <v>14.03</v>
      </c>
      <c r="E340">
        <v>8.67</v>
      </c>
      <c r="F340">
        <v>0.34</v>
      </c>
      <c r="G340">
        <v>0</v>
      </c>
    </row>
    <row r="341" spans="1:7">
      <c r="A341" t="s">
        <v>760</v>
      </c>
      <c r="B341">
        <v>140.5</v>
      </c>
      <c r="C341">
        <v>182.02</v>
      </c>
      <c r="D341">
        <v>5.52</v>
      </c>
      <c r="E341">
        <v>8.32</v>
      </c>
      <c r="F341">
        <v>0.28000000000000003</v>
      </c>
      <c r="G341">
        <v>0</v>
      </c>
    </row>
    <row r="342" spans="1:7">
      <c r="A342" t="s">
        <v>761</v>
      </c>
      <c r="B342">
        <v>0</v>
      </c>
      <c r="C342">
        <v>0</v>
      </c>
      <c r="D342">
        <v>0</v>
      </c>
      <c r="E342">
        <v>7.43</v>
      </c>
      <c r="F342">
        <v>0.48</v>
      </c>
      <c r="G342">
        <v>0</v>
      </c>
    </row>
    <row r="343" spans="1:7">
      <c r="A343" t="s">
        <v>762</v>
      </c>
      <c r="B343">
        <v>0</v>
      </c>
      <c r="C343">
        <v>0</v>
      </c>
      <c r="D343">
        <v>0</v>
      </c>
      <c r="E343">
        <v>5.66</v>
      </c>
      <c r="F343">
        <v>1.1000000000000001</v>
      </c>
      <c r="G343">
        <v>0</v>
      </c>
    </row>
    <row r="344" spans="1:7">
      <c r="A344" t="s">
        <v>763</v>
      </c>
      <c r="B344">
        <v>0</v>
      </c>
      <c r="C344">
        <v>0</v>
      </c>
      <c r="D344">
        <v>0</v>
      </c>
      <c r="E344">
        <v>4.47</v>
      </c>
      <c r="F344">
        <v>1.24</v>
      </c>
      <c r="G344">
        <v>0</v>
      </c>
    </row>
    <row r="345" spans="1:7">
      <c r="A345" t="s">
        <v>764</v>
      </c>
      <c r="B345">
        <v>0</v>
      </c>
      <c r="C345">
        <v>0</v>
      </c>
      <c r="D345">
        <v>0</v>
      </c>
      <c r="E345">
        <v>1.96</v>
      </c>
      <c r="F345">
        <v>1.59</v>
      </c>
      <c r="G345">
        <v>0</v>
      </c>
    </row>
    <row r="346" spans="1:7">
      <c r="A346" t="s">
        <v>765</v>
      </c>
      <c r="B346">
        <v>0</v>
      </c>
      <c r="C346">
        <v>0</v>
      </c>
      <c r="D346">
        <v>0</v>
      </c>
      <c r="E346">
        <v>0.78</v>
      </c>
      <c r="F346">
        <v>1.45</v>
      </c>
      <c r="G346">
        <v>0</v>
      </c>
    </row>
    <row r="347" spans="1:7">
      <c r="A347" t="s">
        <v>766</v>
      </c>
      <c r="B347">
        <v>0</v>
      </c>
      <c r="C347">
        <v>0</v>
      </c>
      <c r="D347">
        <v>0</v>
      </c>
      <c r="E347">
        <v>0.21</v>
      </c>
      <c r="F347">
        <v>1.31</v>
      </c>
      <c r="G347">
        <v>0</v>
      </c>
    </row>
    <row r="348" spans="1:7">
      <c r="A348" t="s">
        <v>767</v>
      </c>
      <c r="B348">
        <v>0</v>
      </c>
      <c r="C348">
        <v>0</v>
      </c>
      <c r="D348">
        <v>0</v>
      </c>
      <c r="E348">
        <v>0.33</v>
      </c>
      <c r="F348">
        <v>1.17</v>
      </c>
      <c r="G348">
        <v>0</v>
      </c>
    </row>
    <row r="349" spans="1:7">
      <c r="A349" t="s">
        <v>768</v>
      </c>
      <c r="B349">
        <v>0</v>
      </c>
      <c r="C349">
        <v>0</v>
      </c>
      <c r="D349">
        <v>0</v>
      </c>
      <c r="E349">
        <v>0.3</v>
      </c>
      <c r="F349">
        <v>1.03</v>
      </c>
      <c r="G349">
        <v>0</v>
      </c>
    </row>
    <row r="350" spans="1:7">
      <c r="A350" t="s">
        <v>769</v>
      </c>
      <c r="B350">
        <v>0</v>
      </c>
      <c r="C350">
        <v>0</v>
      </c>
      <c r="D350">
        <v>0</v>
      </c>
      <c r="E350">
        <v>0.26</v>
      </c>
      <c r="F350">
        <v>0.97</v>
      </c>
      <c r="G350">
        <v>0</v>
      </c>
    </row>
    <row r="351" spans="1:7">
      <c r="A351" t="s">
        <v>770</v>
      </c>
      <c r="B351">
        <v>0</v>
      </c>
      <c r="C351">
        <v>0</v>
      </c>
      <c r="D351">
        <v>0</v>
      </c>
      <c r="E351">
        <v>0.25</v>
      </c>
      <c r="F351">
        <v>0.9</v>
      </c>
      <c r="G351">
        <v>0</v>
      </c>
    </row>
    <row r="352" spans="1:7">
      <c r="A352" t="s">
        <v>771</v>
      </c>
      <c r="B352">
        <v>0</v>
      </c>
      <c r="C352">
        <v>0</v>
      </c>
      <c r="D352">
        <v>0</v>
      </c>
      <c r="E352">
        <v>0.45</v>
      </c>
      <c r="F352">
        <v>0.69</v>
      </c>
      <c r="G352">
        <v>0</v>
      </c>
    </row>
    <row r="353" spans="1:7">
      <c r="A353" t="s">
        <v>772</v>
      </c>
      <c r="B353">
        <v>0</v>
      </c>
      <c r="C353">
        <v>0</v>
      </c>
      <c r="D353">
        <v>0</v>
      </c>
      <c r="E353">
        <v>0.87</v>
      </c>
      <c r="F353">
        <v>0.55000000000000004</v>
      </c>
      <c r="G353">
        <v>0</v>
      </c>
    </row>
    <row r="354" spans="1:7">
      <c r="A354" t="s">
        <v>773</v>
      </c>
      <c r="B354">
        <v>0</v>
      </c>
      <c r="C354">
        <v>0</v>
      </c>
      <c r="D354">
        <v>0</v>
      </c>
      <c r="E354">
        <v>1.19</v>
      </c>
      <c r="F354">
        <v>0.41</v>
      </c>
      <c r="G354">
        <v>0</v>
      </c>
    </row>
    <row r="355" spans="1:7">
      <c r="A355" t="s">
        <v>774</v>
      </c>
      <c r="B355">
        <v>0</v>
      </c>
      <c r="C355">
        <v>0</v>
      </c>
      <c r="D355">
        <v>0</v>
      </c>
      <c r="E355">
        <v>1.31</v>
      </c>
      <c r="F355">
        <v>0.28000000000000003</v>
      </c>
      <c r="G355">
        <v>0</v>
      </c>
    </row>
    <row r="356" spans="1:7">
      <c r="A356" t="s">
        <v>775</v>
      </c>
      <c r="B356">
        <v>0</v>
      </c>
      <c r="C356">
        <v>0</v>
      </c>
      <c r="D356">
        <v>0</v>
      </c>
      <c r="E356">
        <v>1.32</v>
      </c>
      <c r="F356">
        <v>0.62</v>
      </c>
      <c r="G356">
        <v>0</v>
      </c>
    </row>
    <row r="357" spans="1:7">
      <c r="A357" t="s">
        <v>776</v>
      </c>
      <c r="B357">
        <v>17.04</v>
      </c>
      <c r="C357">
        <v>32.200000000000003</v>
      </c>
      <c r="D357">
        <v>6.8</v>
      </c>
      <c r="E357">
        <v>1.39</v>
      </c>
      <c r="F357">
        <v>0.69</v>
      </c>
      <c r="G357">
        <v>0</v>
      </c>
    </row>
    <row r="358" spans="1:7">
      <c r="A358" t="s">
        <v>777</v>
      </c>
      <c r="B358">
        <v>302.08999999999997</v>
      </c>
      <c r="C358">
        <v>354.95</v>
      </c>
      <c r="D358">
        <v>15.13</v>
      </c>
      <c r="E358">
        <v>2.2599999999999998</v>
      </c>
      <c r="F358">
        <v>0.34</v>
      </c>
      <c r="G358">
        <v>0</v>
      </c>
    </row>
    <row r="359" spans="1:7">
      <c r="A359" t="s">
        <v>778</v>
      </c>
      <c r="B359">
        <v>95.67</v>
      </c>
      <c r="C359">
        <v>125.93</v>
      </c>
      <c r="D359">
        <v>21.69</v>
      </c>
      <c r="E359">
        <v>4.88</v>
      </c>
      <c r="F359">
        <v>0.14000000000000001</v>
      </c>
      <c r="G359">
        <v>0</v>
      </c>
    </row>
    <row r="360" spans="1:7">
      <c r="A360" t="s">
        <v>779</v>
      </c>
      <c r="B360">
        <v>196.98</v>
      </c>
      <c r="C360">
        <v>241.57</v>
      </c>
      <c r="D360">
        <v>25.89</v>
      </c>
      <c r="E360">
        <v>6.98</v>
      </c>
      <c r="F360">
        <v>0.69</v>
      </c>
      <c r="G360">
        <v>0</v>
      </c>
    </row>
    <row r="361" spans="1:7">
      <c r="A361" t="s">
        <v>780</v>
      </c>
      <c r="B361">
        <v>229.42</v>
      </c>
      <c r="C361">
        <v>280.27</v>
      </c>
      <c r="D361">
        <v>27.23</v>
      </c>
      <c r="E361">
        <v>8.86</v>
      </c>
      <c r="F361">
        <v>1.03</v>
      </c>
      <c r="G361">
        <v>0</v>
      </c>
    </row>
    <row r="362" spans="1:7">
      <c r="A362" t="s">
        <v>781</v>
      </c>
      <c r="B362">
        <v>111.82</v>
      </c>
      <c r="C362">
        <v>147.22</v>
      </c>
      <c r="D362">
        <v>25.53</v>
      </c>
      <c r="E362">
        <v>10.45</v>
      </c>
      <c r="F362">
        <v>1.31</v>
      </c>
      <c r="G362">
        <v>0</v>
      </c>
    </row>
    <row r="363" spans="1:7">
      <c r="A363" t="s">
        <v>782</v>
      </c>
      <c r="B363">
        <v>135.38999999999999</v>
      </c>
      <c r="C363">
        <v>174.51</v>
      </c>
      <c r="D363">
        <v>21.02</v>
      </c>
      <c r="E363">
        <v>11.38</v>
      </c>
      <c r="F363">
        <v>1.52</v>
      </c>
      <c r="G363">
        <v>0</v>
      </c>
    </row>
    <row r="364" spans="1:7">
      <c r="A364" t="s">
        <v>783</v>
      </c>
      <c r="B364">
        <v>131.81</v>
      </c>
      <c r="C364">
        <v>170.15</v>
      </c>
      <c r="D364">
        <v>14.22</v>
      </c>
      <c r="E364">
        <v>11.68</v>
      </c>
      <c r="F364">
        <v>1.72</v>
      </c>
      <c r="G364">
        <v>0</v>
      </c>
    </row>
    <row r="365" spans="1:7">
      <c r="A365" t="s">
        <v>784</v>
      </c>
      <c r="B365">
        <v>115.7</v>
      </c>
      <c r="C365">
        <v>154</v>
      </c>
      <c r="D365">
        <v>5.72</v>
      </c>
      <c r="E365">
        <v>11.02</v>
      </c>
      <c r="F365">
        <v>1.31</v>
      </c>
      <c r="G365">
        <v>0</v>
      </c>
    </row>
    <row r="366" spans="1:7">
      <c r="A366" t="s">
        <v>785</v>
      </c>
      <c r="B366">
        <v>0</v>
      </c>
      <c r="C366">
        <v>0</v>
      </c>
      <c r="D366">
        <v>0</v>
      </c>
      <c r="E366">
        <v>9.1199999999999992</v>
      </c>
      <c r="F366">
        <v>1.45</v>
      </c>
      <c r="G366">
        <v>0</v>
      </c>
    </row>
    <row r="367" spans="1:7">
      <c r="A367" t="s">
        <v>786</v>
      </c>
      <c r="B367">
        <v>0</v>
      </c>
      <c r="C367">
        <v>0</v>
      </c>
      <c r="D367">
        <v>0</v>
      </c>
      <c r="E367">
        <v>6.94</v>
      </c>
      <c r="F367">
        <v>1.45</v>
      </c>
      <c r="G367">
        <v>0</v>
      </c>
    </row>
    <row r="368" spans="1:7">
      <c r="A368" t="s">
        <v>787</v>
      </c>
      <c r="B368">
        <v>0</v>
      </c>
      <c r="C368">
        <v>0</v>
      </c>
      <c r="D368">
        <v>0</v>
      </c>
      <c r="E368">
        <v>7.45</v>
      </c>
      <c r="F368">
        <v>1.1000000000000001</v>
      </c>
      <c r="G368">
        <v>0</v>
      </c>
    </row>
    <row r="369" spans="1:7">
      <c r="A369" t="s">
        <v>788</v>
      </c>
      <c r="B369">
        <v>0</v>
      </c>
      <c r="C369">
        <v>0</v>
      </c>
      <c r="D369">
        <v>0</v>
      </c>
      <c r="E369">
        <v>7.24</v>
      </c>
      <c r="F369">
        <v>0.83</v>
      </c>
      <c r="G369">
        <v>0</v>
      </c>
    </row>
    <row r="370" spans="1:7">
      <c r="A370" t="s">
        <v>789</v>
      </c>
      <c r="B370">
        <v>0</v>
      </c>
      <c r="C370">
        <v>0</v>
      </c>
      <c r="D370">
        <v>0</v>
      </c>
      <c r="E370">
        <v>6.63</v>
      </c>
      <c r="F370">
        <v>0.28000000000000003</v>
      </c>
      <c r="G370">
        <v>0</v>
      </c>
    </row>
    <row r="371" spans="1:7">
      <c r="A371" t="s">
        <v>790</v>
      </c>
      <c r="B371">
        <v>0</v>
      </c>
      <c r="C371">
        <v>0</v>
      </c>
      <c r="D371">
        <v>0</v>
      </c>
      <c r="E371">
        <v>6</v>
      </c>
      <c r="F371">
        <v>0.21</v>
      </c>
      <c r="G371">
        <v>0</v>
      </c>
    </row>
    <row r="372" spans="1:7">
      <c r="A372" t="s">
        <v>791</v>
      </c>
      <c r="B372">
        <v>0</v>
      </c>
      <c r="C372">
        <v>0</v>
      </c>
      <c r="D372">
        <v>0</v>
      </c>
      <c r="E372">
        <v>5.14</v>
      </c>
      <c r="F372">
        <v>0.83</v>
      </c>
      <c r="G372">
        <v>0</v>
      </c>
    </row>
    <row r="373" spans="1:7">
      <c r="A373" t="s">
        <v>792</v>
      </c>
      <c r="B373">
        <v>0</v>
      </c>
      <c r="C373">
        <v>0</v>
      </c>
      <c r="D373">
        <v>0</v>
      </c>
      <c r="E373">
        <v>4.21</v>
      </c>
      <c r="F373">
        <v>0.97</v>
      </c>
      <c r="G373">
        <v>0</v>
      </c>
    </row>
    <row r="374" spans="1:7">
      <c r="A374" t="s">
        <v>793</v>
      </c>
      <c r="B374">
        <v>0</v>
      </c>
      <c r="C374">
        <v>0</v>
      </c>
      <c r="D374">
        <v>0</v>
      </c>
      <c r="E374">
        <v>3.6</v>
      </c>
      <c r="F374">
        <v>0.97</v>
      </c>
      <c r="G374">
        <v>0</v>
      </c>
    </row>
    <row r="375" spans="1:7">
      <c r="A375" t="s">
        <v>794</v>
      </c>
      <c r="B375">
        <v>0</v>
      </c>
      <c r="C375">
        <v>0</v>
      </c>
      <c r="D375">
        <v>0</v>
      </c>
      <c r="E375">
        <v>3.05</v>
      </c>
      <c r="F375">
        <v>0.97</v>
      </c>
      <c r="G375">
        <v>0</v>
      </c>
    </row>
    <row r="376" spans="1:7">
      <c r="A376" t="s">
        <v>795</v>
      </c>
      <c r="B376">
        <v>0</v>
      </c>
      <c r="C376">
        <v>0</v>
      </c>
      <c r="D376">
        <v>0</v>
      </c>
      <c r="E376">
        <v>2.57</v>
      </c>
      <c r="F376">
        <v>0.97</v>
      </c>
      <c r="G376">
        <v>0</v>
      </c>
    </row>
    <row r="377" spans="1:7">
      <c r="A377" t="s">
        <v>796</v>
      </c>
      <c r="B377">
        <v>0</v>
      </c>
      <c r="C377">
        <v>0</v>
      </c>
      <c r="D377">
        <v>0</v>
      </c>
      <c r="E377">
        <v>2.08</v>
      </c>
      <c r="F377">
        <v>0.9</v>
      </c>
      <c r="G377">
        <v>0</v>
      </c>
    </row>
    <row r="378" spans="1:7">
      <c r="A378" t="s">
        <v>797</v>
      </c>
      <c r="B378">
        <v>0</v>
      </c>
      <c r="C378">
        <v>0</v>
      </c>
      <c r="D378">
        <v>0</v>
      </c>
      <c r="E378">
        <v>1.66</v>
      </c>
      <c r="F378">
        <v>0.9</v>
      </c>
      <c r="G378">
        <v>0</v>
      </c>
    </row>
    <row r="379" spans="1:7">
      <c r="A379" t="s">
        <v>798</v>
      </c>
      <c r="B379">
        <v>0</v>
      </c>
      <c r="C379">
        <v>0</v>
      </c>
      <c r="D379">
        <v>0</v>
      </c>
      <c r="E379">
        <v>1.34</v>
      </c>
      <c r="F379">
        <v>0.97</v>
      </c>
      <c r="G379">
        <v>0</v>
      </c>
    </row>
    <row r="380" spans="1:7">
      <c r="A380" t="s">
        <v>799</v>
      </c>
      <c r="B380">
        <v>0</v>
      </c>
      <c r="C380">
        <v>0</v>
      </c>
      <c r="D380">
        <v>0</v>
      </c>
      <c r="E380">
        <v>-0.26</v>
      </c>
      <c r="F380">
        <v>1.38</v>
      </c>
      <c r="G380">
        <v>0</v>
      </c>
    </row>
    <row r="381" spans="1:7">
      <c r="A381" t="s">
        <v>800</v>
      </c>
      <c r="B381">
        <v>53.04</v>
      </c>
      <c r="C381">
        <v>75.650000000000006</v>
      </c>
      <c r="D381">
        <v>6.89</v>
      </c>
      <c r="E381">
        <v>0.32</v>
      </c>
      <c r="F381">
        <v>1.24</v>
      </c>
      <c r="G381">
        <v>0</v>
      </c>
    </row>
    <row r="382" spans="1:7">
      <c r="A382" t="s">
        <v>801</v>
      </c>
      <c r="B382">
        <v>120.88</v>
      </c>
      <c r="C382">
        <v>152.72999999999999</v>
      </c>
      <c r="D382">
        <v>15.25</v>
      </c>
      <c r="E382">
        <v>3.5</v>
      </c>
      <c r="F382">
        <v>0.76</v>
      </c>
      <c r="G382">
        <v>0</v>
      </c>
    </row>
    <row r="383" spans="1:7">
      <c r="A383" t="s">
        <v>802</v>
      </c>
      <c r="B383">
        <v>161.27000000000001</v>
      </c>
      <c r="C383">
        <v>201.38</v>
      </c>
      <c r="D383">
        <v>21.83</v>
      </c>
      <c r="E383">
        <v>7.49</v>
      </c>
      <c r="F383">
        <v>0.62</v>
      </c>
      <c r="G383">
        <v>0</v>
      </c>
    </row>
    <row r="384" spans="1:7">
      <c r="A384" t="s">
        <v>803</v>
      </c>
      <c r="B384">
        <v>199.67</v>
      </c>
      <c r="C384">
        <v>248.16</v>
      </c>
      <c r="D384">
        <v>26.05</v>
      </c>
      <c r="E384">
        <v>10.17</v>
      </c>
      <c r="F384">
        <v>0.62</v>
      </c>
      <c r="G384">
        <v>0</v>
      </c>
    </row>
    <row r="385" spans="1:7">
      <c r="A385" t="s">
        <v>804</v>
      </c>
      <c r="B385">
        <v>349.76</v>
      </c>
      <c r="C385">
        <v>427.72</v>
      </c>
      <c r="D385">
        <v>27.42</v>
      </c>
      <c r="E385">
        <v>12.02</v>
      </c>
      <c r="F385">
        <v>0.62</v>
      </c>
      <c r="G385">
        <v>0</v>
      </c>
    </row>
    <row r="386" spans="1:7">
      <c r="A386" t="s">
        <v>805</v>
      </c>
      <c r="B386">
        <v>562.64</v>
      </c>
      <c r="C386">
        <v>701.43</v>
      </c>
      <c r="D386">
        <v>25.73</v>
      </c>
      <c r="E386">
        <v>13.32</v>
      </c>
      <c r="F386">
        <v>0.69</v>
      </c>
      <c r="G386">
        <v>0</v>
      </c>
    </row>
    <row r="387" spans="1:7">
      <c r="A387" t="s">
        <v>806</v>
      </c>
      <c r="B387">
        <v>496.36</v>
      </c>
      <c r="C387">
        <v>615.78</v>
      </c>
      <c r="D387">
        <v>21.22</v>
      </c>
      <c r="E387">
        <v>14.06</v>
      </c>
      <c r="F387">
        <v>0.76</v>
      </c>
      <c r="G387">
        <v>0</v>
      </c>
    </row>
    <row r="388" spans="1:7">
      <c r="A388" t="s">
        <v>807</v>
      </c>
      <c r="B388">
        <v>366.02</v>
      </c>
      <c r="C388">
        <v>452.5</v>
      </c>
      <c r="D388">
        <v>14.42</v>
      </c>
      <c r="E388">
        <v>14.24</v>
      </c>
      <c r="F388">
        <v>0.83</v>
      </c>
      <c r="G388">
        <v>0</v>
      </c>
    </row>
    <row r="389" spans="1:7">
      <c r="A389" t="s">
        <v>808</v>
      </c>
      <c r="B389">
        <v>194.72</v>
      </c>
      <c r="C389">
        <v>251.03</v>
      </c>
      <c r="D389">
        <v>5.91</v>
      </c>
      <c r="E389">
        <v>13.8</v>
      </c>
      <c r="F389">
        <v>0.69</v>
      </c>
      <c r="G389">
        <v>0</v>
      </c>
    </row>
    <row r="390" spans="1:7">
      <c r="A390" t="s">
        <v>809</v>
      </c>
      <c r="B390">
        <v>0</v>
      </c>
      <c r="C390">
        <v>0</v>
      </c>
      <c r="D390">
        <v>0</v>
      </c>
      <c r="E390">
        <v>11.66</v>
      </c>
      <c r="F390">
        <v>1.17</v>
      </c>
      <c r="G390">
        <v>0</v>
      </c>
    </row>
    <row r="391" spans="1:7">
      <c r="A391" t="s">
        <v>810</v>
      </c>
      <c r="B391">
        <v>0</v>
      </c>
      <c r="C391">
        <v>0</v>
      </c>
      <c r="D391">
        <v>0</v>
      </c>
      <c r="E391">
        <v>8.69</v>
      </c>
      <c r="F391">
        <v>2.0699999999999998</v>
      </c>
      <c r="G391">
        <v>0</v>
      </c>
    </row>
    <row r="392" spans="1:7">
      <c r="A392" t="s">
        <v>811</v>
      </c>
      <c r="B392">
        <v>0</v>
      </c>
      <c r="C392">
        <v>0</v>
      </c>
      <c r="D392">
        <v>0</v>
      </c>
      <c r="E392">
        <v>7.19</v>
      </c>
      <c r="F392">
        <v>2</v>
      </c>
      <c r="G392">
        <v>0</v>
      </c>
    </row>
    <row r="393" spans="1:7">
      <c r="A393" t="s">
        <v>812</v>
      </c>
      <c r="B393">
        <v>0</v>
      </c>
      <c r="C393">
        <v>0</v>
      </c>
      <c r="D393">
        <v>0</v>
      </c>
      <c r="E393">
        <v>6.26</v>
      </c>
      <c r="F393">
        <v>1.72</v>
      </c>
      <c r="G393">
        <v>0</v>
      </c>
    </row>
    <row r="394" spans="1:7">
      <c r="A394" t="s">
        <v>813</v>
      </c>
      <c r="B394">
        <v>0</v>
      </c>
      <c r="C394">
        <v>0</v>
      </c>
      <c r="D394">
        <v>0</v>
      </c>
      <c r="E394">
        <v>4.92</v>
      </c>
      <c r="F394">
        <v>1.79</v>
      </c>
      <c r="G394">
        <v>0</v>
      </c>
    </row>
    <row r="395" spans="1:7">
      <c r="A395" t="s">
        <v>814</v>
      </c>
      <c r="B395">
        <v>0</v>
      </c>
      <c r="C395">
        <v>0</v>
      </c>
      <c r="D395">
        <v>0</v>
      </c>
      <c r="E395">
        <v>3.88</v>
      </c>
      <c r="F395">
        <v>1.79</v>
      </c>
      <c r="G395">
        <v>0</v>
      </c>
    </row>
    <row r="396" spans="1:7">
      <c r="A396" t="s">
        <v>815</v>
      </c>
      <c r="B396">
        <v>0</v>
      </c>
      <c r="C396">
        <v>0</v>
      </c>
      <c r="D396">
        <v>0</v>
      </c>
      <c r="E396">
        <v>3.52</v>
      </c>
      <c r="F396">
        <v>1.59</v>
      </c>
      <c r="G396">
        <v>0</v>
      </c>
    </row>
    <row r="397" spans="1:7">
      <c r="A397" t="s">
        <v>816</v>
      </c>
      <c r="B397">
        <v>0</v>
      </c>
      <c r="C397">
        <v>0</v>
      </c>
      <c r="D397">
        <v>0</v>
      </c>
      <c r="E397">
        <v>3.32</v>
      </c>
      <c r="F397">
        <v>1.45</v>
      </c>
      <c r="G397">
        <v>0</v>
      </c>
    </row>
    <row r="398" spans="1:7">
      <c r="A398" t="s">
        <v>817</v>
      </c>
      <c r="B398">
        <v>0</v>
      </c>
      <c r="C398">
        <v>0</v>
      </c>
      <c r="D398">
        <v>0</v>
      </c>
      <c r="E398">
        <v>2.74</v>
      </c>
      <c r="F398">
        <v>1.45</v>
      </c>
      <c r="G398">
        <v>0</v>
      </c>
    </row>
    <row r="399" spans="1:7">
      <c r="A399" t="s">
        <v>818</v>
      </c>
      <c r="B399">
        <v>0</v>
      </c>
      <c r="C399">
        <v>0</v>
      </c>
      <c r="D399">
        <v>0</v>
      </c>
      <c r="E399">
        <v>2.93</v>
      </c>
      <c r="F399">
        <v>1.17</v>
      </c>
      <c r="G399">
        <v>0</v>
      </c>
    </row>
    <row r="400" spans="1:7">
      <c r="A400" t="s">
        <v>819</v>
      </c>
      <c r="B400">
        <v>0</v>
      </c>
      <c r="C400">
        <v>0</v>
      </c>
      <c r="D400">
        <v>0</v>
      </c>
      <c r="E400">
        <v>3.56</v>
      </c>
      <c r="F400">
        <v>0.9</v>
      </c>
      <c r="G400">
        <v>0</v>
      </c>
    </row>
    <row r="401" spans="1:7">
      <c r="A401" t="s">
        <v>820</v>
      </c>
      <c r="B401">
        <v>0</v>
      </c>
      <c r="C401">
        <v>0</v>
      </c>
      <c r="D401">
        <v>0</v>
      </c>
      <c r="E401">
        <v>3.5</v>
      </c>
      <c r="F401">
        <v>0.83</v>
      </c>
      <c r="G401">
        <v>0</v>
      </c>
    </row>
    <row r="402" spans="1:7">
      <c r="A402" t="s">
        <v>821</v>
      </c>
      <c r="B402">
        <v>0</v>
      </c>
      <c r="C402">
        <v>0</v>
      </c>
      <c r="D402">
        <v>0</v>
      </c>
      <c r="E402">
        <v>3.8</v>
      </c>
      <c r="F402">
        <v>0.55000000000000004</v>
      </c>
      <c r="G402">
        <v>0</v>
      </c>
    </row>
    <row r="403" spans="1:7">
      <c r="A403" t="s">
        <v>822</v>
      </c>
      <c r="B403">
        <v>0</v>
      </c>
      <c r="C403">
        <v>0</v>
      </c>
      <c r="D403">
        <v>0</v>
      </c>
      <c r="E403">
        <v>3.84</v>
      </c>
      <c r="F403">
        <v>0.28000000000000003</v>
      </c>
      <c r="G403">
        <v>0</v>
      </c>
    </row>
    <row r="404" spans="1:7">
      <c r="A404" t="s">
        <v>823</v>
      </c>
      <c r="B404">
        <v>0</v>
      </c>
      <c r="C404">
        <v>0</v>
      </c>
      <c r="D404">
        <v>0</v>
      </c>
      <c r="E404">
        <v>3.97</v>
      </c>
      <c r="F404">
        <v>0.28000000000000003</v>
      </c>
      <c r="G404">
        <v>0</v>
      </c>
    </row>
    <row r="405" spans="1:7">
      <c r="A405" t="s">
        <v>824</v>
      </c>
      <c r="B405">
        <v>73.900000000000006</v>
      </c>
      <c r="C405">
        <v>101.11</v>
      </c>
      <c r="D405">
        <v>6.99</v>
      </c>
      <c r="E405">
        <v>4.18</v>
      </c>
      <c r="F405">
        <v>0.76</v>
      </c>
      <c r="G405">
        <v>0</v>
      </c>
    </row>
    <row r="406" spans="1:7">
      <c r="A406" t="s">
        <v>825</v>
      </c>
      <c r="B406">
        <v>147.22999999999999</v>
      </c>
      <c r="C406">
        <v>183.09</v>
      </c>
      <c r="D406">
        <v>15.37</v>
      </c>
      <c r="E406">
        <v>5.23</v>
      </c>
      <c r="F406">
        <v>1.03</v>
      </c>
      <c r="G406">
        <v>0</v>
      </c>
    </row>
    <row r="407" spans="1:7">
      <c r="A407" t="s">
        <v>826</v>
      </c>
      <c r="B407">
        <v>252.51</v>
      </c>
      <c r="C407">
        <v>305.33</v>
      </c>
      <c r="D407">
        <v>21.98</v>
      </c>
      <c r="E407">
        <v>9.3699999999999992</v>
      </c>
      <c r="F407">
        <v>1.86</v>
      </c>
      <c r="G407">
        <v>0</v>
      </c>
    </row>
    <row r="408" spans="1:7">
      <c r="A408" t="s">
        <v>827</v>
      </c>
      <c r="B408">
        <v>483.02</v>
      </c>
      <c r="C408">
        <v>577.29</v>
      </c>
      <c r="D408">
        <v>26.23</v>
      </c>
      <c r="E408">
        <v>11.75</v>
      </c>
      <c r="F408">
        <v>3.24</v>
      </c>
      <c r="G408">
        <v>0</v>
      </c>
    </row>
    <row r="409" spans="1:7">
      <c r="A409" t="s">
        <v>828</v>
      </c>
      <c r="B409">
        <v>621.04</v>
      </c>
      <c r="C409">
        <v>745.14</v>
      </c>
      <c r="D409">
        <v>27.61</v>
      </c>
      <c r="E409">
        <v>13.2</v>
      </c>
      <c r="F409">
        <v>4.4800000000000004</v>
      </c>
      <c r="G409">
        <v>0</v>
      </c>
    </row>
    <row r="410" spans="1:7">
      <c r="A410" t="s">
        <v>829</v>
      </c>
      <c r="B410">
        <v>594.16</v>
      </c>
      <c r="C410">
        <v>709.35</v>
      </c>
      <c r="D410">
        <v>25.94</v>
      </c>
      <c r="E410">
        <v>14.17</v>
      </c>
      <c r="F410">
        <v>5.79</v>
      </c>
      <c r="G410">
        <v>0</v>
      </c>
    </row>
    <row r="411" spans="1:7">
      <c r="A411" t="s">
        <v>830</v>
      </c>
      <c r="B411">
        <v>511.45</v>
      </c>
      <c r="C411">
        <v>607.94000000000005</v>
      </c>
      <c r="D411">
        <v>21.43</v>
      </c>
      <c r="E411">
        <v>14.23</v>
      </c>
      <c r="F411">
        <v>6.48</v>
      </c>
      <c r="G411">
        <v>0</v>
      </c>
    </row>
    <row r="412" spans="1:7">
      <c r="A412" t="s">
        <v>831</v>
      </c>
      <c r="B412">
        <v>396.84</v>
      </c>
      <c r="C412">
        <v>474.31</v>
      </c>
      <c r="D412">
        <v>14.63</v>
      </c>
      <c r="E412">
        <v>13.58</v>
      </c>
      <c r="F412">
        <v>6</v>
      </c>
      <c r="G412">
        <v>0</v>
      </c>
    </row>
    <row r="413" spans="1:7">
      <c r="A413" t="s">
        <v>832</v>
      </c>
      <c r="B413">
        <v>147.69999999999999</v>
      </c>
      <c r="C413">
        <v>190.72</v>
      </c>
      <c r="D413">
        <v>6.11</v>
      </c>
      <c r="E413">
        <v>12.38</v>
      </c>
      <c r="F413">
        <v>5.52</v>
      </c>
      <c r="G413">
        <v>0</v>
      </c>
    </row>
    <row r="414" spans="1:7">
      <c r="A414" t="s">
        <v>833</v>
      </c>
      <c r="B414">
        <v>0</v>
      </c>
      <c r="C414">
        <v>0</v>
      </c>
      <c r="D414">
        <v>0</v>
      </c>
      <c r="E414">
        <v>10.61</v>
      </c>
      <c r="F414">
        <v>4.83</v>
      </c>
      <c r="G414">
        <v>0</v>
      </c>
    </row>
    <row r="415" spans="1:7">
      <c r="A415" t="s">
        <v>834</v>
      </c>
      <c r="B415">
        <v>0</v>
      </c>
      <c r="C415">
        <v>0</v>
      </c>
      <c r="D415">
        <v>0</v>
      </c>
      <c r="E415">
        <v>9.31</v>
      </c>
      <c r="F415">
        <v>4.4800000000000004</v>
      </c>
      <c r="G415">
        <v>0</v>
      </c>
    </row>
    <row r="416" spans="1:7">
      <c r="A416" t="s">
        <v>835</v>
      </c>
      <c r="B416">
        <v>0</v>
      </c>
      <c r="C416">
        <v>0</v>
      </c>
      <c r="D416">
        <v>0</v>
      </c>
      <c r="E416">
        <v>8.84</v>
      </c>
      <c r="F416">
        <v>3.66</v>
      </c>
      <c r="G416">
        <v>0</v>
      </c>
    </row>
    <row r="417" spans="1:7">
      <c r="A417" t="s">
        <v>836</v>
      </c>
      <c r="B417">
        <v>0</v>
      </c>
      <c r="C417">
        <v>0</v>
      </c>
      <c r="D417">
        <v>0</v>
      </c>
      <c r="E417">
        <v>7.85</v>
      </c>
      <c r="F417">
        <v>3.17</v>
      </c>
      <c r="G417">
        <v>0</v>
      </c>
    </row>
    <row r="418" spans="1:7">
      <c r="A418" t="s">
        <v>837</v>
      </c>
      <c r="B418">
        <v>0</v>
      </c>
      <c r="C418">
        <v>0</v>
      </c>
      <c r="D418">
        <v>0</v>
      </c>
      <c r="E418">
        <v>6.7</v>
      </c>
      <c r="F418">
        <v>2.83</v>
      </c>
      <c r="G418">
        <v>0</v>
      </c>
    </row>
    <row r="419" spans="1:7">
      <c r="A419" t="s">
        <v>838</v>
      </c>
      <c r="B419">
        <v>0</v>
      </c>
      <c r="C419">
        <v>0</v>
      </c>
      <c r="D419">
        <v>0</v>
      </c>
      <c r="E419">
        <v>5.61</v>
      </c>
      <c r="F419">
        <v>2.76</v>
      </c>
      <c r="G419">
        <v>0</v>
      </c>
    </row>
    <row r="420" spans="1:7">
      <c r="A420" t="s">
        <v>839</v>
      </c>
      <c r="B420">
        <v>0</v>
      </c>
      <c r="C420">
        <v>0</v>
      </c>
      <c r="D420">
        <v>0</v>
      </c>
      <c r="E420">
        <v>4.58</v>
      </c>
      <c r="F420">
        <v>2.62</v>
      </c>
      <c r="G420">
        <v>0</v>
      </c>
    </row>
    <row r="421" spans="1:7">
      <c r="A421" t="s">
        <v>840</v>
      </c>
      <c r="B421">
        <v>0</v>
      </c>
      <c r="C421">
        <v>0</v>
      </c>
      <c r="D421">
        <v>0</v>
      </c>
      <c r="E421">
        <v>3.34</v>
      </c>
      <c r="F421">
        <v>2.34</v>
      </c>
      <c r="G421">
        <v>0</v>
      </c>
    </row>
    <row r="422" spans="1:7">
      <c r="A422" t="s">
        <v>841</v>
      </c>
      <c r="B422">
        <v>0</v>
      </c>
      <c r="C422">
        <v>0</v>
      </c>
      <c r="D422">
        <v>0</v>
      </c>
      <c r="E422">
        <v>2.16</v>
      </c>
      <c r="F422">
        <v>2.0699999999999998</v>
      </c>
      <c r="G422">
        <v>0</v>
      </c>
    </row>
    <row r="423" spans="1:7">
      <c r="A423" t="s">
        <v>842</v>
      </c>
      <c r="B423">
        <v>0</v>
      </c>
      <c r="C423">
        <v>0</v>
      </c>
      <c r="D423">
        <v>0</v>
      </c>
      <c r="E423">
        <v>2.2599999999999998</v>
      </c>
      <c r="F423">
        <v>1.59</v>
      </c>
      <c r="G423">
        <v>0</v>
      </c>
    </row>
    <row r="424" spans="1:7">
      <c r="A424" t="s">
        <v>843</v>
      </c>
      <c r="B424">
        <v>0</v>
      </c>
      <c r="C424">
        <v>0</v>
      </c>
      <c r="D424">
        <v>0</v>
      </c>
      <c r="E424">
        <v>4.1900000000000004</v>
      </c>
      <c r="F424">
        <v>0.83</v>
      </c>
      <c r="G424">
        <v>0</v>
      </c>
    </row>
    <row r="425" spans="1:7">
      <c r="A425" t="s">
        <v>844</v>
      </c>
      <c r="B425">
        <v>0</v>
      </c>
      <c r="C425">
        <v>0</v>
      </c>
      <c r="D425">
        <v>0</v>
      </c>
      <c r="E425">
        <v>4.0999999999999996</v>
      </c>
      <c r="F425">
        <v>0.34</v>
      </c>
      <c r="G425">
        <v>0</v>
      </c>
    </row>
    <row r="426" spans="1:7">
      <c r="A426" t="s">
        <v>845</v>
      </c>
      <c r="B426">
        <v>0</v>
      </c>
      <c r="C426">
        <v>0</v>
      </c>
      <c r="D426">
        <v>0</v>
      </c>
      <c r="E426">
        <v>4.1399999999999997</v>
      </c>
      <c r="F426">
        <v>0.14000000000000001</v>
      </c>
      <c r="G426">
        <v>0</v>
      </c>
    </row>
    <row r="427" spans="1:7">
      <c r="A427" t="s">
        <v>846</v>
      </c>
      <c r="B427">
        <v>0</v>
      </c>
      <c r="C427">
        <v>0</v>
      </c>
      <c r="D427">
        <v>0</v>
      </c>
      <c r="E427">
        <v>3.83</v>
      </c>
      <c r="F427">
        <v>0.69</v>
      </c>
      <c r="G427">
        <v>0</v>
      </c>
    </row>
    <row r="428" spans="1:7">
      <c r="A428" t="s">
        <v>847</v>
      </c>
      <c r="B428">
        <v>0</v>
      </c>
      <c r="C428">
        <v>0</v>
      </c>
      <c r="D428">
        <v>0</v>
      </c>
      <c r="E428">
        <v>4.17</v>
      </c>
      <c r="F428">
        <v>0.83</v>
      </c>
      <c r="G428">
        <v>0</v>
      </c>
    </row>
    <row r="429" spans="1:7">
      <c r="A429" t="s">
        <v>848</v>
      </c>
      <c r="B429">
        <v>146.35</v>
      </c>
      <c r="C429">
        <v>182.13</v>
      </c>
      <c r="D429">
        <v>7.09</v>
      </c>
      <c r="E429">
        <v>2.71</v>
      </c>
      <c r="F429">
        <v>1.45</v>
      </c>
      <c r="G429">
        <v>0</v>
      </c>
    </row>
    <row r="430" spans="1:7">
      <c r="A430" t="s">
        <v>849</v>
      </c>
      <c r="B430">
        <v>330.95</v>
      </c>
      <c r="C430">
        <v>388.79</v>
      </c>
      <c r="D430">
        <v>15.49</v>
      </c>
      <c r="E430">
        <v>4.28</v>
      </c>
      <c r="F430">
        <v>1.24</v>
      </c>
      <c r="G430">
        <v>0</v>
      </c>
    </row>
    <row r="431" spans="1:7">
      <c r="A431" t="s">
        <v>850</v>
      </c>
      <c r="B431">
        <v>525.73</v>
      </c>
      <c r="C431">
        <v>627.12</v>
      </c>
      <c r="D431">
        <v>22.13</v>
      </c>
      <c r="E431">
        <v>7.38</v>
      </c>
      <c r="F431">
        <v>1.38</v>
      </c>
      <c r="G431">
        <v>0</v>
      </c>
    </row>
    <row r="432" spans="1:7">
      <c r="A432" t="s">
        <v>851</v>
      </c>
      <c r="B432">
        <v>589.54999999999995</v>
      </c>
      <c r="C432">
        <v>711.52</v>
      </c>
      <c r="D432">
        <v>26.41</v>
      </c>
      <c r="E432">
        <v>9.07</v>
      </c>
      <c r="F432">
        <v>1.59</v>
      </c>
      <c r="G432">
        <v>0</v>
      </c>
    </row>
    <row r="433" spans="1:7">
      <c r="A433" t="s">
        <v>852</v>
      </c>
      <c r="B433">
        <v>597.25</v>
      </c>
      <c r="C433">
        <v>729.7</v>
      </c>
      <c r="D433">
        <v>27.81</v>
      </c>
      <c r="E433">
        <v>10.67</v>
      </c>
      <c r="F433">
        <v>1.38</v>
      </c>
      <c r="G433">
        <v>0</v>
      </c>
    </row>
    <row r="434" spans="1:7">
      <c r="A434" t="s">
        <v>853</v>
      </c>
      <c r="B434">
        <v>575.66999999999996</v>
      </c>
      <c r="C434">
        <v>706.4</v>
      </c>
      <c r="D434">
        <v>26.15</v>
      </c>
      <c r="E434">
        <v>11.84</v>
      </c>
      <c r="F434">
        <v>1.31</v>
      </c>
      <c r="G434">
        <v>0</v>
      </c>
    </row>
    <row r="435" spans="1:7">
      <c r="A435" t="s">
        <v>854</v>
      </c>
      <c r="B435">
        <v>353.01</v>
      </c>
      <c r="C435">
        <v>428.2</v>
      </c>
      <c r="D435">
        <v>21.65</v>
      </c>
      <c r="E435">
        <v>12.52</v>
      </c>
      <c r="F435">
        <v>1.66</v>
      </c>
      <c r="G435">
        <v>0</v>
      </c>
    </row>
    <row r="436" spans="1:7">
      <c r="A436" t="s">
        <v>855</v>
      </c>
      <c r="B436">
        <v>314.43</v>
      </c>
      <c r="C436">
        <v>382.85</v>
      </c>
      <c r="D436">
        <v>14.84</v>
      </c>
      <c r="E436">
        <v>12.57</v>
      </c>
      <c r="F436">
        <v>1.86</v>
      </c>
      <c r="G436">
        <v>0</v>
      </c>
    </row>
    <row r="437" spans="1:7">
      <c r="A437" t="s">
        <v>856</v>
      </c>
      <c r="B437">
        <v>116.8</v>
      </c>
      <c r="C437">
        <v>155.28</v>
      </c>
      <c r="D437">
        <v>6.31</v>
      </c>
      <c r="E437">
        <v>11.96</v>
      </c>
      <c r="F437">
        <v>1.59</v>
      </c>
      <c r="G437">
        <v>0</v>
      </c>
    </row>
    <row r="438" spans="1:7">
      <c r="A438" t="s">
        <v>857</v>
      </c>
      <c r="B438">
        <v>0</v>
      </c>
      <c r="C438">
        <v>0</v>
      </c>
      <c r="D438">
        <v>0</v>
      </c>
      <c r="E438">
        <v>10.94</v>
      </c>
      <c r="F438">
        <v>1.86</v>
      </c>
      <c r="G438">
        <v>0</v>
      </c>
    </row>
    <row r="439" spans="1:7">
      <c r="A439" t="s">
        <v>858</v>
      </c>
      <c r="B439">
        <v>0</v>
      </c>
      <c r="C439">
        <v>0</v>
      </c>
      <c r="D439">
        <v>0</v>
      </c>
      <c r="E439">
        <v>10.23</v>
      </c>
      <c r="F439">
        <v>1.93</v>
      </c>
      <c r="G439">
        <v>0</v>
      </c>
    </row>
    <row r="440" spans="1:7">
      <c r="A440" t="s">
        <v>859</v>
      </c>
      <c r="B440">
        <v>0</v>
      </c>
      <c r="C440">
        <v>0</v>
      </c>
      <c r="D440">
        <v>0</v>
      </c>
      <c r="E440">
        <v>9.75</v>
      </c>
      <c r="F440">
        <v>1.79</v>
      </c>
      <c r="G440">
        <v>0</v>
      </c>
    </row>
    <row r="441" spans="1:7">
      <c r="A441" t="s">
        <v>860</v>
      </c>
      <c r="B441">
        <v>0</v>
      </c>
      <c r="C441">
        <v>0</v>
      </c>
      <c r="D441">
        <v>0</v>
      </c>
      <c r="E441">
        <v>9.2899999999999991</v>
      </c>
      <c r="F441">
        <v>1.79</v>
      </c>
      <c r="G441">
        <v>0</v>
      </c>
    </row>
    <row r="442" spans="1:7">
      <c r="A442" t="s">
        <v>861</v>
      </c>
      <c r="B442">
        <v>0</v>
      </c>
      <c r="C442">
        <v>0</v>
      </c>
      <c r="D442">
        <v>0</v>
      </c>
      <c r="E442">
        <v>8.93</v>
      </c>
      <c r="F442">
        <v>1.86</v>
      </c>
      <c r="G442">
        <v>0</v>
      </c>
    </row>
    <row r="443" spans="1:7">
      <c r="A443" t="s">
        <v>862</v>
      </c>
      <c r="B443">
        <v>0</v>
      </c>
      <c r="C443">
        <v>0</v>
      </c>
      <c r="D443">
        <v>0</v>
      </c>
      <c r="E443">
        <v>8.5399999999999991</v>
      </c>
      <c r="F443">
        <v>2.21</v>
      </c>
      <c r="G443">
        <v>0</v>
      </c>
    </row>
    <row r="444" spans="1:7">
      <c r="A444" t="s">
        <v>863</v>
      </c>
      <c r="B444">
        <v>0</v>
      </c>
      <c r="C444">
        <v>0</v>
      </c>
      <c r="D444">
        <v>0</v>
      </c>
      <c r="E444">
        <v>8.08</v>
      </c>
      <c r="F444">
        <v>2.41</v>
      </c>
      <c r="G444">
        <v>0</v>
      </c>
    </row>
    <row r="445" spans="1:7">
      <c r="A445" t="s">
        <v>864</v>
      </c>
      <c r="B445">
        <v>0</v>
      </c>
      <c r="C445">
        <v>0</v>
      </c>
      <c r="D445">
        <v>0</v>
      </c>
      <c r="E445">
        <v>7.83</v>
      </c>
      <c r="F445">
        <v>2.48</v>
      </c>
      <c r="G445">
        <v>0</v>
      </c>
    </row>
    <row r="446" spans="1:7">
      <c r="A446" t="s">
        <v>865</v>
      </c>
      <c r="B446">
        <v>0</v>
      </c>
      <c r="C446">
        <v>0</v>
      </c>
      <c r="D446">
        <v>0</v>
      </c>
      <c r="E446">
        <v>7.6</v>
      </c>
      <c r="F446">
        <v>2.48</v>
      </c>
      <c r="G446">
        <v>0</v>
      </c>
    </row>
    <row r="447" spans="1:7">
      <c r="A447" t="s">
        <v>866</v>
      </c>
      <c r="B447">
        <v>0</v>
      </c>
      <c r="C447">
        <v>0</v>
      </c>
      <c r="D447">
        <v>0</v>
      </c>
      <c r="E447">
        <v>7.5</v>
      </c>
      <c r="F447">
        <v>2.41</v>
      </c>
      <c r="G447">
        <v>0</v>
      </c>
    </row>
    <row r="448" spans="1:7">
      <c r="A448" t="s">
        <v>867</v>
      </c>
      <c r="B448">
        <v>0</v>
      </c>
      <c r="C448">
        <v>0</v>
      </c>
      <c r="D448">
        <v>0</v>
      </c>
      <c r="E448">
        <v>7.28</v>
      </c>
      <c r="F448">
        <v>2.34</v>
      </c>
      <c r="G448">
        <v>0</v>
      </c>
    </row>
    <row r="449" spans="1:7">
      <c r="A449" t="s">
        <v>868</v>
      </c>
      <c r="B449">
        <v>0</v>
      </c>
      <c r="C449">
        <v>0</v>
      </c>
      <c r="D449">
        <v>0</v>
      </c>
      <c r="E449">
        <v>7.14</v>
      </c>
      <c r="F449">
        <v>2.41</v>
      </c>
      <c r="G449">
        <v>0</v>
      </c>
    </row>
    <row r="450" spans="1:7">
      <c r="A450" t="s">
        <v>869</v>
      </c>
      <c r="B450">
        <v>0</v>
      </c>
      <c r="C450">
        <v>0</v>
      </c>
      <c r="D450">
        <v>0</v>
      </c>
      <c r="E450">
        <v>7.13</v>
      </c>
      <c r="F450">
        <v>2.5499999999999998</v>
      </c>
      <c r="G450">
        <v>0</v>
      </c>
    </row>
    <row r="451" spans="1:7">
      <c r="A451" t="s">
        <v>870</v>
      </c>
      <c r="B451">
        <v>0</v>
      </c>
      <c r="C451">
        <v>0</v>
      </c>
      <c r="D451">
        <v>0</v>
      </c>
      <c r="E451">
        <v>7.15</v>
      </c>
      <c r="F451">
        <v>2.69</v>
      </c>
      <c r="G451">
        <v>0</v>
      </c>
    </row>
    <row r="452" spans="1:7">
      <c r="A452" t="s">
        <v>871</v>
      </c>
      <c r="B452">
        <v>0</v>
      </c>
      <c r="C452">
        <v>0</v>
      </c>
      <c r="D452">
        <v>0</v>
      </c>
      <c r="E452">
        <v>7.17</v>
      </c>
      <c r="F452">
        <v>2.69</v>
      </c>
      <c r="G452">
        <v>0</v>
      </c>
    </row>
    <row r="453" spans="1:7">
      <c r="A453" t="s">
        <v>872</v>
      </c>
      <c r="B453">
        <v>16.57</v>
      </c>
      <c r="C453">
        <v>32.200000000000003</v>
      </c>
      <c r="D453">
        <v>7.2</v>
      </c>
      <c r="E453">
        <v>6.92</v>
      </c>
      <c r="F453">
        <v>2</v>
      </c>
      <c r="G453">
        <v>0</v>
      </c>
    </row>
    <row r="454" spans="1:7">
      <c r="A454" t="s">
        <v>873</v>
      </c>
      <c r="B454">
        <v>133.78</v>
      </c>
      <c r="C454">
        <v>169.38</v>
      </c>
      <c r="D454">
        <v>15.63</v>
      </c>
      <c r="E454">
        <v>7.3</v>
      </c>
      <c r="F454">
        <v>1.45</v>
      </c>
      <c r="G454">
        <v>0</v>
      </c>
    </row>
    <row r="455" spans="1:7">
      <c r="A455" t="s">
        <v>874</v>
      </c>
      <c r="B455">
        <v>161.09</v>
      </c>
      <c r="C455">
        <v>201.78</v>
      </c>
      <c r="D455">
        <v>22.29</v>
      </c>
      <c r="E455">
        <v>8.6300000000000008</v>
      </c>
      <c r="F455">
        <v>1.17</v>
      </c>
      <c r="G455">
        <v>0</v>
      </c>
    </row>
    <row r="456" spans="1:7">
      <c r="A456" t="s">
        <v>875</v>
      </c>
      <c r="B456">
        <v>145.33000000000001</v>
      </c>
      <c r="C456">
        <v>184.78</v>
      </c>
      <c r="D456">
        <v>26.6</v>
      </c>
      <c r="E456">
        <v>9.27</v>
      </c>
      <c r="F456">
        <v>1.31</v>
      </c>
      <c r="G456">
        <v>0</v>
      </c>
    </row>
    <row r="457" spans="1:7">
      <c r="A457" t="s">
        <v>876</v>
      </c>
      <c r="B457">
        <v>126.51</v>
      </c>
      <c r="C457">
        <v>163.72</v>
      </c>
      <c r="D457">
        <v>28.02</v>
      </c>
      <c r="E457">
        <v>10.119999999999999</v>
      </c>
      <c r="F457">
        <v>1.93</v>
      </c>
      <c r="G457">
        <v>0</v>
      </c>
    </row>
    <row r="458" spans="1:7">
      <c r="A458" t="s">
        <v>877</v>
      </c>
      <c r="B458">
        <v>150.85</v>
      </c>
      <c r="C458">
        <v>191.46</v>
      </c>
      <c r="D458">
        <v>26.37</v>
      </c>
      <c r="E458">
        <v>10.38</v>
      </c>
      <c r="F458">
        <v>2.14</v>
      </c>
      <c r="G458">
        <v>0</v>
      </c>
    </row>
    <row r="459" spans="1:7">
      <c r="A459" t="s">
        <v>878</v>
      </c>
      <c r="B459">
        <v>112.35</v>
      </c>
      <c r="C459">
        <v>147.66999999999999</v>
      </c>
      <c r="D459">
        <v>21.87</v>
      </c>
      <c r="E459">
        <v>10.75</v>
      </c>
      <c r="F459">
        <v>1.86</v>
      </c>
      <c r="G459">
        <v>0</v>
      </c>
    </row>
    <row r="460" spans="1:7">
      <c r="A460" t="s">
        <v>879</v>
      </c>
      <c r="B460">
        <v>148.5</v>
      </c>
      <c r="C460">
        <v>188.94</v>
      </c>
      <c r="D460">
        <v>15.05</v>
      </c>
      <c r="E460">
        <v>10.82</v>
      </c>
      <c r="F460">
        <v>1.03</v>
      </c>
      <c r="G460">
        <v>0</v>
      </c>
    </row>
    <row r="461" spans="1:7">
      <c r="A461" t="s">
        <v>880</v>
      </c>
      <c r="B461">
        <v>194.36</v>
      </c>
      <c r="C461">
        <v>246.67</v>
      </c>
      <c r="D461">
        <v>6.51</v>
      </c>
      <c r="E461">
        <v>10.47</v>
      </c>
      <c r="F461">
        <v>0.21</v>
      </c>
      <c r="G461">
        <v>0</v>
      </c>
    </row>
    <row r="462" spans="1:7">
      <c r="A462" t="s">
        <v>881</v>
      </c>
      <c r="B462">
        <v>0</v>
      </c>
      <c r="C462">
        <v>0</v>
      </c>
      <c r="D462">
        <v>0</v>
      </c>
      <c r="E462">
        <v>9.42</v>
      </c>
      <c r="F462">
        <v>0.55000000000000004</v>
      </c>
      <c r="G462">
        <v>0</v>
      </c>
    </row>
    <row r="463" spans="1:7">
      <c r="A463" t="s">
        <v>882</v>
      </c>
      <c r="B463">
        <v>0</v>
      </c>
      <c r="C463">
        <v>0</v>
      </c>
      <c r="D463">
        <v>0</v>
      </c>
      <c r="E463">
        <v>6.43</v>
      </c>
      <c r="F463">
        <v>1.72</v>
      </c>
      <c r="G463">
        <v>0</v>
      </c>
    </row>
    <row r="464" spans="1:7">
      <c r="A464" t="s">
        <v>883</v>
      </c>
      <c r="B464">
        <v>0</v>
      </c>
      <c r="C464">
        <v>0</v>
      </c>
      <c r="D464">
        <v>0</v>
      </c>
      <c r="E464">
        <v>4.8099999999999996</v>
      </c>
      <c r="F464">
        <v>2.21</v>
      </c>
      <c r="G464">
        <v>0</v>
      </c>
    </row>
    <row r="465" spans="1:7">
      <c r="A465" t="s">
        <v>884</v>
      </c>
      <c r="B465">
        <v>0</v>
      </c>
      <c r="C465">
        <v>0</v>
      </c>
      <c r="D465">
        <v>0</v>
      </c>
      <c r="E465">
        <v>3.36</v>
      </c>
      <c r="F465">
        <v>2.2799999999999998</v>
      </c>
      <c r="G465">
        <v>0</v>
      </c>
    </row>
    <row r="466" spans="1:7">
      <c r="A466" t="s">
        <v>885</v>
      </c>
      <c r="B466">
        <v>0</v>
      </c>
      <c r="C466">
        <v>0</v>
      </c>
      <c r="D466">
        <v>0</v>
      </c>
      <c r="E466">
        <v>2.4500000000000002</v>
      </c>
      <c r="F466">
        <v>2.14</v>
      </c>
      <c r="G466">
        <v>0</v>
      </c>
    </row>
    <row r="467" spans="1:7">
      <c r="A467" t="s">
        <v>886</v>
      </c>
      <c r="B467">
        <v>0</v>
      </c>
      <c r="C467">
        <v>0</v>
      </c>
      <c r="D467">
        <v>0</v>
      </c>
      <c r="E467">
        <v>2.39</v>
      </c>
      <c r="F467">
        <v>1.72</v>
      </c>
      <c r="G467">
        <v>0</v>
      </c>
    </row>
    <row r="468" spans="1:7">
      <c r="A468" t="s">
        <v>887</v>
      </c>
      <c r="B468">
        <v>0</v>
      </c>
      <c r="C468">
        <v>0</v>
      </c>
      <c r="D468">
        <v>0</v>
      </c>
      <c r="E468">
        <v>1.69</v>
      </c>
      <c r="F468">
        <v>1.72</v>
      </c>
      <c r="G468">
        <v>0</v>
      </c>
    </row>
    <row r="469" spans="1:7">
      <c r="A469" t="s">
        <v>888</v>
      </c>
      <c r="B469">
        <v>0</v>
      </c>
      <c r="C469">
        <v>0</v>
      </c>
      <c r="D469">
        <v>0</v>
      </c>
      <c r="E469">
        <v>0.51</v>
      </c>
      <c r="F469">
        <v>1.93</v>
      </c>
      <c r="G469">
        <v>0</v>
      </c>
    </row>
    <row r="470" spans="1:7">
      <c r="A470" t="s">
        <v>889</v>
      </c>
      <c r="B470">
        <v>0</v>
      </c>
      <c r="C470">
        <v>0</v>
      </c>
      <c r="D470">
        <v>0</v>
      </c>
      <c r="E470">
        <v>-0.31</v>
      </c>
      <c r="F470">
        <v>2</v>
      </c>
      <c r="G470">
        <v>0</v>
      </c>
    </row>
    <row r="471" spans="1:7">
      <c r="A471" t="s">
        <v>890</v>
      </c>
      <c r="B471">
        <v>0</v>
      </c>
      <c r="C471">
        <v>0</v>
      </c>
      <c r="D471">
        <v>0</v>
      </c>
      <c r="E471">
        <v>-0.09</v>
      </c>
      <c r="F471">
        <v>1.86</v>
      </c>
      <c r="G471">
        <v>0</v>
      </c>
    </row>
    <row r="472" spans="1:7">
      <c r="A472" t="s">
        <v>891</v>
      </c>
      <c r="B472">
        <v>0</v>
      </c>
      <c r="C472">
        <v>0</v>
      </c>
      <c r="D472">
        <v>0</v>
      </c>
      <c r="E472">
        <v>0.27</v>
      </c>
      <c r="F472">
        <v>1.79</v>
      </c>
      <c r="G472">
        <v>0</v>
      </c>
    </row>
    <row r="473" spans="1:7">
      <c r="A473" t="s">
        <v>892</v>
      </c>
      <c r="B473">
        <v>0</v>
      </c>
      <c r="C473">
        <v>0</v>
      </c>
      <c r="D473">
        <v>0</v>
      </c>
      <c r="E473">
        <v>0.45</v>
      </c>
      <c r="F473">
        <v>1.86</v>
      </c>
      <c r="G473">
        <v>0</v>
      </c>
    </row>
    <row r="474" spans="1:7">
      <c r="A474" t="s">
        <v>893</v>
      </c>
      <c r="B474">
        <v>0</v>
      </c>
      <c r="C474">
        <v>0</v>
      </c>
      <c r="D474">
        <v>0</v>
      </c>
      <c r="E474">
        <v>0.95</v>
      </c>
      <c r="F474">
        <v>1.72</v>
      </c>
      <c r="G474">
        <v>0</v>
      </c>
    </row>
    <row r="475" spans="1:7">
      <c r="A475" t="s">
        <v>894</v>
      </c>
      <c r="B475">
        <v>0</v>
      </c>
      <c r="C475">
        <v>0</v>
      </c>
      <c r="D475">
        <v>0</v>
      </c>
      <c r="E475">
        <v>1.1100000000000001</v>
      </c>
      <c r="F475">
        <v>1.66</v>
      </c>
      <c r="G475">
        <v>0</v>
      </c>
    </row>
    <row r="476" spans="1:7">
      <c r="A476" t="s">
        <v>895</v>
      </c>
      <c r="B476">
        <v>0</v>
      </c>
      <c r="C476">
        <v>0</v>
      </c>
      <c r="D476">
        <v>0</v>
      </c>
      <c r="E476">
        <v>1.23</v>
      </c>
      <c r="F476">
        <v>1.59</v>
      </c>
      <c r="G476">
        <v>0</v>
      </c>
    </row>
    <row r="477" spans="1:7">
      <c r="A477" t="s">
        <v>896</v>
      </c>
      <c r="B477">
        <v>102.13</v>
      </c>
      <c r="C477">
        <v>131.59</v>
      </c>
      <c r="D477">
        <v>7.32</v>
      </c>
      <c r="E477">
        <v>1.41</v>
      </c>
      <c r="F477">
        <v>1.45</v>
      </c>
      <c r="G477">
        <v>0</v>
      </c>
    </row>
    <row r="478" spans="1:7">
      <c r="A478" t="s">
        <v>897</v>
      </c>
      <c r="B478">
        <v>124.92</v>
      </c>
      <c r="C478">
        <v>156.77000000000001</v>
      </c>
      <c r="D478">
        <v>15.77</v>
      </c>
      <c r="E478">
        <v>3.2</v>
      </c>
      <c r="F478">
        <v>1.38</v>
      </c>
      <c r="G478">
        <v>0</v>
      </c>
    </row>
    <row r="479" spans="1:7">
      <c r="A479" t="s">
        <v>898</v>
      </c>
      <c r="B479">
        <v>163.69</v>
      </c>
      <c r="C479">
        <v>201.59</v>
      </c>
      <c r="D479">
        <v>22.46</v>
      </c>
      <c r="E479">
        <v>5.3</v>
      </c>
      <c r="F479">
        <v>1.52</v>
      </c>
      <c r="G479">
        <v>0</v>
      </c>
    </row>
    <row r="480" spans="1:7">
      <c r="A480" t="s">
        <v>899</v>
      </c>
      <c r="B480">
        <v>101.03</v>
      </c>
      <c r="C480">
        <v>132.69</v>
      </c>
      <c r="D480">
        <v>26.79</v>
      </c>
      <c r="E480">
        <v>6.92</v>
      </c>
      <c r="F480">
        <v>1.72</v>
      </c>
      <c r="G480">
        <v>0</v>
      </c>
    </row>
    <row r="481" spans="1:7">
      <c r="A481" t="s">
        <v>900</v>
      </c>
      <c r="B481">
        <v>120.77</v>
      </c>
      <c r="C481">
        <v>155.9</v>
      </c>
      <c r="D481">
        <v>28.23</v>
      </c>
      <c r="E481">
        <v>8.14</v>
      </c>
      <c r="F481">
        <v>1.66</v>
      </c>
      <c r="G481">
        <v>0</v>
      </c>
    </row>
    <row r="482" spans="1:7">
      <c r="A482" t="s">
        <v>901</v>
      </c>
      <c r="B482">
        <v>65.510000000000005</v>
      </c>
      <c r="C482">
        <v>92.69</v>
      </c>
      <c r="D482">
        <v>26.59</v>
      </c>
      <c r="E482">
        <v>9.0299999999999994</v>
      </c>
      <c r="F482">
        <v>1.72</v>
      </c>
      <c r="G482">
        <v>0</v>
      </c>
    </row>
    <row r="483" spans="1:7">
      <c r="A483" t="s">
        <v>902</v>
      </c>
      <c r="B483">
        <v>57.13</v>
      </c>
      <c r="C483">
        <v>82.93</v>
      </c>
      <c r="D483">
        <v>22.09</v>
      </c>
      <c r="E483">
        <v>9.35</v>
      </c>
      <c r="F483">
        <v>1.59</v>
      </c>
      <c r="G483">
        <v>0</v>
      </c>
    </row>
    <row r="484" spans="1:7">
      <c r="A484" t="s">
        <v>903</v>
      </c>
      <c r="B484">
        <v>23.74</v>
      </c>
      <c r="C484">
        <v>41.95</v>
      </c>
      <c r="D484">
        <v>15.27</v>
      </c>
      <c r="E484">
        <v>9.2100000000000009</v>
      </c>
      <c r="F484">
        <v>1.59</v>
      </c>
      <c r="G484">
        <v>0</v>
      </c>
    </row>
    <row r="485" spans="1:7">
      <c r="A485" t="s">
        <v>904</v>
      </c>
      <c r="B485">
        <v>62.24</v>
      </c>
      <c r="C485">
        <v>89.21</v>
      </c>
      <c r="D485">
        <v>6.72</v>
      </c>
      <c r="E485">
        <v>8.4700000000000006</v>
      </c>
      <c r="F485">
        <v>0.83</v>
      </c>
      <c r="G485">
        <v>0</v>
      </c>
    </row>
    <row r="486" spans="1:7">
      <c r="A486" t="s">
        <v>905</v>
      </c>
      <c r="B486">
        <v>0</v>
      </c>
      <c r="C486">
        <v>0</v>
      </c>
      <c r="D486">
        <v>0</v>
      </c>
      <c r="E486">
        <v>7.24</v>
      </c>
      <c r="F486">
        <v>0.97</v>
      </c>
      <c r="G486">
        <v>0</v>
      </c>
    </row>
    <row r="487" spans="1:7">
      <c r="A487" t="s">
        <v>906</v>
      </c>
      <c r="B487">
        <v>0</v>
      </c>
      <c r="C487">
        <v>0</v>
      </c>
      <c r="D487">
        <v>0</v>
      </c>
      <c r="E487">
        <v>6.48</v>
      </c>
      <c r="F487">
        <v>1.24</v>
      </c>
      <c r="G487">
        <v>0</v>
      </c>
    </row>
    <row r="488" spans="1:7">
      <c r="A488" t="s">
        <v>907</v>
      </c>
      <c r="B488">
        <v>0</v>
      </c>
      <c r="C488">
        <v>0</v>
      </c>
      <c r="D488">
        <v>0</v>
      </c>
      <c r="E488">
        <v>7.16</v>
      </c>
      <c r="F488">
        <v>3.59</v>
      </c>
      <c r="G488">
        <v>0</v>
      </c>
    </row>
    <row r="489" spans="1:7">
      <c r="A489" t="s">
        <v>908</v>
      </c>
      <c r="B489">
        <v>0</v>
      </c>
      <c r="C489">
        <v>0</v>
      </c>
      <c r="D489">
        <v>0</v>
      </c>
      <c r="E489">
        <v>6.97</v>
      </c>
      <c r="F489">
        <v>3.93</v>
      </c>
      <c r="G489">
        <v>0</v>
      </c>
    </row>
    <row r="490" spans="1:7">
      <c r="A490" t="s">
        <v>909</v>
      </c>
      <c r="B490">
        <v>0</v>
      </c>
      <c r="C490">
        <v>0</v>
      </c>
      <c r="D490">
        <v>0</v>
      </c>
      <c r="E490">
        <v>6.65</v>
      </c>
      <c r="F490">
        <v>3.93</v>
      </c>
      <c r="G490">
        <v>0</v>
      </c>
    </row>
    <row r="491" spans="1:7">
      <c r="A491" t="s">
        <v>910</v>
      </c>
      <c r="B491">
        <v>0</v>
      </c>
      <c r="C491">
        <v>0</v>
      </c>
      <c r="D491">
        <v>0</v>
      </c>
      <c r="E491">
        <v>6.48</v>
      </c>
      <c r="F491">
        <v>4.07</v>
      </c>
      <c r="G491">
        <v>0</v>
      </c>
    </row>
    <row r="492" spans="1:7">
      <c r="A492" t="s">
        <v>911</v>
      </c>
      <c r="B492">
        <v>0</v>
      </c>
      <c r="C492">
        <v>0</v>
      </c>
      <c r="D492">
        <v>0</v>
      </c>
      <c r="E492">
        <v>6.51</v>
      </c>
      <c r="F492">
        <v>4.28</v>
      </c>
      <c r="G492">
        <v>0</v>
      </c>
    </row>
    <row r="493" spans="1:7">
      <c r="A493" t="s">
        <v>912</v>
      </c>
      <c r="B493">
        <v>0</v>
      </c>
      <c r="C493">
        <v>0</v>
      </c>
      <c r="D493">
        <v>0</v>
      </c>
      <c r="E493">
        <v>6.47</v>
      </c>
      <c r="F493">
        <v>4.21</v>
      </c>
      <c r="G493">
        <v>0</v>
      </c>
    </row>
    <row r="494" spans="1:7">
      <c r="A494" t="s">
        <v>913</v>
      </c>
      <c r="B494">
        <v>0</v>
      </c>
      <c r="C494">
        <v>0</v>
      </c>
      <c r="D494">
        <v>0</v>
      </c>
      <c r="E494">
        <v>6.22</v>
      </c>
      <c r="F494">
        <v>4</v>
      </c>
      <c r="G494">
        <v>0</v>
      </c>
    </row>
    <row r="495" spans="1:7">
      <c r="A495" t="s">
        <v>914</v>
      </c>
      <c r="B495">
        <v>0</v>
      </c>
      <c r="C495">
        <v>0</v>
      </c>
      <c r="D495">
        <v>0</v>
      </c>
      <c r="E495">
        <v>6</v>
      </c>
      <c r="F495">
        <v>3.93</v>
      </c>
      <c r="G495">
        <v>0</v>
      </c>
    </row>
    <row r="496" spans="1:7">
      <c r="A496" t="s">
        <v>915</v>
      </c>
      <c r="B496">
        <v>0</v>
      </c>
      <c r="C496">
        <v>0</v>
      </c>
      <c r="D496">
        <v>0</v>
      </c>
      <c r="E496">
        <v>5.36</v>
      </c>
      <c r="F496">
        <v>4</v>
      </c>
      <c r="G496">
        <v>0</v>
      </c>
    </row>
    <row r="497" spans="1:7">
      <c r="A497" t="s">
        <v>916</v>
      </c>
      <c r="B497">
        <v>0</v>
      </c>
      <c r="C497">
        <v>0</v>
      </c>
      <c r="D497">
        <v>0</v>
      </c>
      <c r="E497">
        <v>4.99</v>
      </c>
      <c r="F497">
        <v>4.41</v>
      </c>
      <c r="G497">
        <v>0</v>
      </c>
    </row>
    <row r="498" spans="1:7">
      <c r="A498" t="s">
        <v>917</v>
      </c>
      <c r="B498">
        <v>0</v>
      </c>
      <c r="C498">
        <v>0</v>
      </c>
      <c r="D498">
        <v>0</v>
      </c>
      <c r="E498">
        <v>5.17</v>
      </c>
      <c r="F498">
        <v>4.55</v>
      </c>
      <c r="G498">
        <v>0</v>
      </c>
    </row>
    <row r="499" spans="1:7">
      <c r="A499" t="s">
        <v>918</v>
      </c>
      <c r="B499">
        <v>0</v>
      </c>
      <c r="C499">
        <v>0</v>
      </c>
      <c r="D499">
        <v>0</v>
      </c>
      <c r="E499">
        <v>5.51</v>
      </c>
      <c r="F499">
        <v>4.6900000000000004</v>
      </c>
      <c r="G499">
        <v>0</v>
      </c>
    </row>
    <row r="500" spans="1:7">
      <c r="A500" t="s">
        <v>919</v>
      </c>
      <c r="B500">
        <v>0</v>
      </c>
      <c r="C500">
        <v>0</v>
      </c>
      <c r="D500">
        <v>0</v>
      </c>
      <c r="E500">
        <v>6.44</v>
      </c>
      <c r="F500">
        <v>5.59</v>
      </c>
      <c r="G500">
        <v>0</v>
      </c>
    </row>
    <row r="501" spans="1:7">
      <c r="A501" t="s">
        <v>920</v>
      </c>
      <c r="B501">
        <v>18.03</v>
      </c>
      <c r="C501">
        <v>34.15</v>
      </c>
      <c r="D501">
        <v>7.44</v>
      </c>
      <c r="E501">
        <v>7.23</v>
      </c>
      <c r="F501">
        <v>6.48</v>
      </c>
      <c r="G501">
        <v>0</v>
      </c>
    </row>
    <row r="502" spans="1:7">
      <c r="A502" t="s">
        <v>921</v>
      </c>
      <c r="B502">
        <v>79.94</v>
      </c>
      <c r="C502">
        <v>108.4</v>
      </c>
      <c r="D502">
        <v>15.91</v>
      </c>
      <c r="E502">
        <v>8.2100000000000009</v>
      </c>
      <c r="F502">
        <v>7.31</v>
      </c>
      <c r="G502">
        <v>0</v>
      </c>
    </row>
    <row r="503" spans="1:7">
      <c r="A503" t="s">
        <v>922</v>
      </c>
      <c r="B503">
        <v>49.27</v>
      </c>
      <c r="C503">
        <v>73.17</v>
      </c>
      <c r="D503">
        <v>22.63</v>
      </c>
      <c r="E503">
        <v>8.9700000000000006</v>
      </c>
      <c r="F503">
        <v>7.93</v>
      </c>
      <c r="G503">
        <v>0</v>
      </c>
    </row>
    <row r="504" spans="1:7">
      <c r="A504" t="s">
        <v>923</v>
      </c>
      <c r="B504">
        <v>45.22</v>
      </c>
      <c r="C504">
        <v>68.3</v>
      </c>
      <c r="D504">
        <v>26.99</v>
      </c>
      <c r="E504">
        <v>8.81</v>
      </c>
      <c r="F504">
        <v>8.48</v>
      </c>
      <c r="G504">
        <v>0</v>
      </c>
    </row>
    <row r="505" spans="1:7">
      <c r="A505" t="s">
        <v>924</v>
      </c>
      <c r="B505">
        <v>76.16</v>
      </c>
      <c r="C505">
        <v>104.4</v>
      </c>
      <c r="D505">
        <v>28.45</v>
      </c>
      <c r="E505">
        <v>8.6199999999999992</v>
      </c>
      <c r="F505">
        <v>7.93</v>
      </c>
      <c r="G505">
        <v>0</v>
      </c>
    </row>
    <row r="506" spans="1:7">
      <c r="A506" t="s">
        <v>925</v>
      </c>
      <c r="B506">
        <v>54.98</v>
      </c>
      <c r="C506">
        <v>80</v>
      </c>
      <c r="D506">
        <v>26.82</v>
      </c>
      <c r="E506">
        <v>9.2200000000000006</v>
      </c>
      <c r="F506">
        <v>7.93</v>
      </c>
      <c r="G506">
        <v>0</v>
      </c>
    </row>
    <row r="507" spans="1:7">
      <c r="A507" t="s">
        <v>926</v>
      </c>
      <c r="B507">
        <v>36.950000000000003</v>
      </c>
      <c r="C507">
        <v>58.54</v>
      </c>
      <c r="D507">
        <v>22.32</v>
      </c>
      <c r="E507">
        <v>9.83</v>
      </c>
      <c r="F507">
        <v>8.2799999999999994</v>
      </c>
      <c r="G507">
        <v>0</v>
      </c>
    </row>
    <row r="508" spans="1:7">
      <c r="A508" t="s">
        <v>927</v>
      </c>
      <c r="B508">
        <v>113.54</v>
      </c>
      <c r="C508">
        <v>147.09</v>
      </c>
      <c r="D508">
        <v>15.49</v>
      </c>
      <c r="E508">
        <v>10.1</v>
      </c>
      <c r="F508">
        <v>8.34</v>
      </c>
      <c r="G508">
        <v>0</v>
      </c>
    </row>
    <row r="509" spans="1:7">
      <c r="A509" t="s">
        <v>928</v>
      </c>
      <c r="B509">
        <v>20.2</v>
      </c>
      <c r="C509">
        <v>37.5</v>
      </c>
      <c r="D509">
        <v>6.93</v>
      </c>
      <c r="E509">
        <v>10.57</v>
      </c>
      <c r="F509">
        <v>8.34</v>
      </c>
      <c r="G509">
        <v>0</v>
      </c>
    </row>
    <row r="510" spans="1:7">
      <c r="A510" t="s">
        <v>929</v>
      </c>
      <c r="B510">
        <v>0</v>
      </c>
      <c r="C510">
        <v>0</v>
      </c>
      <c r="D510">
        <v>0</v>
      </c>
      <c r="E510">
        <v>10.32</v>
      </c>
      <c r="F510">
        <v>8.14</v>
      </c>
      <c r="G510">
        <v>0</v>
      </c>
    </row>
    <row r="511" spans="1:7">
      <c r="A511" t="s">
        <v>930</v>
      </c>
      <c r="B511">
        <v>0</v>
      </c>
      <c r="C511">
        <v>0</v>
      </c>
      <c r="D511">
        <v>0</v>
      </c>
      <c r="E511">
        <v>10.210000000000001</v>
      </c>
      <c r="F511">
        <v>7.59</v>
      </c>
      <c r="G511">
        <v>0</v>
      </c>
    </row>
    <row r="512" spans="1:7">
      <c r="A512" t="s">
        <v>931</v>
      </c>
      <c r="B512">
        <v>0</v>
      </c>
      <c r="C512">
        <v>0</v>
      </c>
      <c r="D512">
        <v>0</v>
      </c>
      <c r="E512">
        <v>9.94</v>
      </c>
      <c r="F512">
        <v>8.34</v>
      </c>
      <c r="G512">
        <v>0</v>
      </c>
    </row>
    <row r="513" spans="1:7">
      <c r="A513" t="s">
        <v>932</v>
      </c>
      <c r="B513">
        <v>0</v>
      </c>
      <c r="C513">
        <v>0</v>
      </c>
      <c r="D513">
        <v>0</v>
      </c>
      <c r="E513">
        <v>9.82</v>
      </c>
      <c r="F513">
        <v>7.86</v>
      </c>
      <c r="G513">
        <v>0</v>
      </c>
    </row>
    <row r="514" spans="1:7">
      <c r="A514" t="s">
        <v>933</v>
      </c>
      <c r="B514">
        <v>0</v>
      </c>
      <c r="C514">
        <v>0</v>
      </c>
      <c r="D514">
        <v>0</v>
      </c>
      <c r="E514">
        <v>9.92</v>
      </c>
      <c r="F514">
        <v>7.45</v>
      </c>
      <c r="G514">
        <v>0</v>
      </c>
    </row>
    <row r="515" spans="1:7">
      <c r="A515" t="s">
        <v>934</v>
      </c>
      <c r="B515">
        <v>0</v>
      </c>
      <c r="C515">
        <v>0</v>
      </c>
      <c r="D515">
        <v>0</v>
      </c>
      <c r="E515">
        <v>9.76</v>
      </c>
      <c r="F515">
        <v>7.17</v>
      </c>
      <c r="G515">
        <v>0</v>
      </c>
    </row>
    <row r="516" spans="1:7">
      <c r="A516" t="s">
        <v>935</v>
      </c>
      <c r="B516">
        <v>0</v>
      </c>
      <c r="C516">
        <v>0</v>
      </c>
      <c r="D516">
        <v>0</v>
      </c>
      <c r="E516">
        <v>9.6300000000000008</v>
      </c>
      <c r="F516">
        <v>6.83</v>
      </c>
      <c r="G516">
        <v>0</v>
      </c>
    </row>
    <row r="517" spans="1:7">
      <c r="A517" t="s">
        <v>936</v>
      </c>
      <c r="B517">
        <v>0</v>
      </c>
      <c r="C517">
        <v>0</v>
      </c>
      <c r="D517">
        <v>0</v>
      </c>
      <c r="E517">
        <v>9.39</v>
      </c>
      <c r="F517">
        <v>6.21</v>
      </c>
      <c r="G517">
        <v>0</v>
      </c>
    </row>
    <row r="518" spans="1:7">
      <c r="A518" t="s">
        <v>937</v>
      </c>
      <c r="B518">
        <v>0</v>
      </c>
      <c r="C518">
        <v>0</v>
      </c>
      <c r="D518">
        <v>0</v>
      </c>
      <c r="E518">
        <v>9.1300000000000008</v>
      </c>
      <c r="F518">
        <v>5.59</v>
      </c>
      <c r="G518">
        <v>0</v>
      </c>
    </row>
    <row r="519" spans="1:7">
      <c r="A519" t="s">
        <v>938</v>
      </c>
      <c r="B519">
        <v>0</v>
      </c>
      <c r="C519">
        <v>0</v>
      </c>
      <c r="D519">
        <v>0</v>
      </c>
      <c r="E519">
        <v>8.73</v>
      </c>
      <c r="F519">
        <v>4.97</v>
      </c>
      <c r="G519">
        <v>0</v>
      </c>
    </row>
    <row r="520" spans="1:7">
      <c r="A520" t="s">
        <v>939</v>
      </c>
      <c r="B520">
        <v>0</v>
      </c>
      <c r="C520">
        <v>0</v>
      </c>
      <c r="D520">
        <v>0</v>
      </c>
      <c r="E520">
        <v>8.7100000000000009</v>
      </c>
      <c r="F520">
        <v>4.34</v>
      </c>
      <c r="G520">
        <v>0</v>
      </c>
    </row>
    <row r="521" spans="1:7">
      <c r="A521" t="s">
        <v>940</v>
      </c>
      <c r="B521">
        <v>0</v>
      </c>
      <c r="C521">
        <v>0</v>
      </c>
      <c r="D521">
        <v>0</v>
      </c>
      <c r="E521">
        <v>8.65</v>
      </c>
      <c r="F521">
        <v>3.66</v>
      </c>
      <c r="G521">
        <v>0</v>
      </c>
    </row>
    <row r="522" spans="1:7">
      <c r="A522" t="s">
        <v>941</v>
      </c>
      <c r="B522">
        <v>0</v>
      </c>
      <c r="C522">
        <v>0</v>
      </c>
      <c r="D522">
        <v>0</v>
      </c>
      <c r="E522">
        <v>8.24</v>
      </c>
      <c r="F522">
        <v>3.1</v>
      </c>
      <c r="G522">
        <v>0</v>
      </c>
    </row>
    <row r="523" spans="1:7">
      <c r="A523" t="s">
        <v>942</v>
      </c>
      <c r="B523">
        <v>0</v>
      </c>
      <c r="C523">
        <v>0</v>
      </c>
      <c r="D523">
        <v>0</v>
      </c>
      <c r="E523">
        <v>8.02</v>
      </c>
      <c r="F523">
        <v>2.76</v>
      </c>
      <c r="G523">
        <v>0</v>
      </c>
    </row>
    <row r="524" spans="1:7">
      <c r="A524" t="s">
        <v>943</v>
      </c>
      <c r="B524">
        <v>0</v>
      </c>
      <c r="C524">
        <v>0</v>
      </c>
      <c r="D524">
        <v>0</v>
      </c>
      <c r="E524">
        <v>6.03</v>
      </c>
      <c r="F524">
        <v>1.72</v>
      </c>
      <c r="G524">
        <v>0</v>
      </c>
    </row>
    <row r="525" spans="1:7">
      <c r="A525" t="s">
        <v>944</v>
      </c>
      <c r="B525">
        <v>25.8</v>
      </c>
      <c r="C525">
        <v>44.1</v>
      </c>
      <c r="D525">
        <v>7.57</v>
      </c>
      <c r="E525">
        <v>6.07</v>
      </c>
      <c r="F525">
        <v>1.72</v>
      </c>
      <c r="G525">
        <v>0</v>
      </c>
    </row>
    <row r="526" spans="1:7">
      <c r="A526" t="s">
        <v>945</v>
      </c>
      <c r="B526">
        <v>87.62</v>
      </c>
      <c r="C526">
        <v>117.72</v>
      </c>
      <c r="D526">
        <v>16.07</v>
      </c>
      <c r="E526">
        <v>8.0399999999999991</v>
      </c>
      <c r="F526">
        <v>1.59</v>
      </c>
      <c r="G526">
        <v>0</v>
      </c>
    </row>
    <row r="527" spans="1:7">
      <c r="A527" t="s">
        <v>946</v>
      </c>
      <c r="B527">
        <v>463.52</v>
      </c>
      <c r="C527">
        <v>555.83000000000004</v>
      </c>
      <c r="D527">
        <v>22.81</v>
      </c>
      <c r="E527">
        <v>9.9700000000000006</v>
      </c>
      <c r="F527">
        <v>1.66</v>
      </c>
      <c r="G527">
        <v>0</v>
      </c>
    </row>
    <row r="528" spans="1:7">
      <c r="A528" t="s">
        <v>947</v>
      </c>
      <c r="B528">
        <v>464.71</v>
      </c>
      <c r="C528">
        <v>557.86</v>
      </c>
      <c r="D528">
        <v>27.2</v>
      </c>
      <c r="E528">
        <v>11.24</v>
      </c>
      <c r="F528">
        <v>2.2799999999999998</v>
      </c>
      <c r="G528">
        <v>0</v>
      </c>
    </row>
    <row r="529" spans="1:7">
      <c r="A529" t="s">
        <v>948</v>
      </c>
      <c r="B529">
        <v>62.2</v>
      </c>
      <c r="C529">
        <v>89.76</v>
      </c>
      <c r="D529">
        <v>28.68</v>
      </c>
      <c r="E529">
        <v>11.96</v>
      </c>
      <c r="F529">
        <v>2.5499999999999998</v>
      </c>
      <c r="G529">
        <v>0</v>
      </c>
    </row>
    <row r="530" spans="1:7">
      <c r="A530" t="s">
        <v>949</v>
      </c>
      <c r="B530">
        <v>41.11</v>
      </c>
      <c r="C530">
        <v>64.39</v>
      </c>
      <c r="D530">
        <v>27.06</v>
      </c>
      <c r="E530">
        <v>12.37</v>
      </c>
      <c r="F530">
        <v>2.97</v>
      </c>
      <c r="G530">
        <v>0</v>
      </c>
    </row>
    <row r="531" spans="1:7">
      <c r="A531" t="s">
        <v>950</v>
      </c>
      <c r="B531">
        <v>41.13</v>
      </c>
      <c r="C531">
        <v>64.39</v>
      </c>
      <c r="D531">
        <v>22.55</v>
      </c>
      <c r="E531">
        <v>12.29</v>
      </c>
      <c r="F531">
        <v>2.9</v>
      </c>
      <c r="G531">
        <v>0</v>
      </c>
    </row>
    <row r="532" spans="1:7">
      <c r="A532" t="s">
        <v>951</v>
      </c>
      <c r="B532">
        <v>25.74</v>
      </c>
      <c r="C532">
        <v>44.88</v>
      </c>
      <c r="D532">
        <v>15.71</v>
      </c>
      <c r="E532">
        <v>11.36</v>
      </c>
      <c r="F532">
        <v>2.21</v>
      </c>
      <c r="G532">
        <v>0</v>
      </c>
    </row>
    <row r="533" spans="1:7">
      <c r="A533" t="s">
        <v>952</v>
      </c>
      <c r="B533">
        <v>2.78</v>
      </c>
      <c r="C533">
        <v>11.71</v>
      </c>
      <c r="D533">
        <v>7.15</v>
      </c>
      <c r="E533">
        <v>11.17</v>
      </c>
      <c r="F533">
        <v>2.41</v>
      </c>
      <c r="G533">
        <v>0</v>
      </c>
    </row>
    <row r="534" spans="1:7">
      <c r="A534" t="s">
        <v>953</v>
      </c>
      <c r="B534">
        <v>0</v>
      </c>
      <c r="C534">
        <v>0</v>
      </c>
      <c r="D534">
        <v>0</v>
      </c>
      <c r="E534">
        <v>10.73</v>
      </c>
      <c r="F534">
        <v>1.86</v>
      </c>
      <c r="G534">
        <v>0</v>
      </c>
    </row>
    <row r="535" spans="1:7">
      <c r="A535" t="s">
        <v>954</v>
      </c>
      <c r="B535">
        <v>0</v>
      </c>
      <c r="C535">
        <v>0</v>
      </c>
      <c r="D535">
        <v>0</v>
      </c>
      <c r="E535">
        <v>10.53</v>
      </c>
      <c r="F535">
        <v>1.72</v>
      </c>
      <c r="G535">
        <v>0</v>
      </c>
    </row>
    <row r="536" spans="1:7">
      <c r="A536" t="s">
        <v>955</v>
      </c>
      <c r="B536">
        <v>0</v>
      </c>
      <c r="C536">
        <v>0</v>
      </c>
      <c r="D536">
        <v>0</v>
      </c>
      <c r="E536">
        <v>9.01</v>
      </c>
      <c r="F536">
        <v>1.93</v>
      </c>
      <c r="G536">
        <v>0</v>
      </c>
    </row>
    <row r="537" spans="1:7">
      <c r="A537" t="s">
        <v>956</v>
      </c>
      <c r="B537">
        <v>0</v>
      </c>
      <c r="C537">
        <v>0</v>
      </c>
      <c r="D537">
        <v>0</v>
      </c>
      <c r="E537">
        <v>8.8699999999999992</v>
      </c>
      <c r="F537">
        <v>1.59</v>
      </c>
      <c r="G537">
        <v>0</v>
      </c>
    </row>
    <row r="538" spans="1:7">
      <c r="A538" t="s">
        <v>957</v>
      </c>
      <c r="B538">
        <v>0</v>
      </c>
      <c r="C538">
        <v>0</v>
      </c>
      <c r="D538">
        <v>0</v>
      </c>
      <c r="E538">
        <v>9.15</v>
      </c>
      <c r="F538">
        <v>1.66</v>
      </c>
      <c r="G538">
        <v>0</v>
      </c>
    </row>
    <row r="539" spans="1:7">
      <c r="A539" t="s">
        <v>958</v>
      </c>
      <c r="B539">
        <v>0</v>
      </c>
      <c r="C539">
        <v>0</v>
      </c>
      <c r="D539">
        <v>0</v>
      </c>
      <c r="E539">
        <v>9.4</v>
      </c>
      <c r="F539">
        <v>1.72</v>
      </c>
      <c r="G539">
        <v>0</v>
      </c>
    </row>
    <row r="540" spans="1:7">
      <c r="A540" t="s">
        <v>959</v>
      </c>
      <c r="B540">
        <v>0</v>
      </c>
      <c r="C540">
        <v>0</v>
      </c>
      <c r="D540">
        <v>0</v>
      </c>
      <c r="E540">
        <v>9.5</v>
      </c>
      <c r="F540">
        <v>1.38</v>
      </c>
      <c r="G540">
        <v>0</v>
      </c>
    </row>
    <row r="541" spans="1:7">
      <c r="A541" t="s">
        <v>960</v>
      </c>
      <c r="B541">
        <v>0</v>
      </c>
      <c r="C541">
        <v>0</v>
      </c>
      <c r="D541">
        <v>0</v>
      </c>
      <c r="E541">
        <v>9.11</v>
      </c>
      <c r="F541">
        <v>0.9</v>
      </c>
      <c r="G541">
        <v>0</v>
      </c>
    </row>
    <row r="542" spans="1:7">
      <c r="A542" t="s">
        <v>961</v>
      </c>
      <c r="B542">
        <v>0</v>
      </c>
      <c r="C542">
        <v>0</v>
      </c>
      <c r="D542">
        <v>0</v>
      </c>
      <c r="E542">
        <v>8.7799999999999994</v>
      </c>
      <c r="F542">
        <v>0.41</v>
      </c>
      <c r="G542">
        <v>0</v>
      </c>
    </row>
    <row r="543" spans="1:7">
      <c r="A543" t="s">
        <v>962</v>
      </c>
      <c r="B543">
        <v>0</v>
      </c>
      <c r="C543">
        <v>0</v>
      </c>
      <c r="D543">
        <v>0</v>
      </c>
      <c r="E543">
        <v>8.36</v>
      </c>
      <c r="F543">
        <v>0.55000000000000004</v>
      </c>
      <c r="G543">
        <v>0</v>
      </c>
    </row>
    <row r="544" spans="1:7">
      <c r="A544" t="s">
        <v>963</v>
      </c>
      <c r="B544">
        <v>0</v>
      </c>
      <c r="C544">
        <v>0</v>
      </c>
      <c r="D544">
        <v>0</v>
      </c>
      <c r="E544">
        <v>8.01</v>
      </c>
      <c r="F544">
        <v>0.9</v>
      </c>
      <c r="G544">
        <v>0</v>
      </c>
    </row>
    <row r="545" spans="1:7">
      <c r="A545" t="s">
        <v>964</v>
      </c>
      <c r="B545">
        <v>0</v>
      </c>
      <c r="C545">
        <v>0</v>
      </c>
      <c r="D545">
        <v>0</v>
      </c>
      <c r="E545">
        <v>7.96</v>
      </c>
      <c r="F545">
        <v>0.76</v>
      </c>
      <c r="G545">
        <v>0</v>
      </c>
    </row>
    <row r="546" spans="1:7">
      <c r="A546" t="s">
        <v>965</v>
      </c>
      <c r="B546">
        <v>0</v>
      </c>
      <c r="C546">
        <v>0</v>
      </c>
      <c r="D546">
        <v>0</v>
      </c>
      <c r="E546">
        <v>7.8</v>
      </c>
      <c r="F546">
        <v>0.83</v>
      </c>
      <c r="G546">
        <v>0</v>
      </c>
    </row>
    <row r="547" spans="1:7">
      <c r="A547" t="s">
        <v>966</v>
      </c>
      <c r="B547">
        <v>0</v>
      </c>
      <c r="C547">
        <v>0</v>
      </c>
      <c r="D547">
        <v>0</v>
      </c>
      <c r="E547">
        <v>7.64</v>
      </c>
      <c r="F547">
        <v>0.69</v>
      </c>
      <c r="G547">
        <v>0</v>
      </c>
    </row>
    <row r="548" spans="1:7">
      <c r="A548" t="s">
        <v>967</v>
      </c>
      <c r="B548">
        <v>0</v>
      </c>
      <c r="C548">
        <v>0</v>
      </c>
      <c r="D548">
        <v>0</v>
      </c>
      <c r="E548">
        <v>7.45</v>
      </c>
      <c r="F548">
        <v>1.79</v>
      </c>
      <c r="G548">
        <v>0</v>
      </c>
    </row>
    <row r="549" spans="1:7">
      <c r="A549" t="s">
        <v>968</v>
      </c>
      <c r="B549">
        <v>31.19</v>
      </c>
      <c r="C549">
        <v>51.07</v>
      </c>
      <c r="D549">
        <v>7.7</v>
      </c>
      <c r="E549">
        <v>7.18</v>
      </c>
      <c r="F549">
        <v>1.72</v>
      </c>
      <c r="G549">
        <v>0</v>
      </c>
    </row>
    <row r="550" spans="1:7">
      <c r="A550" t="s">
        <v>969</v>
      </c>
      <c r="B550">
        <v>21.72</v>
      </c>
      <c r="C550">
        <v>39.03</v>
      </c>
      <c r="D550">
        <v>16.23</v>
      </c>
      <c r="E550">
        <v>7.1</v>
      </c>
      <c r="F550">
        <v>1.38</v>
      </c>
      <c r="G550">
        <v>0</v>
      </c>
    </row>
    <row r="551" spans="1:7">
      <c r="A551" t="s">
        <v>970</v>
      </c>
      <c r="B551">
        <v>42.84</v>
      </c>
      <c r="C551">
        <v>65.37</v>
      </c>
      <c r="D551">
        <v>23</v>
      </c>
      <c r="E551">
        <v>7.5</v>
      </c>
      <c r="F551">
        <v>0.9</v>
      </c>
      <c r="G551">
        <v>0</v>
      </c>
    </row>
    <row r="552" spans="1:7">
      <c r="A552" t="s">
        <v>971</v>
      </c>
      <c r="B552">
        <v>417.17</v>
      </c>
      <c r="C552">
        <v>501.82</v>
      </c>
      <c r="D552">
        <v>27.41</v>
      </c>
      <c r="E552">
        <v>8.2799999999999994</v>
      </c>
      <c r="F552">
        <v>0.55000000000000004</v>
      </c>
      <c r="G552">
        <v>0</v>
      </c>
    </row>
    <row r="553" spans="1:7">
      <c r="A553" t="s">
        <v>972</v>
      </c>
      <c r="B553">
        <v>424.26</v>
      </c>
      <c r="C553">
        <v>516.72</v>
      </c>
      <c r="D553">
        <v>28.91</v>
      </c>
      <c r="E553">
        <v>9.49</v>
      </c>
      <c r="F553">
        <v>0.14000000000000001</v>
      </c>
      <c r="G553">
        <v>0</v>
      </c>
    </row>
    <row r="554" spans="1:7">
      <c r="A554" t="s">
        <v>973</v>
      </c>
      <c r="B554">
        <v>509.06</v>
      </c>
      <c r="C554">
        <v>624.98</v>
      </c>
      <c r="D554">
        <v>27.3</v>
      </c>
      <c r="E554">
        <v>10.79</v>
      </c>
      <c r="F554">
        <v>0.48</v>
      </c>
      <c r="G554">
        <v>0</v>
      </c>
    </row>
    <row r="555" spans="1:7">
      <c r="A555" t="s">
        <v>974</v>
      </c>
      <c r="B555">
        <v>502.48</v>
      </c>
      <c r="C555">
        <v>615.24</v>
      </c>
      <c r="D555">
        <v>22.79</v>
      </c>
      <c r="E555">
        <v>11.58</v>
      </c>
      <c r="F555">
        <v>0.83</v>
      </c>
      <c r="G555">
        <v>0</v>
      </c>
    </row>
    <row r="556" spans="1:7">
      <c r="A556" t="s">
        <v>975</v>
      </c>
      <c r="B556">
        <v>392.57</v>
      </c>
      <c r="C556">
        <v>478.46</v>
      </c>
      <c r="D556">
        <v>15.94</v>
      </c>
      <c r="E556">
        <v>11.96</v>
      </c>
      <c r="F556">
        <v>1.03</v>
      </c>
      <c r="G556">
        <v>0</v>
      </c>
    </row>
    <row r="557" spans="1:7">
      <c r="A557" t="s">
        <v>976</v>
      </c>
      <c r="B557">
        <v>258.72000000000003</v>
      </c>
      <c r="C557">
        <v>323.45</v>
      </c>
      <c r="D557">
        <v>7.37</v>
      </c>
      <c r="E557">
        <v>11.73</v>
      </c>
      <c r="F557">
        <v>0.9</v>
      </c>
      <c r="G557">
        <v>0</v>
      </c>
    </row>
    <row r="558" spans="1:7">
      <c r="A558" t="s">
        <v>977</v>
      </c>
      <c r="B558">
        <v>0</v>
      </c>
      <c r="C558">
        <v>0</v>
      </c>
      <c r="D558">
        <v>0</v>
      </c>
      <c r="E558">
        <v>10.81</v>
      </c>
      <c r="F558">
        <v>1.45</v>
      </c>
      <c r="G558">
        <v>0</v>
      </c>
    </row>
    <row r="559" spans="1:7">
      <c r="A559" t="s">
        <v>978</v>
      </c>
      <c r="B559">
        <v>0</v>
      </c>
      <c r="C559">
        <v>0</v>
      </c>
      <c r="D559">
        <v>0</v>
      </c>
      <c r="E559">
        <v>8.9499999999999993</v>
      </c>
      <c r="F559">
        <v>1.93</v>
      </c>
      <c r="G559">
        <v>0</v>
      </c>
    </row>
    <row r="560" spans="1:7">
      <c r="A560" t="s">
        <v>979</v>
      </c>
      <c r="B560">
        <v>0</v>
      </c>
      <c r="C560">
        <v>0</v>
      </c>
      <c r="D560">
        <v>0</v>
      </c>
      <c r="E560">
        <v>7.84</v>
      </c>
      <c r="F560">
        <v>1.93</v>
      </c>
      <c r="G560">
        <v>0</v>
      </c>
    </row>
    <row r="561" spans="1:7">
      <c r="A561" t="s">
        <v>980</v>
      </c>
      <c r="B561">
        <v>0</v>
      </c>
      <c r="C561">
        <v>0</v>
      </c>
      <c r="D561">
        <v>0</v>
      </c>
      <c r="E561">
        <v>6.22</v>
      </c>
      <c r="F561">
        <v>1.79</v>
      </c>
      <c r="G561">
        <v>0</v>
      </c>
    </row>
    <row r="562" spans="1:7">
      <c r="A562" t="s">
        <v>981</v>
      </c>
      <c r="B562">
        <v>0</v>
      </c>
      <c r="C562">
        <v>0</v>
      </c>
      <c r="D562">
        <v>0</v>
      </c>
      <c r="E562">
        <v>5.49</v>
      </c>
      <c r="F562">
        <v>1.72</v>
      </c>
      <c r="G562">
        <v>0</v>
      </c>
    </row>
    <row r="563" spans="1:7">
      <c r="A563" t="s">
        <v>982</v>
      </c>
      <c r="B563">
        <v>0</v>
      </c>
      <c r="C563">
        <v>0</v>
      </c>
      <c r="D563">
        <v>0</v>
      </c>
      <c r="E563">
        <v>5.27</v>
      </c>
      <c r="F563">
        <v>1.59</v>
      </c>
      <c r="G563">
        <v>0</v>
      </c>
    </row>
    <row r="564" spans="1:7">
      <c r="A564" t="s">
        <v>983</v>
      </c>
      <c r="B564">
        <v>0</v>
      </c>
      <c r="C564">
        <v>0</v>
      </c>
      <c r="D564">
        <v>0</v>
      </c>
      <c r="E564">
        <v>4.7699999999999996</v>
      </c>
      <c r="F564">
        <v>1.59</v>
      </c>
      <c r="G564">
        <v>0</v>
      </c>
    </row>
    <row r="565" spans="1:7">
      <c r="A565" t="s">
        <v>984</v>
      </c>
      <c r="B565">
        <v>0</v>
      </c>
      <c r="C565">
        <v>0</v>
      </c>
      <c r="D565">
        <v>0</v>
      </c>
      <c r="E565">
        <v>4.5199999999999996</v>
      </c>
      <c r="F565">
        <v>1.59</v>
      </c>
      <c r="G565">
        <v>0</v>
      </c>
    </row>
    <row r="566" spans="1:7">
      <c r="A566" t="s">
        <v>985</v>
      </c>
      <c r="B566">
        <v>0</v>
      </c>
      <c r="C566">
        <v>0</v>
      </c>
      <c r="D566">
        <v>0</v>
      </c>
      <c r="E566">
        <v>4.38</v>
      </c>
      <c r="F566">
        <v>1.59</v>
      </c>
      <c r="G566">
        <v>0</v>
      </c>
    </row>
    <row r="567" spans="1:7">
      <c r="A567" t="s">
        <v>986</v>
      </c>
      <c r="B567">
        <v>0</v>
      </c>
      <c r="C567">
        <v>0</v>
      </c>
      <c r="D567">
        <v>0</v>
      </c>
      <c r="E567">
        <v>4.12</v>
      </c>
      <c r="F567">
        <v>1.45</v>
      </c>
      <c r="G567">
        <v>0</v>
      </c>
    </row>
    <row r="568" spans="1:7">
      <c r="A568" t="s">
        <v>987</v>
      </c>
      <c r="B568">
        <v>0</v>
      </c>
      <c r="C568">
        <v>0</v>
      </c>
      <c r="D568">
        <v>0</v>
      </c>
      <c r="E568">
        <v>3.87</v>
      </c>
      <c r="F568">
        <v>1.24</v>
      </c>
      <c r="G568">
        <v>0</v>
      </c>
    </row>
    <row r="569" spans="1:7">
      <c r="A569" t="s">
        <v>988</v>
      </c>
      <c r="B569">
        <v>0</v>
      </c>
      <c r="C569">
        <v>0</v>
      </c>
      <c r="D569">
        <v>0</v>
      </c>
      <c r="E569">
        <v>4.63</v>
      </c>
      <c r="F569">
        <v>0.9</v>
      </c>
      <c r="G569">
        <v>0</v>
      </c>
    </row>
    <row r="570" spans="1:7">
      <c r="A570" t="s">
        <v>989</v>
      </c>
      <c r="B570">
        <v>0</v>
      </c>
      <c r="C570">
        <v>0</v>
      </c>
      <c r="D570">
        <v>0</v>
      </c>
      <c r="E570">
        <v>4.3600000000000003</v>
      </c>
      <c r="F570">
        <v>0.76</v>
      </c>
      <c r="G570">
        <v>0</v>
      </c>
    </row>
    <row r="571" spans="1:7">
      <c r="A571" t="s">
        <v>990</v>
      </c>
      <c r="B571">
        <v>0</v>
      </c>
      <c r="C571">
        <v>0</v>
      </c>
      <c r="D571">
        <v>0</v>
      </c>
      <c r="E571">
        <v>4.1500000000000004</v>
      </c>
      <c r="F571">
        <v>0.76</v>
      </c>
      <c r="G571">
        <v>0</v>
      </c>
    </row>
    <row r="572" spans="1:7">
      <c r="A572" t="s">
        <v>991</v>
      </c>
      <c r="B572">
        <v>0</v>
      </c>
      <c r="C572">
        <v>0</v>
      </c>
      <c r="D572">
        <v>0</v>
      </c>
      <c r="E572">
        <v>3.96</v>
      </c>
      <c r="F572">
        <v>0.76</v>
      </c>
      <c r="G572">
        <v>0</v>
      </c>
    </row>
    <row r="573" spans="1:7">
      <c r="A573" t="s">
        <v>992</v>
      </c>
      <c r="B573">
        <v>177.87</v>
      </c>
      <c r="C573">
        <v>218.68</v>
      </c>
      <c r="D573">
        <v>7.84</v>
      </c>
      <c r="E573">
        <v>3.5</v>
      </c>
      <c r="F573">
        <v>0.41</v>
      </c>
      <c r="G573">
        <v>0</v>
      </c>
    </row>
    <row r="574" spans="1:7">
      <c r="A574" t="s">
        <v>993</v>
      </c>
      <c r="B574">
        <v>282.42</v>
      </c>
      <c r="C574">
        <v>336.61</v>
      </c>
      <c r="D574">
        <v>16.39</v>
      </c>
      <c r="E574">
        <v>5.31</v>
      </c>
      <c r="F574">
        <v>0.41</v>
      </c>
      <c r="G574">
        <v>0</v>
      </c>
    </row>
    <row r="575" spans="1:7">
      <c r="A575" t="s">
        <v>994</v>
      </c>
      <c r="B575">
        <v>319.33</v>
      </c>
      <c r="C575">
        <v>384.36</v>
      </c>
      <c r="D575">
        <v>23.19</v>
      </c>
      <c r="E575">
        <v>7.93</v>
      </c>
      <c r="F575">
        <v>0.28000000000000003</v>
      </c>
      <c r="G575">
        <v>0</v>
      </c>
    </row>
    <row r="576" spans="1:7">
      <c r="A576" t="s">
        <v>995</v>
      </c>
      <c r="B576">
        <v>313.47000000000003</v>
      </c>
      <c r="C576">
        <v>382.5</v>
      </c>
      <c r="D576">
        <v>27.63</v>
      </c>
      <c r="E576">
        <v>9.9600000000000009</v>
      </c>
      <c r="F576">
        <v>7.0000000000000007E-2</v>
      </c>
      <c r="G576">
        <v>0</v>
      </c>
    </row>
    <row r="577" spans="1:7">
      <c r="A577" t="s">
        <v>996</v>
      </c>
      <c r="B577">
        <v>462.55</v>
      </c>
      <c r="C577">
        <v>570.04999999999995</v>
      </c>
      <c r="D577">
        <v>29.15</v>
      </c>
      <c r="E577">
        <v>11.23</v>
      </c>
      <c r="F577">
        <v>0.14000000000000001</v>
      </c>
      <c r="G577">
        <v>0</v>
      </c>
    </row>
    <row r="578" spans="1:7">
      <c r="A578" t="s">
        <v>997</v>
      </c>
      <c r="B578">
        <v>555.89</v>
      </c>
      <c r="C578">
        <v>692.01</v>
      </c>
      <c r="D578">
        <v>27.54</v>
      </c>
      <c r="E578">
        <v>12.11</v>
      </c>
      <c r="F578">
        <v>0.41</v>
      </c>
      <c r="G578">
        <v>0</v>
      </c>
    </row>
    <row r="579" spans="1:7">
      <c r="A579" t="s">
        <v>998</v>
      </c>
      <c r="B579">
        <v>530.71</v>
      </c>
      <c r="C579">
        <v>656.4</v>
      </c>
      <c r="D579">
        <v>23.03</v>
      </c>
      <c r="E579">
        <v>12.76</v>
      </c>
      <c r="F579">
        <v>0.76</v>
      </c>
      <c r="G579">
        <v>0</v>
      </c>
    </row>
    <row r="580" spans="1:7">
      <c r="A580" t="s">
        <v>999</v>
      </c>
      <c r="B580">
        <v>372.36</v>
      </c>
      <c r="C580">
        <v>456.66</v>
      </c>
      <c r="D580">
        <v>16.18</v>
      </c>
      <c r="E580">
        <v>12.8</v>
      </c>
      <c r="F580">
        <v>0.76</v>
      </c>
      <c r="G580">
        <v>0</v>
      </c>
    </row>
    <row r="581" spans="1:7">
      <c r="A581" t="s">
        <v>1000</v>
      </c>
      <c r="B581">
        <v>143.18</v>
      </c>
      <c r="C581">
        <v>186.29</v>
      </c>
      <c r="D581">
        <v>7.59</v>
      </c>
      <c r="E581">
        <v>12.46</v>
      </c>
      <c r="F581">
        <v>0.76</v>
      </c>
      <c r="G581">
        <v>0</v>
      </c>
    </row>
    <row r="582" spans="1:7">
      <c r="A582" t="s">
        <v>1001</v>
      </c>
      <c r="B582">
        <v>0</v>
      </c>
      <c r="C582">
        <v>0</v>
      </c>
      <c r="D582">
        <v>0</v>
      </c>
      <c r="E582">
        <v>11.38</v>
      </c>
      <c r="F582">
        <v>0.48</v>
      </c>
      <c r="G582">
        <v>0</v>
      </c>
    </row>
    <row r="583" spans="1:7">
      <c r="A583" t="s">
        <v>1002</v>
      </c>
      <c r="B583">
        <v>0</v>
      </c>
      <c r="C583">
        <v>0</v>
      </c>
      <c r="D583">
        <v>0</v>
      </c>
      <c r="E583">
        <v>10.79</v>
      </c>
      <c r="F583">
        <v>0.21</v>
      </c>
      <c r="G583">
        <v>0</v>
      </c>
    </row>
    <row r="584" spans="1:7">
      <c r="A584" t="s">
        <v>1003</v>
      </c>
      <c r="B584">
        <v>0</v>
      </c>
      <c r="C584">
        <v>0</v>
      </c>
      <c r="D584">
        <v>0</v>
      </c>
      <c r="E584">
        <v>8.99</v>
      </c>
      <c r="F584">
        <v>1.24</v>
      </c>
      <c r="G584">
        <v>0</v>
      </c>
    </row>
    <row r="585" spans="1:7">
      <c r="A585" t="s">
        <v>1004</v>
      </c>
      <c r="B585">
        <v>0</v>
      </c>
      <c r="C585">
        <v>0</v>
      </c>
      <c r="D585">
        <v>0</v>
      </c>
      <c r="E585">
        <v>8.91</v>
      </c>
      <c r="F585">
        <v>1.03</v>
      </c>
      <c r="G585">
        <v>0</v>
      </c>
    </row>
    <row r="586" spans="1:7">
      <c r="A586" t="s">
        <v>1005</v>
      </c>
      <c r="B586">
        <v>0</v>
      </c>
      <c r="C586">
        <v>0</v>
      </c>
      <c r="D586">
        <v>0</v>
      </c>
      <c r="E586">
        <v>6.7</v>
      </c>
      <c r="F586">
        <v>1.59</v>
      </c>
      <c r="G586">
        <v>0</v>
      </c>
    </row>
    <row r="587" spans="1:7">
      <c r="A587" t="s">
        <v>1006</v>
      </c>
      <c r="B587">
        <v>0</v>
      </c>
      <c r="C587">
        <v>0</v>
      </c>
      <c r="D587">
        <v>0</v>
      </c>
      <c r="E587">
        <v>5.66</v>
      </c>
      <c r="F587">
        <v>1.79</v>
      </c>
      <c r="G587">
        <v>0</v>
      </c>
    </row>
    <row r="588" spans="1:7">
      <c r="A588" t="s">
        <v>1007</v>
      </c>
      <c r="B588">
        <v>0</v>
      </c>
      <c r="C588">
        <v>0</v>
      </c>
      <c r="D588">
        <v>0</v>
      </c>
      <c r="E588">
        <v>4.83</v>
      </c>
      <c r="F588">
        <v>1.66</v>
      </c>
      <c r="G588">
        <v>0</v>
      </c>
    </row>
    <row r="589" spans="1:7">
      <c r="A589" t="s">
        <v>1008</v>
      </c>
      <c r="B589">
        <v>0</v>
      </c>
      <c r="C589">
        <v>0</v>
      </c>
      <c r="D589">
        <v>0</v>
      </c>
      <c r="E589">
        <v>4.1399999999999997</v>
      </c>
      <c r="F589">
        <v>1.66</v>
      </c>
      <c r="G589">
        <v>0</v>
      </c>
    </row>
    <row r="590" spans="1:7">
      <c r="A590" t="s">
        <v>1009</v>
      </c>
      <c r="B590">
        <v>0</v>
      </c>
      <c r="C590">
        <v>0</v>
      </c>
      <c r="D590">
        <v>0</v>
      </c>
      <c r="E590">
        <v>3.59</v>
      </c>
      <c r="F590">
        <v>1.66</v>
      </c>
      <c r="G590">
        <v>0</v>
      </c>
    </row>
    <row r="591" spans="1:7">
      <c r="A591" t="s">
        <v>1010</v>
      </c>
      <c r="B591">
        <v>0</v>
      </c>
      <c r="C591">
        <v>0</v>
      </c>
      <c r="D591">
        <v>0</v>
      </c>
      <c r="E591">
        <v>3.37</v>
      </c>
      <c r="F591">
        <v>1.72</v>
      </c>
      <c r="G591">
        <v>0</v>
      </c>
    </row>
    <row r="592" spans="1:7">
      <c r="A592" t="s">
        <v>1011</v>
      </c>
      <c r="B592">
        <v>0</v>
      </c>
      <c r="C592">
        <v>0</v>
      </c>
      <c r="D592">
        <v>0</v>
      </c>
      <c r="E592">
        <v>3.61</v>
      </c>
      <c r="F592">
        <v>1.79</v>
      </c>
      <c r="G592">
        <v>0</v>
      </c>
    </row>
    <row r="593" spans="1:7">
      <c r="A593" t="s">
        <v>1012</v>
      </c>
      <c r="B593">
        <v>0</v>
      </c>
      <c r="C593">
        <v>0</v>
      </c>
      <c r="D593">
        <v>0</v>
      </c>
      <c r="E593">
        <v>3.33</v>
      </c>
      <c r="F593">
        <v>1.79</v>
      </c>
      <c r="G593">
        <v>0</v>
      </c>
    </row>
    <row r="594" spans="1:7">
      <c r="A594" t="s">
        <v>1013</v>
      </c>
      <c r="B594">
        <v>0</v>
      </c>
      <c r="C594">
        <v>0</v>
      </c>
      <c r="D594">
        <v>0</v>
      </c>
      <c r="E594">
        <v>3.02</v>
      </c>
      <c r="F594">
        <v>1.66</v>
      </c>
      <c r="G594">
        <v>0</v>
      </c>
    </row>
    <row r="595" spans="1:7">
      <c r="A595" t="s">
        <v>1014</v>
      </c>
      <c r="B595">
        <v>0</v>
      </c>
      <c r="C595">
        <v>0</v>
      </c>
      <c r="D595">
        <v>0</v>
      </c>
      <c r="E595">
        <v>3.03</v>
      </c>
      <c r="F595">
        <v>1.59</v>
      </c>
      <c r="G595">
        <v>0</v>
      </c>
    </row>
    <row r="596" spans="1:7">
      <c r="A596" t="s">
        <v>1015</v>
      </c>
      <c r="B596">
        <v>0</v>
      </c>
      <c r="C596">
        <v>0</v>
      </c>
      <c r="D596">
        <v>0</v>
      </c>
      <c r="E596">
        <v>3.75</v>
      </c>
      <c r="F596">
        <v>1.52</v>
      </c>
      <c r="G596">
        <v>0</v>
      </c>
    </row>
    <row r="597" spans="1:7">
      <c r="A597" t="s">
        <v>1016</v>
      </c>
      <c r="B597">
        <v>89.75</v>
      </c>
      <c r="C597">
        <v>118.87</v>
      </c>
      <c r="D597">
        <v>7.99</v>
      </c>
      <c r="E597">
        <v>4.3099999999999996</v>
      </c>
      <c r="F597">
        <v>1.45</v>
      </c>
      <c r="G597">
        <v>0</v>
      </c>
    </row>
    <row r="598" spans="1:7">
      <c r="A598" t="s">
        <v>1017</v>
      </c>
      <c r="B598">
        <v>127</v>
      </c>
      <c r="C598">
        <v>161.35</v>
      </c>
      <c r="D598">
        <v>16.559999999999999</v>
      </c>
      <c r="E598">
        <v>6.5</v>
      </c>
      <c r="F598">
        <v>1.24</v>
      </c>
      <c r="G598">
        <v>0</v>
      </c>
    </row>
    <row r="599" spans="1:7">
      <c r="A599" t="s">
        <v>1018</v>
      </c>
      <c r="B599">
        <v>229.67</v>
      </c>
      <c r="C599">
        <v>279.07</v>
      </c>
      <c r="D599">
        <v>23.39</v>
      </c>
      <c r="E599">
        <v>8.5399999999999991</v>
      </c>
      <c r="F599">
        <v>1.38</v>
      </c>
      <c r="G599">
        <v>0</v>
      </c>
    </row>
    <row r="600" spans="1:7">
      <c r="A600" t="s">
        <v>1019</v>
      </c>
      <c r="B600">
        <v>376.59</v>
      </c>
      <c r="C600">
        <v>451.64</v>
      </c>
      <c r="D600">
        <v>27.85</v>
      </c>
      <c r="E600">
        <v>9.73</v>
      </c>
      <c r="F600">
        <v>1.52</v>
      </c>
      <c r="G600">
        <v>0</v>
      </c>
    </row>
    <row r="601" spans="1:7">
      <c r="A601" t="s">
        <v>1020</v>
      </c>
      <c r="B601">
        <v>148.63999999999999</v>
      </c>
      <c r="C601">
        <v>189.35</v>
      </c>
      <c r="D601">
        <v>29.39</v>
      </c>
      <c r="E601">
        <v>10.47</v>
      </c>
      <c r="F601">
        <v>1.79</v>
      </c>
      <c r="G601">
        <v>0</v>
      </c>
    </row>
    <row r="602" spans="1:7">
      <c r="A602" t="s">
        <v>1021</v>
      </c>
      <c r="B602">
        <v>375.35</v>
      </c>
      <c r="C602">
        <v>450.87</v>
      </c>
      <c r="D602">
        <v>27.79</v>
      </c>
      <c r="E602">
        <v>10.86</v>
      </c>
      <c r="F602">
        <v>2</v>
      </c>
      <c r="G602">
        <v>0</v>
      </c>
    </row>
    <row r="603" spans="1:7">
      <c r="A603" t="s">
        <v>1022</v>
      </c>
      <c r="B603">
        <v>249.83</v>
      </c>
      <c r="C603">
        <v>304.61</v>
      </c>
      <c r="D603">
        <v>23.28</v>
      </c>
      <c r="E603">
        <v>11.2</v>
      </c>
      <c r="F603">
        <v>2</v>
      </c>
      <c r="G603">
        <v>0</v>
      </c>
    </row>
    <row r="604" spans="1:7">
      <c r="A604" t="s">
        <v>1023</v>
      </c>
      <c r="B604">
        <v>314.02</v>
      </c>
      <c r="C604">
        <v>379.52</v>
      </c>
      <c r="D604">
        <v>16.41</v>
      </c>
      <c r="E604">
        <v>10.93</v>
      </c>
      <c r="F604">
        <v>1.59</v>
      </c>
      <c r="G604">
        <v>0</v>
      </c>
    </row>
    <row r="605" spans="1:7">
      <c r="A605" t="s">
        <v>1024</v>
      </c>
      <c r="B605">
        <v>67.66</v>
      </c>
      <c r="C605">
        <v>96.1</v>
      </c>
      <c r="D605">
        <v>7.81</v>
      </c>
      <c r="E605">
        <v>10.76</v>
      </c>
      <c r="F605">
        <v>1.66</v>
      </c>
      <c r="G605">
        <v>0</v>
      </c>
    </row>
    <row r="606" spans="1:7">
      <c r="A606" t="s">
        <v>1025</v>
      </c>
      <c r="B606">
        <v>0</v>
      </c>
      <c r="C606">
        <v>0</v>
      </c>
      <c r="D606">
        <v>0</v>
      </c>
      <c r="E606">
        <v>10.210000000000001</v>
      </c>
      <c r="F606">
        <v>1.86</v>
      </c>
      <c r="G606">
        <v>0</v>
      </c>
    </row>
    <row r="607" spans="1:7">
      <c r="A607" t="s">
        <v>1026</v>
      </c>
      <c r="B607">
        <v>0</v>
      </c>
      <c r="C607">
        <v>0</v>
      </c>
      <c r="D607">
        <v>0</v>
      </c>
      <c r="E607">
        <v>9.52</v>
      </c>
      <c r="F607">
        <v>2.21</v>
      </c>
      <c r="G607">
        <v>0</v>
      </c>
    </row>
    <row r="608" spans="1:7">
      <c r="A608" t="s">
        <v>1027</v>
      </c>
      <c r="B608">
        <v>0</v>
      </c>
      <c r="C608">
        <v>0</v>
      </c>
      <c r="D608">
        <v>0</v>
      </c>
      <c r="E608">
        <v>8.98</v>
      </c>
      <c r="F608">
        <v>1.59</v>
      </c>
      <c r="G608">
        <v>0</v>
      </c>
    </row>
    <row r="609" spans="1:7">
      <c r="A609" t="s">
        <v>1028</v>
      </c>
      <c r="B609">
        <v>0</v>
      </c>
      <c r="C609">
        <v>0</v>
      </c>
      <c r="D609">
        <v>0</v>
      </c>
      <c r="E609">
        <v>8.32</v>
      </c>
      <c r="F609">
        <v>1.66</v>
      </c>
      <c r="G609">
        <v>0</v>
      </c>
    </row>
    <row r="610" spans="1:7">
      <c r="A610" t="s">
        <v>1029</v>
      </c>
      <c r="B610">
        <v>0</v>
      </c>
      <c r="C610">
        <v>0</v>
      </c>
      <c r="D610">
        <v>0</v>
      </c>
      <c r="E610">
        <v>7.83</v>
      </c>
      <c r="F610">
        <v>1.72</v>
      </c>
      <c r="G610">
        <v>0</v>
      </c>
    </row>
    <row r="611" spans="1:7">
      <c r="A611" t="s">
        <v>1030</v>
      </c>
      <c r="B611">
        <v>0</v>
      </c>
      <c r="C611">
        <v>0</v>
      </c>
      <c r="D611">
        <v>0</v>
      </c>
      <c r="E611">
        <v>7.17</v>
      </c>
      <c r="F611">
        <v>1.59</v>
      </c>
      <c r="G611">
        <v>0</v>
      </c>
    </row>
    <row r="612" spans="1:7">
      <c r="A612" t="s">
        <v>1031</v>
      </c>
      <c r="B612">
        <v>0</v>
      </c>
      <c r="C612">
        <v>0</v>
      </c>
      <c r="D612">
        <v>0</v>
      </c>
      <c r="E612">
        <v>6.77</v>
      </c>
      <c r="F612">
        <v>1.52</v>
      </c>
      <c r="G612">
        <v>0</v>
      </c>
    </row>
    <row r="613" spans="1:7">
      <c r="A613" t="s">
        <v>1032</v>
      </c>
      <c r="B613">
        <v>0</v>
      </c>
      <c r="C613">
        <v>0</v>
      </c>
      <c r="D613">
        <v>0</v>
      </c>
      <c r="E613">
        <v>6.68</v>
      </c>
      <c r="F613">
        <v>1.31</v>
      </c>
      <c r="G613">
        <v>0</v>
      </c>
    </row>
    <row r="614" spans="1:7">
      <c r="A614" t="s">
        <v>1033</v>
      </c>
      <c r="B614">
        <v>0</v>
      </c>
      <c r="C614">
        <v>0</v>
      </c>
      <c r="D614">
        <v>0</v>
      </c>
      <c r="E614">
        <v>6.6</v>
      </c>
      <c r="F614">
        <v>0.97</v>
      </c>
      <c r="G614">
        <v>0</v>
      </c>
    </row>
    <row r="615" spans="1:7">
      <c r="A615" t="s">
        <v>1034</v>
      </c>
      <c r="B615">
        <v>0</v>
      </c>
      <c r="C615">
        <v>0</v>
      </c>
      <c r="D615">
        <v>0</v>
      </c>
      <c r="E615">
        <v>6.58</v>
      </c>
      <c r="F615">
        <v>0.83</v>
      </c>
      <c r="G615">
        <v>0</v>
      </c>
    </row>
    <row r="616" spans="1:7">
      <c r="A616" t="s">
        <v>1035</v>
      </c>
      <c r="B616">
        <v>0</v>
      </c>
      <c r="C616">
        <v>0</v>
      </c>
      <c r="D616">
        <v>0</v>
      </c>
      <c r="E616">
        <v>6.18</v>
      </c>
      <c r="F616">
        <v>0.76</v>
      </c>
      <c r="G616">
        <v>0</v>
      </c>
    </row>
    <row r="617" spans="1:7">
      <c r="A617" t="s">
        <v>1036</v>
      </c>
      <c r="B617">
        <v>0</v>
      </c>
      <c r="C617">
        <v>0</v>
      </c>
      <c r="D617">
        <v>0</v>
      </c>
      <c r="E617">
        <v>5.73</v>
      </c>
      <c r="F617">
        <v>0.76</v>
      </c>
      <c r="G617">
        <v>0</v>
      </c>
    </row>
    <row r="618" spans="1:7">
      <c r="A618" t="s">
        <v>1037</v>
      </c>
      <c r="B618">
        <v>0</v>
      </c>
      <c r="C618">
        <v>0</v>
      </c>
      <c r="D618">
        <v>0</v>
      </c>
      <c r="E618">
        <v>5.49</v>
      </c>
      <c r="F618">
        <v>0.62</v>
      </c>
      <c r="G618">
        <v>0</v>
      </c>
    </row>
    <row r="619" spans="1:7">
      <c r="A619" t="s">
        <v>1038</v>
      </c>
      <c r="B619">
        <v>0</v>
      </c>
      <c r="C619">
        <v>0</v>
      </c>
      <c r="D619">
        <v>0</v>
      </c>
      <c r="E619">
        <v>5.86</v>
      </c>
      <c r="F619">
        <v>0.21</v>
      </c>
      <c r="G619">
        <v>0</v>
      </c>
    </row>
    <row r="620" spans="1:7">
      <c r="A620" t="s">
        <v>1039</v>
      </c>
      <c r="B620">
        <v>0</v>
      </c>
      <c r="C620">
        <v>0</v>
      </c>
      <c r="D620">
        <v>0</v>
      </c>
      <c r="E620">
        <v>6.28</v>
      </c>
      <c r="F620">
        <v>0.41</v>
      </c>
      <c r="G620">
        <v>0</v>
      </c>
    </row>
    <row r="621" spans="1:7">
      <c r="A621" t="s">
        <v>1040</v>
      </c>
      <c r="B621">
        <v>64.59</v>
      </c>
      <c r="C621">
        <v>90.78</v>
      </c>
      <c r="D621">
        <v>8.14</v>
      </c>
      <c r="E621">
        <v>6.02</v>
      </c>
      <c r="F621">
        <v>0.55000000000000004</v>
      </c>
      <c r="G621">
        <v>0</v>
      </c>
    </row>
    <row r="622" spans="1:7">
      <c r="A622" t="s">
        <v>1041</v>
      </c>
      <c r="B622">
        <v>67.099999999999994</v>
      </c>
      <c r="C622">
        <v>94.07</v>
      </c>
      <c r="D622">
        <v>16.739999999999998</v>
      </c>
      <c r="E622">
        <v>7.6</v>
      </c>
      <c r="F622">
        <v>0.97</v>
      </c>
      <c r="G622">
        <v>0</v>
      </c>
    </row>
    <row r="623" spans="1:7">
      <c r="A623" t="s">
        <v>1042</v>
      </c>
      <c r="B623">
        <v>30.62</v>
      </c>
      <c r="C623">
        <v>50.73</v>
      </c>
      <c r="D623">
        <v>23.6</v>
      </c>
      <c r="E623">
        <v>9.3699999999999992</v>
      </c>
      <c r="F623">
        <v>1.93</v>
      </c>
      <c r="G623">
        <v>0</v>
      </c>
    </row>
    <row r="624" spans="1:7">
      <c r="A624" t="s">
        <v>1043</v>
      </c>
      <c r="B624">
        <v>59.25</v>
      </c>
      <c r="C624">
        <v>85.86</v>
      </c>
      <c r="D624">
        <v>28.08</v>
      </c>
      <c r="E624">
        <v>11.04</v>
      </c>
      <c r="F624">
        <v>3.45</v>
      </c>
      <c r="G624">
        <v>0</v>
      </c>
    </row>
    <row r="625" spans="1:7">
      <c r="A625" t="s">
        <v>1044</v>
      </c>
      <c r="B625">
        <v>260.8</v>
      </c>
      <c r="C625">
        <v>317.29000000000002</v>
      </c>
      <c r="D625">
        <v>29.64</v>
      </c>
      <c r="E625">
        <v>12.11</v>
      </c>
      <c r="F625">
        <v>3.79</v>
      </c>
      <c r="G625">
        <v>0</v>
      </c>
    </row>
    <row r="626" spans="1:7">
      <c r="A626" t="s">
        <v>1045</v>
      </c>
      <c r="B626">
        <v>276.55</v>
      </c>
      <c r="C626">
        <v>335.66</v>
      </c>
      <c r="D626">
        <v>28.05</v>
      </c>
      <c r="E626">
        <v>12.46</v>
      </c>
      <c r="F626">
        <v>3.66</v>
      </c>
      <c r="G626">
        <v>0</v>
      </c>
    </row>
    <row r="627" spans="1:7">
      <c r="A627" t="s">
        <v>1046</v>
      </c>
      <c r="B627">
        <v>292.63</v>
      </c>
      <c r="C627">
        <v>353.81</v>
      </c>
      <c r="D627">
        <v>23.53</v>
      </c>
      <c r="E627">
        <v>12.56</v>
      </c>
      <c r="F627">
        <v>3.45</v>
      </c>
      <c r="G627">
        <v>0</v>
      </c>
    </row>
    <row r="628" spans="1:7">
      <c r="A628" t="s">
        <v>1047</v>
      </c>
      <c r="B628">
        <v>365.94</v>
      </c>
      <c r="C628">
        <v>439.58</v>
      </c>
      <c r="D628">
        <v>16.649999999999999</v>
      </c>
      <c r="E628">
        <v>12.39</v>
      </c>
      <c r="F628">
        <v>3.24</v>
      </c>
      <c r="G628">
        <v>0</v>
      </c>
    </row>
    <row r="629" spans="1:7">
      <c r="A629" t="s">
        <v>1048</v>
      </c>
      <c r="B629">
        <v>187.04</v>
      </c>
      <c r="C629">
        <v>235.57</v>
      </c>
      <c r="D629">
        <v>8.0399999999999991</v>
      </c>
      <c r="E629">
        <v>12.02</v>
      </c>
      <c r="F629">
        <v>2.76</v>
      </c>
      <c r="G629">
        <v>0</v>
      </c>
    </row>
    <row r="630" spans="1:7">
      <c r="A630" t="s">
        <v>1049</v>
      </c>
      <c r="B630">
        <v>0</v>
      </c>
      <c r="C630">
        <v>0</v>
      </c>
      <c r="D630">
        <v>0</v>
      </c>
      <c r="E630">
        <v>10.75</v>
      </c>
      <c r="F630">
        <v>2.5499999999999998</v>
      </c>
      <c r="G630">
        <v>0</v>
      </c>
    </row>
    <row r="631" spans="1:7">
      <c r="A631" t="s">
        <v>1050</v>
      </c>
      <c r="B631">
        <v>0</v>
      </c>
      <c r="C631">
        <v>0</v>
      </c>
      <c r="D631">
        <v>0</v>
      </c>
      <c r="E631">
        <v>9.4600000000000009</v>
      </c>
      <c r="F631">
        <v>2.21</v>
      </c>
      <c r="G631">
        <v>0</v>
      </c>
    </row>
    <row r="632" spans="1:7">
      <c r="A632" t="s">
        <v>1051</v>
      </c>
      <c r="B632">
        <v>0</v>
      </c>
      <c r="C632">
        <v>0</v>
      </c>
      <c r="D632">
        <v>0</v>
      </c>
      <c r="E632">
        <v>7.95</v>
      </c>
      <c r="F632">
        <v>2.0699999999999998</v>
      </c>
      <c r="G632">
        <v>0</v>
      </c>
    </row>
    <row r="633" spans="1:7">
      <c r="A633" t="s">
        <v>1052</v>
      </c>
      <c r="B633">
        <v>0</v>
      </c>
      <c r="C633">
        <v>0</v>
      </c>
      <c r="D633">
        <v>0</v>
      </c>
      <c r="E633">
        <v>6.48</v>
      </c>
      <c r="F633">
        <v>1.72</v>
      </c>
      <c r="G633">
        <v>0</v>
      </c>
    </row>
    <row r="634" spans="1:7">
      <c r="A634" t="s">
        <v>1053</v>
      </c>
      <c r="B634">
        <v>0</v>
      </c>
      <c r="C634">
        <v>0</v>
      </c>
      <c r="D634">
        <v>0</v>
      </c>
      <c r="E634">
        <v>6.58</v>
      </c>
      <c r="F634">
        <v>1.31</v>
      </c>
      <c r="G634">
        <v>0</v>
      </c>
    </row>
    <row r="635" spans="1:7">
      <c r="A635" t="s">
        <v>1054</v>
      </c>
      <c r="B635">
        <v>0</v>
      </c>
      <c r="C635">
        <v>0</v>
      </c>
      <c r="D635">
        <v>0</v>
      </c>
      <c r="E635">
        <v>7.42</v>
      </c>
      <c r="F635">
        <v>0.97</v>
      </c>
      <c r="G635">
        <v>0</v>
      </c>
    </row>
    <row r="636" spans="1:7">
      <c r="A636" t="s">
        <v>1055</v>
      </c>
      <c r="B636">
        <v>0</v>
      </c>
      <c r="C636">
        <v>0</v>
      </c>
      <c r="D636">
        <v>0</v>
      </c>
      <c r="E636">
        <v>7.05</v>
      </c>
      <c r="F636">
        <v>0.69</v>
      </c>
      <c r="G636">
        <v>0</v>
      </c>
    </row>
    <row r="637" spans="1:7">
      <c r="A637" t="s">
        <v>1056</v>
      </c>
      <c r="B637">
        <v>0</v>
      </c>
      <c r="C637">
        <v>0</v>
      </c>
      <c r="D637">
        <v>0</v>
      </c>
      <c r="E637">
        <v>6.56</v>
      </c>
      <c r="F637">
        <v>0.55000000000000004</v>
      </c>
      <c r="G637">
        <v>0</v>
      </c>
    </row>
    <row r="638" spans="1:7">
      <c r="A638" t="s">
        <v>1057</v>
      </c>
      <c r="B638">
        <v>0</v>
      </c>
      <c r="C638">
        <v>0</v>
      </c>
      <c r="D638">
        <v>0</v>
      </c>
      <c r="E638">
        <v>6.11</v>
      </c>
      <c r="F638">
        <v>0.41</v>
      </c>
      <c r="G638">
        <v>0</v>
      </c>
    </row>
    <row r="639" spans="1:7">
      <c r="A639" t="s">
        <v>1058</v>
      </c>
      <c r="B639">
        <v>0</v>
      </c>
      <c r="C639">
        <v>0</v>
      </c>
      <c r="D639">
        <v>0</v>
      </c>
      <c r="E639">
        <v>5.76</v>
      </c>
      <c r="F639">
        <v>0.41</v>
      </c>
      <c r="G639">
        <v>0</v>
      </c>
    </row>
    <row r="640" spans="1:7">
      <c r="A640" t="s">
        <v>1059</v>
      </c>
      <c r="B640">
        <v>0</v>
      </c>
      <c r="C640">
        <v>0</v>
      </c>
      <c r="D640">
        <v>0</v>
      </c>
      <c r="E640">
        <v>5.31</v>
      </c>
      <c r="F640">
        <v>0.41</v>
      </c>
      <c r="G640">
        <v>0</v>
      </c>
    </row>
    <row r="641" spans="1:7">
      <c r="A641" t="s">
        <v>1060</v>
      </c>
      <c r="B641">
        <v>0</v>
      </c>
      <c r="C641">
        <v>0</v>
      </c>
      <c r="D641">
        <v>0</v>
      </c>
      <c r="E641">
        <v>4.88</v>
      </c>
      <c r="F641">
        <v>0.34</v>
      </c>
      <c r="G641">
        <v>0</v>
      </c>
    </row>
    <row r="642" spans="1:7">
      <c r="A642" t="s">
        <v>1061</v>
      </c>
      <c r="B642">
        <v>0</v>
      </c>
      <c r="C642">
        <v>0</v>
      </c>
      <c r="D642">
        <v>0</v>
      </c>
      <c r="E642">
        <v>4.08</v>
      </c>
      <c r="F642">
        <v>0.21</v>
      </c>
      <c r="G642">
        <v>0</v>
      </c>
    </row>
    <row r="643" spans="1:7">
      <c r="A643" t="s">
        <v>1062</v>
      </c>
      <c r="B643">
        <v>0</v>
      </c>
      <c r="C643">
        <v>0</v>
      </c>
      <c r="D643">
        <v>0</v>
      </c>
      <c r="E643">
        <v>2.98</v>
      </c>
      <c r="F643">
        <v>0.28000000000000003</v>
      </c>
      <c r="G643">
        <v>0</v>
      </c>
    </row>
    <row r="644" spans="1:7">
      <c r="A644" t="s">
        <v>1063</v>
      </c>
      <c r="B644">
        <v>0</v>
      </c>
      <c r="C644">
        <v>0</v>
      </c>
      <c r="D644">
        <v>0</v>
      </c>
      <c r="E644">
        <v>4.2</v>
      </c>
      <c r="F644">
        <v>0.14000000000000001</v>
      </c>
      <c r="G644">
        <v>0</v>
      </c>
    </row>
    <row r="645" spans="1:7">
      <c r="A645" t="s">
        <v>1064</v>
      </c>
      <c r="B645">
        <v>141.88</v>
      </c>
      <c r="C645">
        <v>178.24</v>
      </c>
      <c r="D645">
        <v>8.3000000000000007</v>
      </c>
      <c r="E645">
        <v>4.0999999999999996</v>
      </c>
      <c r="F645">
        <v>0.14000000000000001</v>
      </c>
      <c r="G645">
        <v>0</v>
      </c>
    </row>
    <row r="646" spans="1:7">
      <c r="A646" t="s">
        <v>1065</v>
      </c>
      <c r="B646">
        <v>474.34</v>
      </c>
      <c r="C646">
        <v>570.38</v>
      </c>
      <c r="D646">
        <v>16.920000000000002</v>
      </c>
      <c r="E646">
        <v>5.71</v>
      </c>
      <c r="F646">
        <v>7.0000000000000007E-2</v>
      </c>
      <c r="G646">
        <v>0</v>
      </c>
    </row>
    <row r="647" spans="1:7">
      <c r="A647" t="s">
        <v>1066</v>
      </c>
      <c r="B647">
        <v>350.01</v>
      </c>
      <c r="C647">
        <v>419.89</v>
      </c>
      <c r="D647">
        <v>23.81</v>
      </c>
      <c r="E647">
        <v>7.92</v>
      </c>
      <c r="F647">
        <v>0.48</v>
      </c>
      <c r="G647">
        <v>0</v>
      </c>
    </row>
    <row r="648" spans="1:7">
      <c r="A648" t="s">
        <v>1067</v>
      </c>
      <c r="B648">
        <v>589.92999999999995</v>
      </c>
      <c r="C648">
        <v>717.91</v>
      </c>
      <c r="D648">
        <v>28.32</v>
      </c>
      <c r="E648">
        <v>9.67</v>
      </c>
      <c r="F648">
        <v>1.24</v>
      </c>
      <c r="G648">
        <v>0</v>
      </c>
    </row>
    <row r="649" spans="1:7">
      <c r="A649" t="s">
        <v>1068</v>
      </c>
      <c r="B649">
        <v>385.62</v>
      </c>
      <c r="C649">
        <v>464.39</v>
      </c>
      <c r="D649">
        <v>29.9</v>
      </c>
      <c r="E649">
        <v>10.92</v>
      </c>
      <c r="F649">
        <v>1.79</v>
      </c>
      <c r="G649">
        <v>0</v>
      </c>
    </row>
    <row r="650" spans="1:7">
      <c r="A650" t="s">
        <v>1069</v>
      </c>
      <c r="B650">
        <v>400.44</v>
      </c>
      <c r="C650">
        <v>482.73</v>
      </c>
      <c r="D650">
        <v>28.31</v>
      </c>
      <c r="E650">
        <v>11.57</v>
      </c>
      <c r="F650">
        <v>1.93</v>
      </c>
      <c r="G650">
        <v>0</v>
      </c>
    </row>
    <row r="651" spans="1:7">
      <c r="A651" t="s">
        <v>1070</v>
      </c>
      <c r="B651">
        <v>321.23</v>
      </c>
      <c r="C651">
        <v>388.06</v>
      </c>
      <c r="D651">
        <v>23.79</v>
      </c>
      <c r="E651">
        <v>12.07</v>
      </c>
      <c r="F651">
        <v>2.34</v>
      </c>
      <c r="G651">
        <v>0</v>
      </c>
    </row>
    <row r="652" spans="1:7">
      <c r="A652" t="s">
        <v>1071</v>
      </c>
      <c r="B652">
        <v>172.44</v>
      </c>
      <c r="C652">
        <v>216.46</v>
      </c>
      <c r="D652">
        <v>16.89</v>
      </c>
      <c r="E652">
        <v>12.19</v>
      </c>
      <c r="F652">
        <v>2.5499999999999998</v>
      </c>
      <c r="G652">
        <v>0</v>
      </c>
    </row>
    <row r="653" spans="1:7">
      <c r="A653" t="s">
        <v>1072</v>
      </c>
      <c r="B653">
        <v>114.1</v>
      </c>
      <c r="C653">
        <v>150.91999999999999</v>
      </c>
      <c r="D653">
        <v>8.26</v>
      </c>
      <c r="E653">
        <v>11.93</v>
      </c>
      <c r="F653">
        <v>1.93</v>
      </c>
      <c r="G653">
        <v>0</v>
      </c>
    </row>
    <row r="654" spans="1:7">
      <c r="A654" t="s">
        <v>1073</v>
      </c>
      <c r="B654">
        <v>0</v>
      </c>
      <c r="C654">
        <v>0</v>
      </c>
      <c r="D654">
        <v>0</v>
      </c>
      <c r="E654">
        <v>10.8</v>
      </c>
      <c r="F654">
        <v>1.86</v>
      </c>
      <c r="G654">
        <v>0</v>
      </c>
    </row>
    <row r="655" spans="1:7">
      <c r="A655" t="s">
        <v>1074</v>
      </c>
      <c r="B655">
        <v>0</v>
      </c>
      <c r="C655">
        <v>0</v>
      </c>
      <c r="D655">
        <v>0</v>
      </c>
      <c r="E655">
        <v>9.17</v>
      </c>
      <c r="F655">
        <v>1.93</v>
      </c>
      <c r="G655">
        <v>0</v>
      </c>
    </row>
    <row r="656" spans="1:7">
      <c r="A656" t="s">
        <v>1075</v>
      </c>
      <c r="B656">
        <v>0</v>
      </c>
      <c r="C656">
        <v>0</v>
      </c>
      <c r="D656">
        <v>0</v>
      </c>
      <c r="E656">
        <v>7.8</v>
      </c>
      <c r="F656">
        <v>1.52</v>
      </c>
      <c r="G656">
        <v>0</v>
      </c>
    </row>
    <row r="657" spans="1:7">
      <c r="A657" t="s">
        <v>1076</v>
      </c>
      <c r="B657">
        <v>0</v>
      </c>
      <c r="C657">
        <v>0</v>
      </c>
      <c r="D657">
        <v>0</v>
      </c>
      <c r="E657">
        <v>7.91</v>
      </c>
      <c r="F657">
        <v>1.24</v>
      </c>
      <c r="G657">
        <v>0</v>
      </c>
    </row>
    <row r="658" spans="1:7">
      <c r="A658" t="s">
        <v>1077</v>
      </c>
      <c r="B658">
        <v>0</v>
      </c>
      <c r="C658">
        <v>0</v>
      </c>
      <c r="D658">
        <v>0</v>
      </c>
      <c r="E658">
        <v>7.02</v>
      </c>
      <c r="F658">
        <v>1.52</v>
      </c>
      <c r="G658">
        <v>0</v>
      </c>
    </row>
    <row r="659" spans="1:7">
      <c r="A659" t="s">
        <v>1078</v>
      </c>
      <c r="B659">
        <v>0</v>
      </c>
      <c r="C659">
        <v>0</v>
      </c>
      <c r="D659">
        <v>0</v>
      </c>
      <c r="E659">
        <v>7.21</v>
      </c>
      <c r="F659">
        <v>1.52</v>
      </c>
      <c r="G659">
        <v>0</v>
      </c>
    </row>
    <row r="660" spans="1:7">
      <c r="A660" t="s">
        <v>1079</v>
      </c>
      <c r="B660">
        <v>0</v>
      </c>
      <c r="C660">
        <v>0</v>
      </c>
      <c r="D660">
        <v>0</v>
      </c>
      <c r="E660">
        <v>7.11</v>
      </c>
      <c r="F660">
        <v>1.59</v>
      </c>
      <c r="G660">
        <v>0</v>
      </c>
    </row>
    <row r="661" spans="1:7">
      <c r="A661" t="s">
        <v>1080</v>
      </c>
      <c r="B661">
        <v>0</v>
      </c>
      <c r="C661">
        <v>0</v>
      </c>
      <c r="D661">
        <v>0</v>
      </c>
      <c r="E661">
        <v>6.8</v>
      </c>
      <c r="F661">
        <v>1.79</v>
      </c>
      <c r="G661">
        <v>0</v>
      </c>
    </row>
    <row r="662" spans="1:7">
      <c r="A662" t="s">
        <v>1081</v>
      </c>
      <c r="B662">
        <v>0</v>
      </c>
      <c r="C662">
        <v>0</v>
      </c>
      <c r="D662">
        <v>0</v>
      </c>
      <c r="E662">
        <v>6.68</v>
      </c>
      <c r="F662">
        <v>2.0699999999999998</v>
      </c>
      <c r="G662">
        <v>0</v>
      </c>
    </row>
    <row r="663" spans="1:7">
      <c r="A663" t="s">
        <v>1082</v>
      </c>
      <c r="B663">
        <v>0</v>
      </c>
      <c r="C663">
        <v>0</v>
      </c>
      <c r="D663">
        <v>0</v>
      </c>
      <c r="E663">
        <v>6.48</v>
      </c>
      <c r="F663">
        <v>2.2799999999999998</v>
      </c>
      <c r="G663">
        <v>0</v>
      </c>
    </row>
    <row r="664" spans="1:7">
      <c r="A664" t="s">
        <v>1083</v>
      </c>
      <c r="B664">
        <v>0</v>
      </c>
      <c r="C664">
        <v>0</v>
      </c>
      <c r="D664">
        <v>0</v>
      </c>
      <c r="E664">
        <v>5.91</v>
      </c>
      <c r="F664">
        <v>2.21</v>
      </c>
      <c r="G664">
        <v>0</v>
      </c>
    </row>
    <row r="665" spans="1:7">
      <c r="A665" t="s">
        <v>1084</v>
      </c>
      <c r="B665">
        <v>0</v>
      </c>
      <c r="C665">
        <v>0</v>
      </c>
      <c r="D665">
        <v>0</v>
      </c>
      <c r="E665">
        <v>5.58</v>
      </c>
      <c r="F665">
        <v>2.0699999999999998</v>
      </c>
      <c r="G665">
        <v>0</v>
      </c>
    </row>
    <row r="666" spans="1:7">
      <c r="A666" t="s">
        <v>1085</v>
      </c>
      <c r="B666">
        <v>0</v>
      </c>
      <c r="C666">
        <v>0</v>
      </c>
      <c r="D666">
        <v>0</v>
      </c>
      <c r="E666">
        <v>5.59</v>
      </c>
      <c r="F666">
        <v>2</v>
      </c>
      <c r="G666">
        <v>0</v>
      </c>
    </row>
    <row r="667" spans="1:7">
      <c r="A667" t="s">
        <v>1086</v>
      </c>
      <c r="B667">
        <v>0</v>
      </c>
      <c r="C667">
        <v>0</v>
      </c>
      <c r="D667">
        <v>0</v>
      </c>
      <c r="E667">
        <v>5.34</v>
      </c>
      <c r="F667">
        <v>2.21</v>
      </c>
      <c r="G667">
        <v>0</v>
      </c>
    </row>
    <row r="668" spans="1:7">
      <c r="A668" t="s">
        <v>1087</v>
      </c>
      <c r="B668">
        <v>0</v>
      </c>
      <c r="C668">
        <v>0</v>
      </c>
      <c r="D668">
        <v>0</v>
      </c>
      <c r="E668">
        <v>6.68</v>
      </c>
      <c r="F668">
        <v>1.59</v>
      </c>
      <c r="G668">
        <v>0</v>
      </c>
    </row>
    <row r="669" spans="1:7">
      <c r="A669" t="s">
        <v>1088</v>
      </c>
      <c r="B669">
        <v>263.13</v>
      </c>
      <c r="C669">
        <v>317.82</v>
      </c>
      <c r="D669">
        <v>8.4600000000000009</v>
      </c>
      <c r="E669">
        <v>6.8</v>
      </c>
      <c r="F669">
        <v>2.0699999999999998</v>
      </c>
      <c r="G669">
        <v>0</v>
      </c>
    </row>
    <row r="670" spans="1:7">
      <c r="A670" t="s">
        <v>1089</v>
      </c>
      <c r="B670">
        <v>236.59</v>
      </c>
      <c r="C670">
        <v>287.04000000000002</v>
      </c>
      <c r="D670">
        <v>17.11</v>
      </c>
      <c r="E670">
        <v>10.050000000000001</v>
      </c>
      <c r="F670">
        <v>2.5499999999999998</v>
      </c>
      <c r="G670">
        <v>0</v>
      </c>
    </row>
    <row r="671" spans="1:7">
      <c r="A671" t="s">
        <v>1090</v>
      </c>
      <c r="B671">
        <v>444.56</v>
      </c>
      <c r="C671">
        <v>532.64</v>
      </c>
      <c r="D671">
        <v>24.03</v>
      </c>
      <c r="E671">
        <v>12.58</v>
      </c>
      <c r="F671">
        <v>3.31</v>
      </c>
      <c r="G671">
        <v>0</v>
      </c>
    </row>
    <row r="672" spans="1:7">
      <c r="A672" t="s">
        <v>1091</v>
      </c>
      <c r="B672">
        <v>448.29</v>
      </c>
      <c r="C672">
        <v>537.86</v>
      </c>
      <c r="D672">
        <v>28.56</v>
      </c>
      <c r="E672">
        <v>14.39</v>
      </c>
      <c r="F672">
        <v>4.83</v>
      </c>
      <c r="G672">
        <v>0</v>
      </c>
    </row>
    <row r="673" spans="1:7">
      <c r="A673" t="s">
        <v>1092</v>
      </c>
      <c r="B673">
        <v>498.46</v>
      </c>
      <c r="C673">
        <v>597.34</v>
      </c>
      <c r="D673">
        <v>30.16</v>
      </c>
      <c r="E673">
        <v>14.93</v>
      </c>
      <c r="F673">
        <v>5.66</v>
      </c>
      <c r="G673">
        <v>0</v>
      </c>
    </row>
    <row r="674" spans="1:7">
      <c r="A674" t="s">
        <v>1093</v>
      </c>
      <c r="B674">
        <v>628.27</v>
      </c>
      <c r="C674">
        <v>757.12</v>
      </c>
      <c r="D674">
        <v>28.58</v>
      </c>
      <c r="E674">
        <v>15.16</v>
      </c>
      <c r="F674">
        <v>5.31</v>
      </c>
      <c r="G674">
        <v>0</v>
      </c>
    </row>
    <row r="675" spans="1:7">
      <c r="A675" t="s">
        <v>1094</v>
      </c>
      <c r="B675">
        <v>471.14</v>
      </c>
      <c r="C675">
        <v>566.76</v>
      </c>
      <c r="D675">
        <v>24.05</v>
      </c>
      <c r="E675">
        <v>15.3</v>
      </c>
      <c r="F675">
        <v>4.9000000000000004</v>
      </c>
      <c r="G675">
        <v>0</v>
      </c>
    </row>
    <row r="676" spans="1:7">
      <c r="A676" t="s">
        <v>1095</v>
      </c>
      <c r="B676">
        <v>292.61</v>
      </c>
      <c r="C676">
        <v>356.66</v>
      </c>
      <c r="D676">
        <v>17.14</v>
      </c>
      <c r="E676">
        <v>15.22</v>
      </c>
      <c r="F676">
        <v>4.55</v>
      </c>
      <c r="G676">
        <v>0</v>
      </c>
    </row>
    <row r="677" spans="1:7">
      <c r="A677" t="s">
        <v>1096</v>
      </c>
      <c r="B677">
        <v>217.86</v>
      </c>
      <c r="C677">
        <v>273.45</v>
      </c>
      <c r="D677">
        <v>8.49</v>
      </c>
      <c r="E677">
        <v>14.57</v>
      </c>
      <c r="F677">
        <v>3.72</v>
      </c>
      <c r="G677">
        <v>0</v>
      </c>
    </row>
    <row r="678" spans="1:7">
      <c r="A678" t="s">
        <v>1097</v>
      </c>
      <c r="B678">
        <v>0</v>
      </c>
      <c r="C678">
        <v>0</v>
      </c>
      <c r="D678">
        <v>0</v>
      </c>
      <c r="E678">
        <v>12.89</v>
      </c>
      <c r="F678">
        <v>3.24</v>
      </c>
      <c r="G678">
        <v>0</v>
      </c>
    </row>
    <row r="679" spans="1:7">
      <c r="A679" t="s">
        <v>1098</v>
      </c>
      <c r="B679">
        <v>0</v>
      </c>
      <c r="C679">
        <v>0</v>
      </c>
      <c r="D679">
        <v>0</v>
      </c>
      <c r="E679">
        <v>11.2</v>
      </c>
      <c r="F679">
        <v>2.97</v>
      </c>
      <c r="G679">
        <v>0</v>
      </c>
    </row>
    <row r="680" spans="1:7">
      <c r="A680" t="s">
        <v>1099</v>
      </c>
      <c r="B680">
        <v>0</v>
      </c>
      <c r="C680">
        <v>0</v>
      </c>
      <c r="D680">
        <v>0</v>
      </c>
      <c r="E680">
        <v>10.29</v>
      </c>
      <c r="F680">
        <v>2.0699999999999998</v>
      </c>
      <c r="G680">
        <v>0</v>
      </c>
    </row>
    <row r="681" spans="1:7">
      <c r="A681" t="s">
        <v>1100</v>
      </c>
      <c r="B681">
        <v>0</v>
      </c>
      <c r="C681">
        <v>0</v>
      </c>
      <c r="D681">
        <v>0</v>
      </c>
      <c r="E681">
        <v>8.8699999999999992</v>
      </c>
      <c r="F681">
        <v>1.86</v>
      </c>
      <c r="G681">
        <v>0</v>
      </c>
    </row>
    <row r="682" spans="1:7">
      <c r="A682" t="s">
        <v>1101</v>
      </c>
      <c r="B682">
        <v>0</v>
      </c>
      <c r="C682">
        <v>0</v>
      </c>
      <c r="D682">
        <v>0</v>
      </c>
      <c r="E682">
        <v>7.62</v>
      </c>
      <c r="F682">
        <v>1.86</v>
      </c>
      <c r="G682">
        <v>0</v>
      </c>
    </row>
    <row r="683" spans="1:7">
      <c r="A683" t="s">
        <v>1102</v>
      </c>
      <c r="B683">
        <v>0</v>
      </c>
      <c r="C683">
        <v>0</v>
      </c>
      <c r="D683">
        <v>0</v>
      </c>
      <c r="E683">
        <v>7.46</v>
      </c>
      <c r="F683">
        <v>1.79</v>
      </c>
      <c r="G683">
        <v>0</v>
      </c>
    </row>
    <row r="684" spans="1:7">
      <c r="A684" t="s">
        <v>1103</v>
      </c>
      <c r="B684">
        <v>0</v>
      </c>
      <c r="C684">
        <v>0</v>
      </c>
      <c r="D684">
        <v>0</v>
      </c>
      <c r="E684">
        <v>7.63</v>
      </c>
      <c r="F684">
        <v>1.72</v>
      </c>
      <c r="G684">
        <v>0</v>
      </c>
    </row>
    <row r="685" spans="1:7">
      <c r="A685" t="s">
        <v>1104</v>
      </c>
      <c r="B685">
        <v>0</v>
      </c>
      <c r="C685">
        <v>0</v>
      </c>
      <c r="D685">
        <v>0</v>
      </c>
      <c r="E685">
        <v>7.19</v>
      </c>
      <c r="F685">
        <v>1.72</v>
      </c>
      <c r="G685">
        <v>0</v>
      </c>
    </row>
    <row r="686" spans="1:7">
      <c r="A686" t="s">
        <v>1105</v>
      </c>
      <c r="B686">
        <v>0</v>
      </c>
      <c r="C686">
        <v>0</v>
      </c>
      <c r="D686">
        <v>0</v>
      </c>
      <c r="E686">
        <v>6.89</v>
      </c>
      <c r="F686">
        <v>1.72</v>
      </c>
      <c r="G686">
        <v>0</v>
      </c>
    </row>
    <row r="687" spans="1:7">
      <c r="A687" t="s">
        <v>1106</v>
      </c>
      <c r="B687">
        <v>0</v>
      </c>
      <c r="C687">
        <v>0</v>
      </c>
      <c r="D687">
        <v>0</v>
      </c>
      <c r="E687">
        <v>6.66</v>
      </c>
      <c r="F687">
        <v>1.66</v>
      </c>
      <c r="G687">
        <v>0</v>
      </c>
    </row>
    <row r="688" spans="1:7">
      <c r="A688" t="s">
        <v>1107</v>
      </c>
      <c r="B688">
        <v>0</v>
      </c>
      <c r="C688">
        <v>0</v>
      </c>
      <c r="D688">
        <v>0</v>
      </c>
      <c r="E688">
        <v>6.9</v>
      </c>
      <c r="F688">
        <v>1.52</v>
      </c>
      <c r="G688">
        <v>0</v>
      </c>
    </row>
    <row r="689" spans="1:7">
      <c r="A689" t="s">
        <v>1108</v>
      </c>
      <c r="B689">
        <v>0</v>
      </c>
      <c r="C689">
        <v>0</v>
      </c>
      <c r="D689">
        <v>0</v>
      </c>
      <c r="E689">
        <v>6.91</v>
      </c>
      <c r="F689">
        <v>1.45</v>
      </c>
      <c r="G689">
        <v>0</v>
      </c>
    </row>
    <row r="690" spans="1:7">
      <c r="A690" t="s">
        <v>1109</v>
      </c>
      <c r="B690">
        <v>0</v>
      </c>
      <c r="C690">
        <v>0</v>
      </c>
      <c r="D690">
        <v>0</v>
      </c>
      <c r="E690">
        <v>7.17</v>
      </c>
      <c r="F690">
        <v>1.31</v>
      </c>
      <c r="G690">
        <v>0</v>
      </c>
    </row>
    <row r="691" spans="1:7">
      <c r="A691" t="s">
        <v>1110</v>
      </c>
      <c r="B691">
        <v>0</v>
      </c>
      <c r="C691">
        <v>0</v>
      </c>
      <c r="D691">
        <v>0</v>
      </c>
      <c r="E691">
        <v>7.24</v>
      </c>
      <c r="F691">
        <v>1.24</v>
      </c>
      <c r="G691">
        <v>0</v>
      </c>
    </row>
    <row r="692" spans="1:7">
      <c r="A692" t="s">
        <v>1111</v>
      </c>
      <c r="B692">
        <v>0</v>
      </c>
      <c r="C692">
        <v>0</v>
      </c>
      <c r="D692">
        <v>0</v>
      </c>
      <c r="E692">
        <v>7.43</v>
      </c>
      <c r="F692">
        <v>0.83</v>
      </c>
      <c r="G692">
        <v>0</v>
      </c>
    </row>
    <row r="693" spans="1:7">
      <c r="A693" t="s">
        <v>1112</v>
      </c>
      <c r="B693">
        <v>286.86</v>
      </c>
      <c r="C693">
        <v>349.7</v>
      </c>
      <c r="D693">
        <v>8.6300000000000008</v>
      </c>
      <c r="E693">
        <v>7.68</v>
      </c>
      <c r="F693">
        <v>0.69</v>
      </c>
      <c r="G693">
        <v>0</v>
      </c>
    </row>
    <row r="694" spans="1:7">
      <c r="A694" t="s">
        <v>1113</v>
      </c>
      <c r="B694">
        <v>450.68</v>
      </c>
      <c r="C694">
        <v>543.61</v>
      </c>
      <c r="D694">
        <v>17.309999999999999</v>
      </c>
      <c r="E694">
        <v>8.5500000000000007</v>
      </c>
      <c r="F694">
        <v>0.62</v>
      </c>
      <c r="G694">
        <v>0</v>
      </c>
    </row>
    <row r="695" spans="1:7">
      <c r="A695" t="s">
        <v>1114</v>
      </c>
      <c r="B695">
        <v>541.21</v>
      </c>
      <c r="C695">
        <v>661.1</v>
      </c>
      <c r="D695">
        <v>24.25</v>
      </c>
      <c r="E695">
        <v>11.07</v>
      </c>
      <c r="F695">
        <v>1.03</v>
      </c>
      <c r="G695">
        <v>0</v>
      </c>
    </row>
    <row r="696" spans="1:7">
      <c r="A696" t="s">
        <v>1115</v>
      </c>
      <c r="B696">
        <v>626.27</v>
      </c>
      <c r="C696">
        <v>770.02</v>
      </c>
      <c r="D696">
        <v>28.81</v>
      </c>
      <c r="E696">
        <v>12.84</v>
      </c>
      <c r="F696">
        <v>1.86</v>
      </c>
      <c r="G696">
        <v>0</v>
      </c>
    </row>
    <row r="697" spans="1:7">
      <c r="A697" t="s">
        <v>1116</v>
      </c>
      <c r="B697">
        <v>647.54</v>
      </c>
      <c r="C697">
        <v>795.75</v>
      </c>
      <c r="D697">
        <v>30.43</v>
      </c>
      <c r="E697">
        <v>14.34</v>
      </c>
      <c r="F697">
        <v>2.69</v>
      </c>
      <c r="G697">
        <v>0</v>
      </c>
    </row>
    <row r="698" spans="1:7">
      <c r="A698" t="s">
        <v>1117</v>
      </c>
      <c r="B698">
        <v>624.42999999999995</v>
      </c>
      <c r="C698">
        <v>763.55</v>
      </c>
      <c r="D698">
        <v>28.85</v>
      </c>
      <c r="E698">
        <v>15.54</v>
      </c>
      <c r="F698">
        <v>3.52</v>
      </c>
      <c r="G698">
        <v>0</v>
      </c>
    </row>
    <row r="699" spans="1:7">
      <c r="A699" t="s">
        <v>1118</v>
      </c>
      <c r="B699">
        <v>564.78</v>
      </c>
      <c r="C699">
        <v>687.43</v>
      </c>
      <c r="D699">
        <v>24.31</v>
      </c>
      <c r="E699">
        <v>15.76</v>
      </c>
      <c r="F699">
        <v>3.66</v>
      </c>
      <c r="G699">
        <v>0</v>
      </c>
    </row>
    <row r="700" spans="1:7">
      <c r="A700" t="s">
        <v>1119</v>
      </c>
      <c r="B700">
        <v>426.22</v>
      </c>
      <c r="C700">
        <v>518.4</v>
      </c>
      <c r="D700">
        <v>17.39</v>
      </c>
      <c r="E700">
        <v>15.52</v>
      </c>
      <c r="F700">
        <v>3.31</v>
      </c>
      <c r="G700">
        <v>0</v>
      </c>
    </row>
    <row r="701" spans="1:7">
      <c r="A701" t="s">
        <v>1120</v>
      </c>
      <c r="B701">
        <v>278.2</v>
      </c>
      <c r="C701">
        <v>346.77</v>
      </c>
      <c r="D701">
        <v>8.73</v>
      </c>
      <c r="E701">
        <v>14.87</v>
      </c>
      <c r="F701">
        <v>2.62</v>
      </c>
      <c r="G701">
        <v>0</v>
      </c>
    </row>
    <row r="702" spans="1:7">
      <c r="A702" t="s">
        <v>1121</v>
      </c>
      <c r="B702">
        <v>0</v>
      </c>
      <c r="C702">
        <v>0</v>
      </c>
      <c r="D702">
        <v>0</v>
      </c>
      <c r="E702">
        <v>13.57</v>
      </c>
      <c r="F702">
        <v>2.34</v>
      </c>
      <c r="G702">
        <v>0</v>
      </c>
    </row>
    <row r="703" spans="1:7">
      <c r="A703" t="s">
        <v>1122</v>
      </c>
      <c r="B703">
        <v>0</v>
      </c>
      <c r="C703">
        <v>0</v>
      </c>
      <c r="D703">
        <v>0</v>
      </c>
      <c r="E703">
        <v>12.16</v>
      </c>
      <c r="F703">
        <v>2</v>
      </c>
      <c r="G703">
        <v>0</v>
      </c>
    </row>
    <row r="704" spans="1:7">
      <c r="A704" t="s">
        <v>1123</v>
      </c>
      <c r="B704">
        <v>0</v>
      </c>
      <c r="C704">
        <v>0</v>
      </c>
      <c r="D704">
        <v>0</v>
      </c>
      <c r="E704">
        <v>11.05</v>
      </c>
      <c r="F704">
        <v>1.72</v>
      </c>
      <c r="G704">
        <v>0</v>
      </c>
    </row>
    <row r="705" spans="1:7">
      <c r="A705" t="s">
        <v>1124</v>
      </c>
      <c r="B705">
        <v>0</v>
      </c>
      <c r="C705">
        <v>0</v>
      </c>
      <c r="D705">
        <v>0</v>
      </c>
      <c r="E705">
        <v>10.67</v>
      </c>
      <c r="F705">
        <v>1.38</v>
      </c>
      <c r="G705">
        <v>0</v>
      </c>
    </row>
    <row r="706" spans="1:7">
      <c r="A706" t="s">
        <v>1125</v>
      </c>
      <c r="B706">
        <v>0</v>
      </c>
      <c r="C706">
        <v>0</v>
      </c>
      <c r="D706">
        <v>0</v>
      </c>
      <c r="E706">
        <v>10.7</v>
      </c>
      <c r="F706">
        <v>1.17</v>
      </c>
      <c r="G706">
        <v>0</v>
      </c>
    </row>
    <row r="707" spans="1:7">
      <c r="A707" t="s">
        <v>1126</v>
      </c>
      <c r="B707">
        <v>0</v>
      </c>
      <c r="C707">
        <v>0</v>
      </c>
      <c r="D707">
        <v>0</v>
      </c>
      <c r="E707">
        <v>11.08</v>
      </c>
      <c r="F707">
        <v>0.9</v>
      </c>
      <c r="G707">
        <v>0</v>
      </c>
    </row>
    <row r="708" spans="1:7">
      <c r="A708" t="s">
        <v>1127</v>
      </c>
      <c r="B708">
        <v>0</v>
      </c>
      <c r="C708">
        <v>0</v>
      </c>
      <c r="D708">
        <v>0</v>
      </c>
      <c r="E708">
        <v>10.98</v>
      </c>
      <c r="F708">
        <v>0.69</v>
      </c>
      <c r="G708">
        <v>0</v>
      </c>
    </row>
    <row r="709" spans="1:7">
      <c r="A709" t="s">
        <v>1128</v>
      </c>
      <c r="B709">
        <v>0</v>
      </c>
      <c r="C709">
        <v>0</v>
      </c>
      <c r="D709">
        <v>0</v>
      </c>
      <c r="E709">
        <v>10.94</v>
      </c>
      <c r="F709">
        <v>0.83</v>
      </c>
      <c r="G709">
        <v>0</v>
      </c>
    </row>
    <row r="710" spans="1:7">
      <c r="A710" t="s">
        <v>1129</v>
      </c>
      <c r="B710">
        <v>0</v>
      </c>
      <c r="C710">
        <v>0</v>
      </c>
      <c r="D710">
        <v>0</v>
      </c>
      <c r="E710">
        <v>10.11</v>
      </c>
      <c r="F710">
        <v>1.03</v>
      </c>
      <c r="G710">
        <v>0</v>
      </c>
    </row>
    <row r="711" spans="1:7">
      <c r="A711" t="s">
        <v>1130</v>
      </c>
      <c r="B711">
        <v>0</v>
      </c>
      <c r="C711">
        <v>0</v>
      </c>
      <c r="D711">
        <v>0</v>
      </c>
      <c r="E711">
        <v>8.73</v>
      </c>
      <c r="F711">
        <v>1.24</v>
      </c>
      <c r="G711">
        <v>0</v>
      </c>
    </row>
    <row r="712" spans="1:7">
      <c r="A712" t="s">
        <v>1131</v>
      </c>
      <c r="B712">
        <v>0</v>
      </c>
      <c r="C712">
        <v>0</v>
      </c>
      <c r="D712">
        <v>0</v>
      </c>
      <c r="E712">
        <v>8.07</v>
      </c>
      <c r="F712">
        <v>1.31</v>
      </c>
      <c r="G712">
        <v>0</v>
      </c>
    </row>
    <row r="713" spans="1:7">
      <c r="A713" t="s">
        <v>1132</v>
      </c>
      <c r="B713">
        <v>0</v>
      </c>
      <c r="C713">
        <v>0</v>
      </c>
      <c r="D713">
        <v>0</v>
      </c>
      <c r="E713">
        <v>7.43</v>
      </c>
      <c r="F713">
        <v>1.38</v>
      </c>
      <c r="G713">
        <v>0</v>
      </c>
    </row>
    <row r="714" spans="1:7">
      <c r="A714" t="s">
        <v>1133</v>
      </c>
      <c r="B714">
        <v>0</v>
      </c>
      <c r="C714">
        <v>0</v>
      </c>
      <c r="D714">
        <v>0</v>
      </c>
      <c r="E714">
        <v>7.25</v>
      </c>
      <c r="F714">
        <v>1.31</v>
      </c>
      <c r="G714">
        <v>0</v>
      </c>
    </row>
    <row r="715" spans="1:7">
      <c r="A715" t="s">
        <v>1134</v>
      </c>
      <c r="B715">
        <v>0</v>
      </c>
      <c r="C715">
        <v>0</v>
      </c>
      <c r="D715">
        <v>0</v>
      </c>
      <c r="E715">
        <v>7.14</v>
      </c>
      <c r="F715">
        <v>1.24</v>
      </c>
      <c r="G715">
        <v>0</v>
      </c>
    </row>
    <row r="716" spans="1:7">
      <c r="A716" t="s">
        <v>1135</v>
      </c>
      <c r="B716">
        <v>0</v>
      </c>
      <c r="C716">
        <v>0</v>
      </c>
      <c r="D716">
        <v>0</v>
      </c>
      <c r="E716">
        <v>8.8800000000000008</v>
      </c>
      <c r="F716">
        <v>0.97</v>
      </c>
      <c r="G716">
        <v>0</v>
      </c>
    </row>
    <row r="717" spans="1:7">
      <c r="A717" t="s">
        <v>1136</v>
      </c>
      <c r="B717">
        <v>23.04</v>
      </c>
      <c r="C717">
        <v>40.98</v>
      </c>
      <c r="D717">
        <v>8.81</v>
      </c>
      <c r="E717">
        <v>8.64</v>
      </c>
      <c r="F717">
        <v>1.03</v>
      </c>
      <c r="G717">
        <v>0</v>
      </c>
    </row>
    <row r="718" spans="1:7">
      <c r="A718" t="s">
        <v>1137</v>
      </c>
      <c r="B718">
        <v>308.55</v>
      </c>
      <c r="C718">
        <v>372.55</v>
      </c>
      <c r="D718">
        <v>17.510000000000002</v>
      </c>
      <c r="E718">
        <v>9.91</v>
      </c>
      <c r="F718">
        <v>1.03</v>
      </c>
      <c r="G718">
        <v>0</v>
      </c>
    </row>
    <row r="719" spans="1:7">
      <c r="A719" t="s">
        <v>1138</v>
      </c>
      <c r="B719">
        <v>528.44000000000005</v>
      </c>
      <c r="C719">
        <v>645.84</v>
      </c>
      <c r="D719">
        <v>24.48</v>
      </c>
      <c r="E719">
        <v>12.68</v>
      </c>
      <c r="F719">
        <v>1.52</v>
      </c>
      <c r="G719">
        <v>0</v>
      </c>
    </row>
    <row r="720" spans="1:7">
      <c r="A720" t="s">
        <v>1139</v>
      </c>
      <c r="B720">
        <v>295.02</v>
      </c>
      <c r="C720">
        <v>361.73</v>
      </c>
      <c r="D720">
        <v>29.07</v>
      </c>
      <c r="E720">
        <v>14.28</v>
      </c>
      <c r="F720">
        <v>2.48</v>
      </c>
      <c r="G720">
        <v>0</v>
      </c>
    </row>
    <row r="721" spans="1:7">
      <c r="A721" t="s">
        <v>1140</v>
      </c>
      <c r="B721">
        <v>441.29</v>
      </c>
      <c r="C721">
        <v>537.48</v>
      </c>
      <c r="D721">
        <v>30.7</v>
      </c>
      <c r="E721">
        <v>15.49</v>
      </c>
      <c r="F721">
        <v>3.17</v>
      </c>
      <c r="G721">
        <v>0</v>
      </c>
    </row>
    <row r="722" spans="1:7">
      <c r="A722" t="s">
        <v>1141</v>
      </c>
      <c r="B722">
        <v>389.26</v>
      </c>
      <c r="C722">
        <v>476.09</v>
      </c>
      <c r="D722">
        <v>29.12</v>
      </c>
      <c r="E722">
        <v>16.23</v>
      </c>
      <c r="F722">
        <v>3.1</v>
      </c>
      <c r="G722">
        <v>0</v>
      </c>
    </row>
    <row r="723" spans="1:7">
      <c r="A723" t="s">
        <v>1142</v>
      </c>
      <c r="B723">
        <v>385.85</v>
      </c>
      <c r="C723">
        <v>471.63</v>
      </c>
      <c r="D723">
        <v>24.58</v>
      </c>
      <c r="E723">
        <v>16.829999999999998</v>
      </c>
      <c r="F723">
        <v>3.45</v>
      </c>
      <c r="G723">
        <v>0</v>
      </c>
    </row>
    <row r="724" spans="1:7">
      <c r="A724" t="s">
        <v>1143</v>
      </c>
      <c r="B724">
        <v>264.85000000000002</v>
      </c>
      <c r="C724">
        <v>328.35</v>
      </c>
      <c r="D724">
        <v>17.64</v>
      </c>
      <c r="E724">
        <v>16.97</v>
      </c>
      <c r="F724">
        <v>3.24</v>
      </c>
      <c r="G724">
        <v>0</v>
      </c>
    </row>
    <row r="725" spans="1:7">
      <c r="A725" t="s">
        <v>1144</v>
      </c>
      <c r="B725">
        <v>51.81</v>
      </c>
      <c r="C725">
        <v>78.760000000000005</v>
      </c>
      <c r="D725">
        <v>8.9600000000000009</v>
      </c>
      <c r="E725">
        <v>16.45</v>
      </c>
      <c r="F725">
        <v>2.34</v>
      </c>
      <c r="G725">
        <v>0</v>
      </c>
    </row>
    <row r="726" spans="1:7">
      <c r="A726" t="s">
        <v>1145</v>
      </c>
      <c r="B726">
        <v>0</v>
      </c>
      <c r="C726">
        <v>0</v>
      </c>
      <c r="D726">
        <v>0</v>
      </c>
      <c r="E726">
        <v>14.79</v>
      </c>
      <c r="F726">
        <v>2.14</v>
      </c>
      <c r="G726">
        <v>0</v>
      </c>
    </row>
    <row r="727" spans="1:7">
      <c r="A727" t="s">
        <v>1146</v>
      </c>
      <c r="B727">
        <v>0</v>
      </c>
      <c r="C727">
        <v>0</v>
      </c>
      <c r="D727">
        <v>0</v>
      </c>
      <c r="E727">
        <v>12.96</v>
      </c>
      <c r="F727">
        <v>2.14</v>
      </c>
      <c r="G727">
        <v>0</v>
      </c>
    </row>
    <row r="728" spans="1:7">
      <c r="A728" t="s">
        <v>1147</v>
      </c>
      <c r="B728">
        <v>0</v>
      </c>
      <c r="C728">
        <v>0</v>
      </c>
      <c r="D728">
        <v>0</v>
      </c>
      <c r="E728">
        <v>11.13</v>
      </c>
      <c r="F728">
        <v>2.0699999999999998</v>
      </c>
      <c r="G728">
        <v>0</v>
      </c>
    </row>
    <row r="729" spans="1:7">
      <c r="A729" t="s">
        <v>1148</v>
      </c>
      <c r="B729">
        <v>0</v>
      </c>
      <c r="C729">
        <v>0</v>
      </c>
      <c r="D729">
        <v>0</v>
      </c>
      <c r="E729">
        <v>9.58</v>
      </c>
      <c r="F729">
        <v>2.0699999999999998</v>
      </c>
      <c r="G729">
        <v>0</v>
      </c>
    </row>
    <row r="730" spans="1:7">
      <c r="A730" t="s">
        <v>1149</v>
      </c>
      <c r="B730">
        <v>0</v>
      </c>
      <c r="C730">
        <v>0</v>
      </c>
      <c r="D730">
        <v>0</v>
      </c>
      <c r="E730">
        <v>8.58</v>
      </c>
      <c r="F730">
        <v>2.0699999999999998</v>
      </c>
      <c r="G730">
        <v>0</v>
      </c>
    </row>
    <row r="731" spans="1:7">
      <c r="A731" t="s">
        <v>1150</v>
      </c>
      <c r="B731">
        <v>0</v>
      </c>
      <c r="C731">
        <v>0</v>
      </c>
      <c r="D731">
        <v>0</v>
      </c>
      <c r="E731">
        <v>8.16</v>
      </c>
      <c r="F731">
        <v>1.86</v>
      </c>
      <c r="G731">
        <v>0</v>
      </c>
    </row>
    <row r="732" spans="1:7">
      <c r="A732" t="s">
        <v>1151</v>
      </c>
      <c r="B732">
        <v>0</v>
      </c>
      <c r="C732">
        <v>0</v>
      </c>
      <c r="D732">
        <v>0</v>
      </c>
      <c r="E732">
        <v>7.65</v>
      </c>
      <c r="F732">
        <v>1.93</v>
      </c>
      <c r="G732">
        <v>0</v>
      </c>
    </row>
    <row r="733" spans="1:7">
      <c r="A733" t="s">
        <v>1152</v>
      </c>
      <c r="B733">
        <v>0</v>
      </c>
      <c r="C733">
        <v>0</v>
      </c>
      <c r="D733">
        <v>0</v>
      </c>
      <c r="E733">
        <v>7.56</v>
      </c>
      <c r="F733">
        <v>2.14</v>
      </c>
      <c r="G733">
        <v>0</v>
      </c>
    </row>
    <row r="734" spans="1:7">
      <c r="A734" t="s">
        <v>1153</v>
      </c>
      <c r="B734">
        <v>0</v>
      </c>
      <c r="C734">
        <v>0</v>
      </c>
      <c r="D734">
        <v>0</v>
      </c>
      <c r="E734">
        <v>7.85</v>
      </c>
      <c r="F734">
        <v>2.34</v>
      </c>
      <c r="G734">
        <v>0</v>
      </c>
    </row>
    <row r="735" spans="1:7">
      <c r="A735" t="s">
        <v>1154</v>
      </c>
      <c r="B735">
        <v>0</v>
      </c>
      <c r="C735">
        <v>0</v>
      </c>
      <c r="D735">
        <v>0</v>
      </c>
      <c r="E735">
        <v>7.92</v>
      </c>
      <c r="F735">
        <v>2.2799999999999998</v>
      </c>
      <c r="G735">
        <v>0</v>
      </c>
    </row>
    <row r="736" spans="1:7">
      <c r="A736" t="s">
        <v>1155</v>
      </c>
      <c r="B736">
        <v>0</v>
      </c>
      <c r="C736">
        <v>0</v>
      </c>
      <c r="D736">
        <v>0</v>
      </c>
      <c r="E736">
        <v>7.78</v>
      </c>
      <c r="F736">
        <v>1.86</v>
      </c>
      <c r="G736">
        <v>0</v>
      </c>
    </row>
    <row r="737" spans="1:7">
      <c r="A737" t="s">
        <v>1156</v>
      </c>
      <c r="B737">
        <v>0</v>
      </c>
      <c r="C737">
        <v>0</v>
      </c>
      <c r="D737">
        <v>0</v>
      </c>
      <c r="E737">
        <v>7.51</v>
      </c>
      <c r="F737">
        <v>1.72</v>
      </c>
      <c r="G737">
        <v>0</v>
      </c>
    </row>
    <row r="738" spans="1:7">
      <c r="A738" t="s">
        <v>1157</v>
      </c>
      <c r="B738">
        <v>0</v>
      </c>
      <c r="C738">
        <v>0</v>
      </c>
      <c r="D738">
        <v>0</v>
      </c>
      <c r="E738">
        <v>8.34</v>
      </c>
      <c r="F738">
        <v>1.17</v>
      </c>
      <c r="G738">
        <v>0</v>
      </c>
    </row>
    <row r="739" spans="1:7">
      <c r="A739" t="s">
        <v>1158</v>
      </c>
      <c r="B739">
        <v>0</v>
      </c>
      <c r="C739">
        <v>0</v>
      </c>
      <c r="D739">
        <v>0</v>
      </c>
      <c r="E739">
        <v>9.4</v>
      </c>
      <c r="F739">
        <v>0.55000000000000004</v>
      </c>
      <c r="G739">
        <v>0</v>
      </c>
    </row>
    <row r="740" spans="1:7">
      <c r="A740" t="s">
        <v>1159</v>
      </c>
      <c r="B740">
        <v>0</v>
      </c>
      <c r="C740">
        <v>0</v>
      </c>
      <c r="D740">
        <v>0</v>
      </c>
      <c r="E740">
        <v>9.48</v>
      </c>
      <c r="F740">
        <v>0.21</v>
      </c>
      <c r="G740">
        <v>0</v>
      </c>
    </row>
    <row r="741" spans="1:7">
      <c r="A741" t="s">
        <v>1160</v>
      </c>
      <c r="B741">
        <v>265.70999999999998</v>
      </c>
      <c r="C741">
        <v>328.14</v>
      </c>
      <c r="D741">
        <v>8.99</v>
      </c>
      <c r="E741">
        <v>9.44</v>
      </c>
      <c r="F741">
        <v>0.14000000000000001</v>
      </c>
      <c r="G741">
        <v>0</v>
      </c>
    </row>
    <row r="742" spans="1:7">
      <c r="A742" t="s">
        <v>1161</v>
      </c>
      <c r="B742">
        <v>424</v>
      </c>
      <c r="C742">
        <v>519.51</v>
      </c>
      <c r="D742">
        <v>17.71</v>
      </c>
      <c r="E742">
        <v>10.58</v>
      </c>
      <c r="F742">
        <v>7.0000000000000007E-2</v>
      </c>
      <c r="G742">
        <v>0</v>
      </c>
    </row>
    <row r="743" spans="1:7">
      <c r="A743" t="s">
        <v>1162</v>
      </c>
      <c r="B743">
        <v>456.92</v>
      </c>
      <c r="C743">
        <v>563.58000000000004</v>
      </c>
      <c r="D743">
        <v>24.71</v>
      </c>
      <c r="E743">
        <v>12.28</v>
      </c>
      <c r="F743">
        <v>0.28000000000000003</v>
      </c>
      <c r="G743">
        <v>0</v>
      </c>
    </row>
    <row r="744" spans="1:7">
      <c r="A744" t="s">
        <v>1163</v>
      </c>
      <c r="B744">
        <v>442.5</v>
      </c>
      <c r="C744">
        <v>547.28</v>
      </c>
      <c r="D744">
        <v>29.33</v>
      </c>
      <c r="E744">
        <v>13.6</v>
      </c>
      <c r="F744">
        <v>0.55000000000000004</v>
      </c>
      <c r="G744">
        <v>0</v>
      </c>
    </row>
    <row r="745" spans="1:7">
      <c r="A745" t="s">
        <v>1164</v>
      </c>
      <c r="B745">
        <v>633.44000000000005</v>
      </c>
      <c r="C745">
        <v>795.85</v>
      </c>
      <c r="D745">
        <v>30.98</v>
      </c>
      <c r="E745">
        <v>14.99</v>
      </c>
      <c r="F745">
        <v>1.31</v>
      </c>
      <c r="G745">
        <v>0</v>
      </c>
    </row>
    <row r="746" spans="1:7">
      <c r="A746" t="s">
        <v>1165</v>
      </c>
      <c r="B746">
        <v>618.44000000000005</v>
      </c>
      <c r="C746">
        <v>774.2</v>
      </c>
      <c r="D746">
        <v>29.4</v>
      </c>
      <c r="E746">
        <v>16.05</v>
      </c>
      <c r="F746">
        <v>1.72</v>
      </c>
      <c r="G746">
        <v>0</v>
      </c>
    </row>
    <row r="747" spans="1:7">
      <c r="A747" t="s">
        <v>1166</v>
      </c>
      <c r="B747">
        <v>558.46</v>
      </c>
      <c r="C747">
        <v>694.19</v>
      </c>
      <c r="D747">
        <v>24.85</v>
      </c>
      <c r="E747">
        <v>16.59</v>
      </c>
      <c r="F747">
        <v>1.93</v>
      </c>
      <c r="G747">
        <v>0</v>
      </c>
    </row>
    <row r="748" spans="1:7">
      <c r="A748" t="s">
        <v>1167</v>
      </c>
      <c r="B748">
        <v>448.19</v>
      </c>
      <c r="C748">
        <v>555.82000000000005</v>
      </c>
      <c r="D748">
        <v>17.89</v>
      </c>
      <c r="E748">
        <v>16.59</v>
      </c>
      <c r="F748">
        <v>1.59</v>
      </c>
      <c r="G748">
        <v>0</v>
      </c>
    </row>
    <row r="749" spans="1:7">
      <c r="A749" t="s">
        <v>1168</v>
      </c>
      <c r="B749">
        <v>266.42</v>
      </c>
      <c r="C749">
        <v>337.8</v>
      </c>
      <c r="D749">
        <v>9.1999999999999993</v>
      </c>
      <c r="E749">
        <v>16.41</v>
      </c>
      <c r="F749">
        <v>0.83</v>
      </c>
      <c r="G749">
        <v>0</v>
      </c>
    </row>
    <row r="750" spans="1:7">
      <c r="A750" t="s">
        <v>1169</v>
      </c>
      <c r="B750">
        <v>0</v>
      </c>
      <c r="C750">
        <v>0</v>
      </c>
      <c r="D750">
        <v>0</v>
      </c>
      <c r="E750">
        <v>15.62</v>
      </c>
      <c r="F750">
        <v>0.55000000000000004</v>
      </c>
      <c r="G750">
        <v>0</v>
      </c>
    </row>
    <row r="751" spans="1:7">
      <c r="A751" t="s">
        <v>1170</v>
      </c>
      <c r="B751">
        <v>0</v>
      </c>
      <c r="C751">
        <v>0</v>
      </c>
      <c r="D751">
        <v>0</v>
      </c>
      <c r="E751">
        <v>14.3</v>
      </c>
      <c r="F751">
        <v>0.9</v>
      </c>
      <c r="G751">
        <v>0</v>
      </c>
    </row>
    <row r="752" spans="1:7">
      <c r="A752" t="s">
        <v>1171</v>
      </c>
      <c r="B752">
        <v>0</v>
      </c>
      <c r="C752">
        <v>0</v>
      </c>
      <c r="D752">
        <v>0</v>
      </c>
      <c r="E752">
        <v>13.32</v>
      </c>
      <c r="F752">
        <v>1.24</v>
      </c>
      <c r="G752">
        <v>0</v>
      </c>
    </row>
    <row r="753" spans="1:7">
      <c r="A753" t="s">
        <v>1172</v>
      </c>
      <c r="B753">
        <v>0</v>
      </c>
      <c r="C753">
        <v>0</v>
      </c>
      <c r="D753">
        <v>0</v>
      </c>
      <c r="E753">
        <v>12.34</v>
      </c>
      <c r="F753">
        <v>1.24</v>
      </c>
      <c r="G753">
        <v>0</v>
      </c>
    </row>
    <row r="754" spans="1:7">
      <c r="A754" t="s">
        <v>1173</v>
      </c>
      <c r="B754">
        <v>0</v>
      </c>
      <c r="C754">
        <v>0</v>
      </c>
      <c r="D754">
        <v>0</v>
      </c>
      <c r="E754">
        <v>12.1</v>
      </c>
      <c r="F754">
        <v>1.03</v>
      </c>
      <c r="G754">
        <v>0</v>
      </c>
    </row>
    <row r="755" spans="1:7">
      <c r="A755" t="s">
        <v>1174</v>
      </c>
      <c r="B755">
        <v>0</v>
      </c>
      <c r="C755">
        <v>0</v>
      </c>
      <c r="D755">
        <v>0</v>
      </c>
      <c r="E755">
        <v>10.87</v>
      </c>
      <c r="F755">
        <v>0.9</v>
      </c>
      <c r="G755">
        <v>0</v>
      </c>
    </row>
    <row r="756" spans="1:7">
      <c r="A756" t="s">
        <v>1175</v>
      </c>
      <c r="B756">
        <v>0</v>
      </c>
      <c r="C756">
        <v>0</v>
      </c>
      <c r="D756">
        <v>0</v>
      </c>
      <c r="E756">
        <v>9.6</v>
      </c>
      <c r="F756">
        <v>0.76</v>
      </c>
      <c r="G756">
        <v>0</v>
      </c>
    </row>
    <row r="757" spans="1:7">
      <c r="A757" t="s">
        <v>1176</v>
      </c>
      <c r="B757">
        <v>0</v>
      </c>
      <c r="C757">
        <v>0</v>
      </c>
      <c r="D757">
        <v>0</v>
      </c>
      <c r="E757">
        <v>8.77</v>
      </c>
      <c r="F757">
        <v>0.41</v>
      </c>
      <c r="G757">
        <v>0</v>
      </c>
    </row>
    <row r="758" spans="1:7">
      <c r="A758" t="s">
        <v>1177</v>
      </c>
      <c r="B758">
        <v>0</v>
      </c>
      <c r="C758">
        <v>0</v>
      </c>
      <c r="D758">
        <v>0</v>
      </c>
      <c r="E758">
        <v>8.3800000000000008</v>
      </c>
      <c r="F758">
        <v>0.28000000000000003</v>
      </c>
      <c r="G758">
        <v>0</v>
      </c>
    </row>
    <row r="759" spans="1:7">
      <c r="A759" t="s">
        <v>1178</v>
      </c>
      <c r="B759">
        <v>0</v>
      </c>
      <c r="C759">
        <v>0</v>
      </c>
      <c r="D759">
        <v>0</v>
      </c>
      <c r="E759">
        <v>8.2100000000000009</v>
      </c>
      <c r="F759">
        <v>0.28000000000000003</v>
      </c>
      <c r="G759">
        <v>0</v>
      </c>
    </row>
    <row r="760" spans="1:7">
      <c r="A760" t="s">
        <v>1179</v>
      </c>
      <c r="B760">
        <v>0</v>
      </c>
      <c r="C760">
        <v>0</v>
      </c>
      <c r="D760">
        <v>0</v>
      </c>
      <c r="E760">
        <v>7.03</v>
      </c>
      <c r="F760">
        <v>0.34</v>
      </c>
      <c r="G760">
        <v>0</v>
      </c>
    </row>
    <row r="761" spans="1:7">
      <c r="A761" t="s">
        <v>1180</v>
      </c>
      <c r="B761">
        <v>0</v>
      </c>
      <c r="C761">
        <v>0</v>
      </c>
      <c r="D761">
        <v>0</v>
      </c>
      <c r="E761">
        <v>7.34</v>
      </c>
      <c r="F761">
        <v>0.83</v>
      </c>
      <c r="G761">
        <v>0</v>
      </c>
    </row>
    <row r="762" spans="1:7">
      <c r="A762" t="s">
        <v>1181</v>
      </c>
      <c r="B762">
        <v>0</v>
      </c>
      <c r="C762">
        <v>0</v>
      </c>
      <c r="D762">
        <v>0</v>
      </c>
      <c r="E762">
        <v>7.35</v>
      </c>
      <c r="F762">
        <v>0.83</v>
      </c>
      <c r="G762">
        <v>0</v>
      </c>
    </row>
    <row r="763" spans="1:7">
      <c r="A763" t="s">
        <v>1182</v>
      </c>
      <c r="B763">
        <v>0</v>
      </c>
      <c r="C763">
        <v>0</v>
      </c>
      <c r="D763">
        <v>0</v>
      </c>
      <c r="E763">
        <v>7.08</v>
      </c>
      <c r="F763">
        <v>0.9</v>
      </c>
      <c r="G763">
        <v>0</v>
      </c>
    </row>
    <row r="764" spans="1:7">
      <c r="A764" t="s">
        <v>1183</v>
      </c>
      <c r="B764">
        <v>0</v>
      </c>
      <c r="C764">
        <v>0</v>
      </c>
      <c r="D764">
        <v>0</v>
      </c>
      <c r="E764">
        <v>7.96</v>
      </c>
      <c r="F764">
        <v>1.03</v>
      </c>
      <c r="G764">
        <v>0</v>
      </c>
    </row>
    <row r="765" spans="1:7">
      <c r="A765" t="s">
        <v>1184</v>
      </c>
      <c r="B765">
        <v>196.52</v>
      </c>
      <c r="C765">
        <v>243.2</v>
      </c>
      <c r="D765">
        <v>9.17</v>
      </c>
      <c r="E765">
        <v>8.16</v>
      </c>
      <c r="F765">
        <v>0.97</v>
      </c>
      <c r="G765">
        <v>0</v>
      </c>
    </row>
    <row r="766" spans="1:7">
      <c r="A766" t="s">
        <v>1185</v>
      </c>
      <c r="B766">
        <v>255.03</v>
      </c>
      <c r="C766">
        <v>309.57</v>
      </c>
      <c r="D766">
        <v>17.93</v>
      </c>
      <c r="E766">
        <v>9.57</v>
      </c>
      <c r="F766">
        <v>1.03</v>
      </c>
      <c r="G766">
        <v>0</v>
      </c>
    </row>
    <row r="767" spans="1:7">
      <c r="A767" t="s">
        <v>1186</v>
      </c>
      <c r="B767">
        <v>553.51</v>
      </c>
      <c r="C767">
        <v>677.22</v>
      </c>
      <c r="D767">
        <v>24.95</v>
      </c>
      <c r="E767">
        <v>12.98</v>
      </c>
      <c r="F767">
        <v>1.72</v>
      </c>
      <c r="G767">
        <v>0</v>
      </c>
    </row>
    <row r="768" spans="1:7">
      <c r="A768" t="s">
        <v>1187</v>
      </c>
      <c r="B768">
        <v>640.03</v>
      </c>
      <c r="C768">
        <v>787.26</v>
      </c>
      <c r="D768">
        <v>29.6</v>
      </c>
      <c r="E768">
        <v>14.97</v>
      </c>
      <c r="F768">
        <v>2.83</v>
      </c>
      <c r="G768">
        <v>0</v>
      </c>
    </row>
    <row r="769" spans="1:7">
      <c r="A769" t="s">
        <v>1188</v>
      </c>
      <c r="B769">
        <v>639.39</v>
      </c>
      <c r="C769">
        <v>786.9</v>
      </c>
      <c r="D769">
        <v>31.26</v>
      </c>
      <c r="E769">
        <v>16.98</v>
      </c>
      <c r="F769">
        <v>3.86</v>
      </c>
      <c r="G769">
        <v>0</v>
      </c>
    </row>
    <row r="770" spans="1:7">
      <c r="A770" t="s">
        <v>1189</v>
      </c>
      <c r="B770">
        <v>617.6</v>
      </c>
      <c r="C770">
        <v>760.24</v>
      </c>
      <c r="D770">
        <v>29.68</v>
      </c>
      <c r="E770">
        <v>18.329999999999998</v>
      </c>
      <c r="F770">
        <v>4.41</v>
      </c>
      <c r="G770">
        <v>0</v>
      </c>
    </row>
    <row r="771" spans="1:7">
      <c r="A771" t="s">
        <v>1190</v>
      </c>
      <c r="B771">
        <v>579.92999999999995</v>
      </c>
      <c r="C771">
        <v>715.63</v>
      </c>
      <c r="D771">
        <v>25.12</v>
      </c>
      <c r="E771">
        <v>19.059999999999999</v>
      </c>
      <c r="F771">
        <v>4.1399999999999997</v>
      </c>
      <c r="G771">
        <v>0</v>
      </c>
    </row>
    <row r="772" spans="1:7">
      <c r="A772" t="s">
        <v>1191</v>
      </c>
      <c r="B772">
        <v>248.35</v>
      </c>
      <c r="C772">
        <v>311.38</v>
      </c>
      <c r="D772">
        <v>18.149999999999999</v>
      </c>
      <c r="E772">
        <v>19.07</v>
      </c>
      <c r="F772">
        <v>3.72</v>
      </c>
      <c r="G772">
        <v>0</v>
      </c>
    </row>
    <row r="773" spans="1:7">
      <c r="A773" t="s">
        <v>1192</v>
      </c>
      <c r="B773">
        <v>234.32</v>
      </c>
      <c r="C773">
        <v>297.44</v>
      </c>
      <c r="D773">
        <v>9.44</v>
      </c>
      <c r="E773">
        <v>18.18</v>
      </c>
      <c r="F773">
        <v>3.03</v>
      </c>
      <c r="G773">
        <v>0</v>
      </c>
    </row>
    <row r="774" spans="1:7">
      <c r="A774" t="s">
        <v>1193</v>
      </c>
      <c r="B774">
        <v>0</v>
      </c>
      <c r="C774">
        <v>0</v>
      </c>
      <c r="D774">
        <v>0</v>
      </c>
      <c r="E774">
        <v>16.670000000000002</v>
      </c>
      <c r="F774">
        <v>2.69</v>
      </c>
      <c r="G774">
        <v>0</v>
      </c>
    </row>
    <row r="775" spans="1:7">
      <c r="A775" t="s">
        <v>1194</v>
      </c>
      <c r="B775">
        <v>0</v>
      </c>
      <c r="C775">
        <v>0</v>
      </c>
      <c r="D775">
        <v>0</v>
      </c>
      <c r="E775">
        <v>14.77</v>
      </c>
      <c r="F775">
        <v>2.48</v>
      </c>
      <c r="G775">
        <v>0</v>
      </c>
    </row>
    <row r="776" spans="1:7">
      <c r="A776" t="s">
        <v>1195</v>
      </c>
      <c r="B776">
        <v>0</v>
      </c>
      <c r="C776">
        <v>0</v>
      </c>
      <c r="D776">
        <v>0</v>
      </c>
      <c r="E776">
        <v>13.63</v>
      </c>
      <c r="F776">
        <v>2.2799999999999998</v>
      </c>
      <c r="G776">
        <v>0</v>
      </c>
    </row>
    <row r="777" spans="1:7">
      <c r="A777" t="s">
        <v>1196</v>
      </c>
      <c r="B777">
        <v>0</v>
      </c>
      <c r="C777">
        <v>0</v>
      </c>
      <c r="D777">
        <v>0</v>
      </c>
      <c r="E777">
        <v>11.78</v>
      </c>
      <c r="F777">
        <v>1.93</v>
      </c>
      <c r="G777">
        <v>0</v>
      </c>
    </row>
    <row r="778" spans="1:7">
      <c r="A778" t="s">
        <v>1197</v>
      </c>
      <c r="B778">
        <v>0</v>
      </c>
      <c r="C778">
        <v>0</v>
      </c>
      <c r="D778">
        <v>0</v>
      </c>
      <c r="E778">
        <v>11.59</v>
      </c>
      <c r="F778">
        <v>1.52</v>
      </c>
      <c r="G778">
        <v>0</v>
      </c>
    </row>
    <row r="779" spans="1:7">
      <c r="A779" t="s">
        <v>1198</v>
      </c>
      <c r="B779">
        <v>0</v>
      </c>
      <c r="C779">
        <v>0</v>
      </c>
      <c r="D779">
        <v>0</v>
      </c>
      <c r="E779">
        <v>12</v>
      </c>
      <c r="F779">
        <v>1.17</v>
      </c>
      <c r="G779">
        <v>0</v>
      </c>
    </row>
    <row r="780" spans="1:7">
      <c r="A780" t="s">
        <v>1199</v>
      </c>
      <c r="B780">
        <v>0</v>
      </c>
      <c r="C780">
        <v>0</v>
      </c>
      <c r="D780">
        <v>0</v>
      </c>
      <c r="E780">
        <v>11.39</v>
      </c>
      <c r="F780">
        <v>1.17</v>
      </c>
      <c r="G780">
        <v>0</v>
      </c>
    </row>
    <row r="781" spans="1:7">
      <c r="A781" t="s">
        <v>1200</v>
      </c>
      <c r="B781">
        <v>0</v>
      </c>
      <c r="C781">
        <v>0</v>
      </c>
      <c r="D781">
        <v>0</v>
      </c>
      <c r="E781">
        <v>10.19</v>
      </c>
      <c r="F781">
        <v>1.24</v>
      </c>
      <c r="G781">
        <v>0</v>
      </c>
    </row>
    <row r="782" spans="1:7">
      <c r="A782" t="s">
        <v>1201</v>
      </c>
      <c r="B782">
        <v>0</v>
      </c>
      <c r="C782">
        <v>0</v>
      </c>
      <c r="D782">
        <v>0</v>
      </c>
      <c r="E782">
        <v>9.99</v>
      </c>
      <c r="F782">
        <v>1.03</v>
      </c>
      <c r="G782">
        <v>0</v>
      </c>
    </row>
    <row r="783" spans="1:7">
      <c r="A783" t="s">
        <v>1202</v>
      </c>
      <c r="B783">
        <v>0</v>
      </c>
      <c r="C783">
        <v>0</v>
      </c>
      <c r="D783">
        <v>0</v>
      </c>
      <c r="E783">
        <v>9.3699999999999992</v>
      </c>
      <c r="F783">
        <v>0.83</v>
      </c>
      <c r="G783">
        <v>0</v>
      </c>
    </row>
    <row r="784" spans="1:7">
      <c r="A784" t="s">
        <v>1203</v>
      </c>
      <c r="B784">
        <v>0</v>
      </c>
      <c r="C784">
        <v>0</v>
      </c>
      <c r="D784">
        <v>0</v>
      </c>
      <c r="E784">
        <v>8.91</v>
      </c>
      <c r="F784">
        <v>0.69</v>
      </c>
      <c r="G784">
        <v>0</v>
      </c>
    </row>
    <row r="785" spans="1:7">
      <c r="A785" t="s">
        <v>1204</v>
      </c>
      <c r="B785">
        <v>0</v>
      </c>
      <c r="C785">
        <v>0</v>
      </c>
      <c r="D785">
        <v>0</v>
      </c>
      <c r="E785">
        <v>8.31</v>
      </c>
      <c r="F785">
        <v>0.9</v>
      </c>
      <c r="G785">
        <v>0</v>
      </c>
    </row>
    <row r="786" spans="1:7">
      <c r="A786" t="s">
        <v>1205</v>
      </c>
      <c r="B786">
        <v>0</v>
      </c>
      <c r="C786">
        <v>0</v>
      </c>
      <c r="D786">
        <v>0</v>
      </c>
      <c r="E786">
        <v>8.15</v>
      </c>
      <c r="F786">
        <v>0.9</v>
      </c>
      <c r="G786">
        <v>0</v>
      </c>
    </row>
    <row r="787" spans="1:7">
      <c r="A787" t="s">
        <v>1206</v>
      </c>
      <c r="B787">
        <v>0</v>
      </c>
      <c r="C787">
        <v>0</v>
      </c>
      <c r="D787">
        <v>0</v>
      </c>
      <c r="E787">
        <v>7.35</v>
      </c>
      <c r="F787">
        <v>0.69</v>
      </c>
      <c r="G787">
        <v>0</v>
      </c>
    </row>
    <row r="788" spans="1:7">
      <c r="A788" t="s">
        <v>1207</v>
      </c>
      <c r="B788">
        <v>0</v>
      </c>
      <c r="C788">
        <v>0</v>
      </c>
      <c r="D788">
        <v>0</v>
      </c>
      <c r="E788">
        <v>7.34</v>
      </c>
      <c r="F788">
        <v>1.24</v>
      </c>
      <c r="G788">
        <v>0</v>
      </c>
    </row>
    <row r="789" spans="1:7">
      <c r="A789" t="s">
        <v>1208</v>
      </c>
      <c r="B789">
        <v>265.41000000000003</v>
      </c>
      <c r="C789">
        <v>323.48</v>
      </c>
      <c r="D789">
        <v>9.3699999999999992</v>
      </c>
      <c r="E789">
        <v>8.3000000000000007</v>
      </c>
      <c r="F789">
        <v>1.03</v>
      </c>
      <c r="G789">
        <v>0</v>
      </c>
    </row>
    <row r="790" spans="1:7">
      <c r="A790" t="s">
        <v>1209</v>
      </c>
      <c r="B790">
        <v>443.35</v>
      </c>
      <c r="C790">
        <v>536.41999999999996</v>
      </c>
      <c r="D790">
        <v>18.149999999999999</v>
      </c>
      <c r="E790">
        <v>10.27</v>
      </c>
      <c r="F790">
        <v>0.97</v>
      </c>
      <c r="G790">
        <v>0</v>
      </c>
    </row>
    <row r="791" spans="1:7">
      <c r="A791" t="s">
        <v>1210</v>
      </c>
      <c r="B791">
        <v>579.54999999999995</v>
      </c>
      <c r="C791">
        <v>712.74</v>
      </c>
      <c r="D791">
        <v>25.2</v>
      </c>
      <c r="E791">
        <v>13.77</v>
      </c>
      <c r="F791">
        <v>1.79</v>
      </c>
      <c r="G791">
        <v>0</v>
      </c>
    </row>
    <row r="792" spans="1:7">
      <c r="A792" t="s">
        <v>1211</v>
      </c>
      <c r="B792">
        <v>622.23</v>
      </c>
      <c r="C792">
        <v>770.27</v>
      </c>
      <c r="D792">
        <v>29.87</v>
      </c>
      <c r="E792">
        <v>15.73</v>
      </c>
      <c r="F792">
        <v>2.48</v>
      </c>
      <c r="G792">
        <v>0</v>
      </c>
    </row>
    <row r="793" spans="1:7">
      <c r="A793" t="s">
        <v>1212</v>
      </c>
      <c r="B793">
        <v>644.83000000000004</v>
      </c>
      <c r="C793">
        <v>803.04</v>
      </c>
      <c r="D793">
        <v>31.54</v>
      </c>
      <c r="E793">
        <v>17.190000000000001</v>
      </c>
      <c r="F793">
        <v>2.83</v>
      </c>
      <c r="G793">
        <v>0</v>
      </c>
    </row>
    <row r="794" spans="1:7">
      <c r="A794" t="s">
        <v>1213</v>
      </c>
      <c r="B794">
        <v>600.46</v>
      </c>
      <c r="C794">
        <v>747.47</v>
      </c>
      <c r="D794">
        <v>29.97</v>
      </c>
      <c r="E794">
        <v>18.23</v>
      </c>
      <c r="F794">
        <v>2.97</v>
      </c>
      <c r="G794">
        <v>0</v>
      </c>
    </row>
    <row r="795" spans="1:7">
      <c r="A795" t="s">
        <v>1214</v>
      </c>
      <c r="B795">
        <v>542.03</v>
      </c>
      <c r="C795">
        <v>672.78</v>
      </c>
      <c r="D795">
        <v>25.4</v>
      </c>
      <c r="E795">
        <v>18.95</v>
      </c>
      <c r="F795">
        <v>3.1</v>
      </c>
      <c r="G795">
        <v>0</v>
      </c>
    </row>
    <row r="796" spans="1:7">
      <c r="A796" t="s">
        <v>1215</v>
      </c>
      <c r="B796">
        <v>435.34</v>
      </c>
      <c r="C796">
        <v>540.39</v>
      </c>
      <c r="D796">
        <v>18.41</v>
      </c>
      <c r="E796">
        <v>19.170000000000002</v>
      </c>
      <c r="F796">
        <v>2.83</v>
      </c>
      <c r="G796">
        <v>0</v>
      </c>
    </row>
    <row r="797" spans="1:7">
      <c r="A797" t="s">
        <v>1216</v>
      </c>
      <c r="B797">
        <v>256.06</v>
      </c>
      <c r="C797">
        <v>325.85000000000002</v>
      </c>
      <c r="D797">
        <v>9.68</v>
      </c>
      <c r="E797">
        <v>18.71</v>
      </c>
      <c r="F797">
        <v>1.93</v>
      </c>
      <c r="G797">
        <v>0</v>
      </c>
    </row>
    <row r="798" spans="1:7">
      <c r="A798" t="s">
        <v>1217</v>
      </c>
      <c r="B798">
        <v>0</v>
      </c>
      <c r="C798">
        <v>0</v>
      </c>
      <c r="D798">
        <v>0</v>
      </c>
      <c r="E798">
        <v>17.25</v>
      </c>
      <c r="F798">
        <v>1.86</v>
      </c>
      <c r="G798">
        <v>0</v>
      </c>
    </row>
    <row r="799" spans="1:7">
      <c r="A799" t="s">
        <v>1218</v>
      </c>
      <c r="B799">
        <v>0</v>
      </c>
      <c r="C799">
        <v>0</v>
      </c>
      <c r="D799">
        <v>0</v>
      </c>
      <c r="E799">
        <v>14.99</v>
      </c>
      <c r="F799">
        <v>1.79</v>
      </c>
      <c r="G799">
        <v>0</v>
      </c>
    </row>
    <row r="800" spans="1:7">
      <c r="A800" t="s">
        <v>1219</v>
      </c>
      <c r="B800">
        <v>0</v>
      </c>
      <c r="C800">
        <v>0</v>
      </c>
      <c r="D800">
        <v>0</v>
      </c>
      <c r="E800">
        <v>13.5</v>
      </c>
      <c r="F800">
        <v>1.72</v>
      </c>
      <c r="G800">
        <v>0</v>
      </c>
    </row>
    <row r="801" spans="1:7">
      <c r="A801" t="s">
        <v>1220</v>
      </c>
      <c r="B801">
        <v>0</v>
      </c>
      <c r="C801">
        <v>0</v>
      </c>
      <c r="D801">
        <v>0</v>
      </c>
      <c r="E801">
        <v>13.27</v>
      </c>
      <c r="F801">
        <v>1.45</v>
      </c>
      <c r="G801">
        <v>0</v>
      </c>
    </row>
    <row r="802" spans="1:7">
      <c r="A802" t="s">
        <v>1221</v>
      </c>
      <c r="B802">
        <v>0</v>
      </c>
      <c r="C802">
        <v>0</v>
      </c>
      <c r="D802">
        <v>0</v>
      </c>
      <c r="E802">
        <v>12.63</v>
      </c>
      <c r="F802">
        <v>1.45</v>
      </c>
      <c r="G802">
        <v>0</v>
      </c>
    </row>
    <row r="803" spans="1:7">
      <c r="A803" t="s">
        <v>1222</v>
      </c>
      <c r="B803">
        <v>0</v>
      </c>
      <c r="C803">
        <v>0</v>
      </c>
      <c r="D803">
        <v>0</v>
      </c>
      <c r="E803">
        <v>11.84</v>
      </c>
      <c r="F803">
        <v>1.38</v>
      </c>
      <c r="G803">
        <v>0</v>
      </c>
    </row>
    <row r="804" spans="1:7">
      <c r="A804" t="s">
        <v>1223</v>
      </c>
      <c r="B804">
        <v>0</v>
      </c>
      <c r="C804">
        <v>0</v>
      </c>
      <c r="D804">
        <v>0</v>
      </c>
      <c r="E804">
        <v>10.51</v>
      </c>
      <c r="F804">
        <v>1.59</v>
      </c>
      <c r="G804">
        <v>0</v>
      </c>
    </row>
    <row r="805" spans="1:7">
      <c r="A805" t="s">
        <v>1224</v>
      </c>
      <c r="B805">
        <v>0</v>
      </c>
      <c r="C805">
        <v>0</v>
      </c>
      <c r="D805">
        <v>0</v>
      </c>
      <c r="E805">
        <v>9.51</v>
      </c>
      <c r="F805">
        <v>1.66</v>
      </c>
      <c r="G805">
        <v>0</v>
      </c>
    </row>
    <row r="806" spans="1:7">
      <c r="A806" t="s">
        <v>1225</v>
      </c>
      <c r="B806">
        <v>0</v>
      </c>
      <c r="C806">
        <v>0</v>
      </c>
      <c r="D806">
        <v>0</v>
      </c>
      <c r="E806">
        <v>8.61</v>
      </c>
      <c r="F806">
        <v>1.79</v>
      </c>
      <c r="G806">
        <v>0</v>
      </c>
    </row>
    <row r="807" spans="1:7">
      <c r="A807" t="s">
        <v>1226</v>
      </c>
      <c r="B807">
        <v>0</v>
      </c>
      <c r="C807">
        <v>0</v>
      </c>
      <c r="D807">
        <v>0</v>
      </c>
      <c r="E807">
        <v>8.0299999999999994</v>
      </c>
      <c r="F807">
        <v>1.86</v>
      </c>
      <c r="G807">
        <v>0</v>
      </c>
    </row>
    <row r="808" spans="1:7">
      <c r="A808" t="s">
        <v>1227</v>
      </c>
      <c r="B808">
        <v>0</v>
      </c>
      <c r="C808">
        <v>0</v>
      </c>
      <c r="D808">
        <v>0</v>
      </c>
      <c r="E808">
        <v>7.68</v>
      </c>
      <c r="F808">
        <v>1.72</v>
      </c>
      <c r="G808">
        <v>0</v>
      </c>
    </row>
    <row r="809" spans="1:7">
      <c r="A809" t="s">
        <v>1228</v>
      </c>
      <c r="B809">
        <v>0</v>
      </c>
      <c r="C809">
        <v>0</v>
      </c>
      <c r="D809">
        <v>0</v>
      </c>
      <c r="E809">
        <v>7.87</v>
      </c>
      <c r="F809">
        <v>1.59</v>
      </c>
      <c r="G809">
        <v>0</v>
      </c>
    </row>
    <row r="810" spans="1:7">
      <c r="A810" t="s">
        <v>1229</v>
      </c>
      <c r="B810">
        <v>0</v>
      </c>
      <c r="C810">
        <v>0</v>
      </c>
      <c r="D810">
        <v>0</v>
      </c>
      <c r="E810">
        <v>8.52</v>
      </c>
      <c r="F810">
        <v>1.31</v>
      </c>
      <c r="G810">
        <v>0</v>
      </c>
    </row>
    <row r="811" spans="1:7">
      <c r="A811" t="s">
        <v>1230</v>
      </c>
      <c r="B811">
        <v>0</v>
      </c>
      <c r="C811">
        <v>0</v>
      </c>
      <c r="D811">
        <v>0</v>
      </c>
      <c r="E811">
        <v>9.33</v>
      </c>
      <c r="F811">
        <v>1.03</v>
      </c>
      <c r="G811">
        <v>0</v>
      </c>
    </row>
    <row r="812" spans="1:7">
      <c r="A812" t="s">
        <v>1231</v>
      </c>
      <c r="B812">
        <v>0</v>
      </c>
      <c r="C812">
        <v>0</v>
      </c>
      <c r="D812">
        <v>0</v>
      </c>
      <c r="E812">
        <v>9.81</v>
      </c>
      <c r="F812">
        <v>0.76</v>
      </c>
      <c r="G812">
        <v>0</v>
      </c>
    </row>
    <row r="813" spans="1:7">
      <c r="A813" t="s">
        <v>1232</v>
      </c>
      <c r="B813">
        <v>135.72999999999999</v>
      </c>
      <c r="C813">
        <v>174.79</v>
      </c>
      <c r="D813">
        <v>9.57</v>
      </c>
      <c r="E813">
        <v>9.7200000000000006</v>
      </c>
      <c r="F813">
        <v>0.28000000000000003</v>
      </c>
      <c r="G813">
        <v>0</v>
      </c>
    </row>
    <row r="814" spans="1:7">
      <c r="A814" t="s">
        <v>1233</v>
      </c>
      <c r="B814">
        <v>232.02</v>
      </c>
      <c r="C814">
        <v>286.52</v>
      </c>
      <c r="D814">
        <v>18.37</v>
      </c>
      <c r="E814">
        <v>11.28</v>
      </c>
      <c r="F814">
        <v>0.34</v>
      </c>
      <c r="G814">
        <v>0</v>
      </c>
    </row>
    <row r="815" spans="1:7">
      <c r="A815" t="s">
        <v>1234</v>
      </c>
      <c r="B815">
        <v>268.14999999999998</v>
      </c>
      <c r="C815">
        <v>332.02</v>
      </c>
      <c r="D815">
        <v>25.45</v>
      </c>
      <c r="E815">
        <v>13.67</v>
      </c>
      <c r="F815">
        <v>0.83</v>
      </c>
      <c r="G815">
        <v>0</v>
      </c>
    </row>
    <row r="816" spans="1:7">
      <c r="A816" t="s">
        <v>1235</v>
      </c>
      <c r="B816">
        <v>421.35</v>
      </c>
      <c r="C816">
        <v>522.70000000000005</v>
      </c>
      <c r="D816">
        <v>30.14</v>
      </c>
      <c r="E816">
        <v>15.64</v>
      </c>
      <c r="F816">
        <v>1.1000000000000001</v>
      </c>
      <c r="G816">
        <v>0</v>
      </c>
    </row>
    <row r="817" spans="1:7">
      <c r="A817" t="s">
        <v>1236</v>
      </c>
      <c r="B817">
        <v>629.07000000000005</v>
      </c>
      <c r="C817">
        <v>801.35</v>
      </c>
      <c r="D817">
        <v>31.84</v>
      </c>
      <c r="E817">
        <v>17.21</v>
      </c>
      <c r="F817">
        <v>1.24</v>
      </c>
      <c r="G817">
        <v>0</v>
      </c>
    </row>
    <row r="818" spans="1:7">
      <c r="A818" t="s">
        <v>1237</v>
      </c>
      <c r="B818">
        <v>603.78</v>
      </c>
      <c r="C818">
        <v>770.21</v>
      </c>
      <c r="D818">
        <v>30.27</v>
      </c>
      <c r="E818">
        <v>18.43</v>
      </c>
      <c r="F818">
        <v>1.31</v>
      </c>
      <c r="G818">
        <v>0</v>
      </c>
    </row>
    <row r="819" spans="1:7">
      <c r="A819" t="s">
        <v>1238</v>
      </c>
      <c r="B819">
        <v>529.95000000000005</v>
      </c>
      <c r="C819">
        <v>672.07</v>
      </c>
      <c r="D819">
        <v>25.68</v>
      </c>
      <c r="E819">
        <v>19.190000000000001</v>
      </c>
      <c r="F819">
        <v>1.31</v>
      </c>
      <c r="G819">
        <v>0</v>
      </c>
    </row>
    <row r="820" spans="1:7">
      <c r="A820" t="s">
        <v>1239</v>
      </c>
      <c r="B820">
        <v>437.94</v>
      </c>
      <c r="C820">
        <v>552.73</v>
      </c>
      <c r="D820">
        <v>18.670000000000002</v>
      </c>
      <c r="E820">
        <v>19.45</v>
      </c>
      <c r="F820">
        <v>1.24</v>
      </c>
      <c r="G820">
        <v>0</v>
      </c>
    </row>
    <row r="821" spans="1:7">
      <c r="A821" t="s">
        <v>1240</v>
      </c>
      <c r="B821">
        <v>265.18</v>
      </c>
      <c r="C821">
        <v>339.83</v>
      </c>
      <c r="D821">
        <v>9.92</v>
      </c>
      <c r="E821">
        <v>19.02</v>
      </c>
      <c r="F821">
        <v>0.76</v>
      </c>
      <c r="G821">
        <v>0</v>
      </c>
    </row>
    <row r="822" spans="1:7">
      <c r="A822" t="s">
        <v>1241</v>
      </c>
      <c r="B822">
        <v>0</v>
      </c>
      <c r="C822">
        <v>0</v>
      </c>
      <c r="D822">
        <v>0</v>
      </c>
      <c r="E822">
        <v>17.82</v>
      </c>
      <c r="F822">
        <v>0.62</v>
      </c>
      <c r="G822">
        <v>0</v>
      </c>
    </row>
    <row r="823" spans="1:7">
      <c r="A823" t="s">
        <v>1242</v>
      </c>
      <c r="B823">
        <v>0</v>
      </c>
      <c r="C823">
        <v>0</v>
      </c>
      <c r="D823">
        <v>0</v>
      </c>
      <c r="E823">
        <v>16.73</v>
      </c>
      <c r="F823">
        <v>0.55000000000000004</v>
      </c>
      <c r="G823">
        <v>0</v>
      </c>
    </row>
    <row r="824" spans="1:7">
      <c r="A824" t="s">
        <v>1243</v>
      </c>
      <c r="B824">
        <v>0</v>
      </c>
      <c r="C824">
        <v>0</v>
      </c>
      <c r="D824">
        <v>0</v>
      </c>
      <c r="E824">
        <v>15.29</v>
      </c>
      <c r="F824">
        <v>0.69</v>
      </c>
      <c r="G824">
        <v>0</v>
      </c>
    </row>
    <row r="825" spans="1:7">
      <c r="A825" t="s">
        <v>1244</v>
      </c>
      <c r="B825">
        <v>0</v>
      </c>
      <c r="C825">
        <v>0</v>
      </c>
      <c r="D825">
        <v>0</v>
      </c>
      <c r="E825">
        <v>14.33</v>
      </c>
      <c r="F825">
        <v>0.76</v>
      </c>
      <c r="G825">
        <v>0</v>
      </c>
    </row>
    <row r="826" spans="1:7">
      <c r="A826" t="s">
        <v>1245</v>
      </c>
      <c r="B826">
        <v>0</v>
      </c>
      <c r="C826">
        <v>0</v>
      </c>
      <c r="D826">
        <v>0</v>
      </c>
      <c r="E826">
        <v>13.51</v>
      </c>
      <c r="F826">
        <v>0.83</v>
      </c>
      <c r="G826">
        <v>0</v>
      </c>
    </row>
    <row r="827" spans="1:7">
      <c r="A827" t="s">
        <v>1246</v>
      </c>
      <c r="B827">
        <v>0</v>
      </c>
      <c r="C827">
        <v>0</v>
      </c>
      <c r="D827">
        <v>0</v>
      </c>
      <c r="E827">
        <v>12.78</v>
      </c>
      <c r="F827">
        <v>0.76</v>
      </c>
      <c r="G827">
        <v>0</v>
      </c>
    </row>
    <row r="828" spans="1:7">
      <c r="A828" t="s">
        <v>1247</v>
      </c>
      <c r="B828">
        <v>0</v>
      </c>
      <c r="C828">
        <v>0</v>
      </c>
      <c r="D828">
        <v>0</v>
      </c>
      <c r="E828">
        <v>11.59</v>
      </c>
      <c r="F828">
        <v>0.9</v>
      </c>
      <c r="G828">
        <v>0</v>
      </c>
    </row>
    <row r="829" spans="1:7">
      <c r="A829" t="s">
        <v>1248</v>
      </c>
      <c r="B829">
        <v>0</v>
      </c>
      <c r="C829">
        <v>0</v>
      </c>
      <c r="D829">
        <v>0</v>
      </c>
      <c r="E829">
        <v>10.36</v>
      </c>
      <c r="F829">
        <v>1.17</v>
      </c>
      <c r="G829">
        <v>0</v>
      </c>
    </row>
    <row r="830" spans="1:7">
      <c r="A830" t="s">
        <v>1249</v>
      </c>
      <c r="B830">
        <v>0</v>
      </c>
      <c r="C830">
        <v>0</v>
      </c>
      <c r="D830">
        <v>0</v>
      </c>
      <c r="E830">
        <v>8.2200000000000006</v>
      </c>
      <c r="F830">
        <v>1.45</v>
      </c>
      <c r="G830">
        <v>0</v>
      </c>
    </row>
    <row r="831" spans="1:7">
      <c r="A831" t="s">
        <v>1250</v>
      </c>
      <c r="B831">
        <v>0</v>
      </c>
      <c r="C831">
        <v>0</v>
      </c>
      <c r="D831">
        <v>0</v>
      </c>
      <c r="E831">
        <v>6.81</v>
      </c>
      <c r="F831">
        <v>2.0699999999999998</v>
      </c>
      <c r="G831">
        <v>0</v>
      </c>
    </row>
    <row r="832" spans="1:7">
      <c r="A832" t="s">
        <v>1251</v>
      </c>
      <c r="B832">
        <v>0</v>
      </c>
      <c r="C832">
        <v>0</v>
      </c>
      <c r="D832">
        <v>0</v>
      </c>
      <c r="E832">
        <v>6.75</v>
      </c>
      <c r="F832">
        <v>2.69</v>
      </c>
      <c r="G832">
        <v>0</v>
      </c>
    </row>
    <row r="833" spans="1:7">
      <c r="A833" t="s">
        <v>1252</v>
      </c>
      <c r="B833">
        <v>0</v>
      </c>
      <c r="C833">
        <v>0</v>
      </c>
      <c r="D833">
        <v>0</v>
      </c>
      <c r="E833">
        <v>7.59</v>
      </c>
      <c r="F833">
        <v>3.31</v>
      </c>
      <c r="G833">
        <v>0</v>
      </c>
    </row>
    <row r="834" spans="1:7">
      <c r="A834" t="s">
        <v>1253</v>
      </c>
      <c r="B834">
        <v>0</v>
      </c>
      <c r="C834">
        <v>0</v>
      </c>
      <c r="D834">
        <v>0</v>
      </c>
      <c r="E834">
        <v>8.59</v>
      </c>
      <c r="F834">
        <v>3.86</v>
      </c>
      <c r="G834">
        <v>0</v>
      </c>
    </row>
    <row r="835" spans="1:7">
      <c r="A835" t="s">
        <v>1254</v>
      </c>
      <c r="B835">
        <v>0</v>
      </c>
      <c r="C835">
        <v>0</v>
      </c>
      <c r="D835">
        <v>0</v>
      </c>
      <c r="E835">
        <v>9.23</v>
      </c>
      <c r="F835">
        <v>4.34</v>
      </c>
      <c r="G835">
        <v>0</v>
      </c>
    </row>
    <row r="836" spans="1:7">
      <c r="A836" t="s">
        <v>1255</v>
      </c>
      <c r="B836">
        <v>0</v>
      </c>
      <c r="C836">
        <v>0</v>
      </c>
      <c r="D836">
        <v>0</v>
      </c>
      <c r="E836">
        <v>10.14</v>
      </c>
      <c r="F836">
        <v>4.76</v>
      </c>
      <c r="G836">
        <v>0</v>
      </c>
    </row>
    <row r="837" spans="1:7">
      <c r="A837" t="s">
        <v>1256</v>
      </c>
      <c r="B837">
        <v>304.48</v>
      </c>
      <c r="C837">
        <v>367.29</v>
      </c>
      <c r="D837">
        <v>9.77</v>
      </c>
      <c r="E837">
        <v>11.08</v>
      </c>
      <c r="F837">
        <v>4.97</v>
      </c>
      <c r="G837">
        <v>0</v>
      </c>
    </row>
    <row r="838" spans="1:7">
      <c r="A838" t="s">
        <v>1257</v>
      </c>
      <c r="B838">
        <v>495.52</v>
      </c>
      <c r="C838">
        <v>590.13</v>
      </c>
      <c r="D838">
        <v>18.600000000000001</v>
      </c>
      <c r="E838">
        <v>13</v>
      </c>
      <c r="F838">
        <v>4.9000000000000004</v>
      </c>
      <c r="G838">
        <v>0</v>
      </c>
    </row>
    <row r="839" spans="1:7">
      <c r="A839" t="s">
        <v>1258</v>
      </c>
      <c r="B839">
        <v>588.94000000000005</v>
      </c>
      <c r="C839">
        <v>703.23</v>
      </c>
      <c r="D839">
        <v>25.71</v>
      </c>
      <c r="E839">
        <v>14.94</v>
      </c>
      <c r="F839">
        <v>6.34</v>
      </c>
      <c r="G839">
        <v>0</v>
      </c>
    </row>
    <row r="840" spans="1:7">
      <c r="A840" t="s">
        <v>1259</v>
      </c>
      <c r="B840">
        <v>658.25</v>
      </c>
      <c r="C840">
        <v>790.67</v>
      </c>
      <c r="D840">
        <v>30.43</v>
      </c>
      <c r="E840">
        <v>16.36</v>
      </c>
      <c r="F840">
        <v>7.17</v>
      </c>
      <c r="G840">
        <v>0</v>
      </c>
    </row>
    <row r="841" spans="1:7">
      <c r="A841" t="s">
        <v>1260</v>
      </c>
      <c r="B841">
        <v>654.01</v>
      </c>
      <c r="C841">
        <v>788.33</v>
      </c>
      <c r="D841">
        <v>32.130000000000003</v>
      </c>
      <c r="E841">
        <v>17.28</v>
      </c>
      <c r="F841">
        <v>7.52</v>
      </c>
      <c r="G841">
        <v>0</v>
      </c>
    </row>
    <row r="842" spans="1:7">
      <c r="A842" t="s">
        <v>1261</v>
      </c>
      <c r="B842">
        <v>638.6</v>
      </c>
      <c r="C842">
        <v>769.36</v>
      </c>
      <c r="D842">
        <v>30.56</v>
      </c>
      <c r="E842">
        <v>17.579999999999998</v>
      </c>
      <c r="F842">
        <v>7.72</v>
      </c>
      <c r="G842">
        <v>0</v>
      </c>
    </row>
    <row r="843" spans="1:7">
      <c r="A843" t="s">
        <v>1262</v>
      </c>
      <c r="B843">
        <v>578.75</v>
      </c>
      <c r="C843">
        <v>694.91</v>
      </c>
      <c r="D843">
        <v>25.96</v>
      </c>
      <c r="E843">
        <v>17.260000000000002</v>
      </c>
      <c r="F843">
        <v>7.59</v>
      </c>
      <c r="G843">
        <v>0</v>
      </c>
    </row>
    <row r="844" spans="1:7">
      <c r="A844" t="s">
        <v>1263</v>
      </c>
      <c r="B844">
        <v>469.21</v>
      </c>
      <c r="C844">
        <v>562.97</v>
      </c>
      <c r="D844">
        <v>18.940000000000001</v>
      </c>
      <c r="E844">
        <v>16.579999999999998</v>
      </c>
      <c r="F844">
        <v>7.17</v>
      </c>
      <c r="G844">
        <v>0</v>
      </c>
    </row>
    <row r="845" spans="1:7">
      <c r="A845" t="s">
        <v>1264</v>
      </c>
      <c r="B845">
        <v>300.95</v>
      </c>
      <c r="C845">
        <v>368.39</v>
      </c>
      <c r="D845">
        <v>10.17</v>
      </c>
      <c r="E845">
        <v>15.45</v>
      </c>
      <c r="F845">
        <v>6.69</v>
      </c>
      <c r="G845">
        <v>0</v>
      </c>
    </row>
    <row r="846" spans="1:7">
      <c r="A846" t="s">
        <v>1265</v>
      </c>
      <c r="B846">
        <v>0</v>
      </c>
      <c r="C846">
        <v>0</v>
      </c>
      <c r="D846">
        <v>0</v>
      </c>
      <c r="E846">
        <v>13.77</v>
      </c>
      <c r="F846">
        <v>5.93</v>
      </c>
      <c r="G846">
        <v>0</v>
      </c>
    </row>
    <row r="847" spans="1:7">
      <c r="A847" t="s">
        <v>1266</v>
      </c>
      <c r="B847">
        <v>0</v>
      </c>
      <c r="C847">
        <v>0</v>
      </c>
      <c r="D847">
        <v>0</v>
      </c>
      <c r="E847">
        <v>12.09</v>
      </c>
      <c r="F847">
        <v>5.31</v>
      </c>
      <c r="G847">
        <v>0</v>
      </c>
    </row>
    <row r="848" spans="1:7">
      <c r="A848" t="s">
        <v>1267</v>
      </c>
      <c r="B848">
        <v>0</v>
      </c>
      <c r="C848">
        <v>0</v>
      </c>
      <c r="D848">
        <v>0</v>
      </c>
      <c r="E848">
        <v>11.88</v>
      </c>
      <c r="F848">
        <v>4.55</v>
      </c>
      <c r="G848">
        <v>0</v>
      </c>
    </row>
    <row r="849" spans="1:7">
      <c r="A849" t="s">
        <v>1268</v>
      </c>
      <c r="B849">
        <v>0</v>
      </c>
      <c r="C849">
        <v>0</v>
      </c>
      <c r="D849">
        <v>0</v>
      </c>
      <c r="E849">
        <v>10.67</v>
      </c>
      <c r="F849">
        <v>4.07</v>
      </c>
      <c r="G849">
        <v>0</v>
      </c>
    </row>
    <row r="850" spans="1:7">
      <c r="A850" t="s">
        <v>1269</v>
      </c>
      <c r="B850">
        <v>0</v>
      </c>
      <c r="C850">
        <v>0</v>
      </c>
      <c r="D850">
        <v>0</v>
      </c>
      <c r="E850">
        <v>9.6300000000000008</v>
      </c>
      <c r="F850">
        <v>3.45</v>
      </c>
      <c r="G850">
        <v>0</v>
      </c>
    </row>
    <row r="851" spans="1:7">
      <c r="A851" t="s">
        <v>1270</v>
      </c>
      <c r="B851">
        <v>0</v>
      </c>
      <c r="C851">
        <v>0</v>
      </c>
      <c r="D851">
        <v>0</v>
      </c>
      <c r="E851">
        <v>8.61</v>
      </c>
      <c r="F851">
        <v>3.03</v>
      </c>
      <c r="G851">
        <v>0</v>
      </c>
    </row>
    <row r="852" spans="1:7">
      <c r="A852" t="s">
        <v>1271</v>
      </c>
      <c r="B852">
        <v>0</v>
      </c>
      <c r="C852">
        <v>0</v>
      </c>
      <c r="D852">
        <v>0</v>
      </c>
      <c r="E852">
        <v>7.63</v>
      </c>
      <c r="F852">
        <v>2.9</v>
      </c>
      <c r="G852">
        <v>0</v>
      </c>
    </row>
    <row r="853" spans="1:7">
      <c r="A853" t="s">
        <v>1272</v>
      </c>
      <c r="B853">
        <v>0</v>
      </c>
      <c r="C853">
        <v>0</v>
      </c>
      <c r="D853">
        <v>0</v>
      </c>
      <c r="E853">
        <v>6.71</v>
      </c>
      <c r="F853">
        <v>2.83</v>
      </c>
      <c r="G853">
        <v>0</v>
      </c>
    </row>
    <row r="854" spans="1:7">
      <c r="A854" t="s">
        <v>1273</v>
      </c>
      <c r="B854">
        <v>0</v>
      </c>
      <c r="C854">
        <v>0</v>
      </c>
      <c r="D854">
        <v>0</v>
      </c>
      <c r="E854">
        <v>5.83</v>
      </c>
      <c r="F854">
        <v>2.62</v>
      </c>
      <c r="G854">
        <v>0</v>
      </c>
    </row>
    <row r="855" spans="1:7">
      <c r="A855" t="s">
        <v>1274</v>
      </c>
      <c r="B855">
        <v>0</v>
      </c>
      <c r="C855">
        <v>0</v>
      </c>
      <c r="D855">
        <v>0</v>
      </c>
      <c r="E855">
        <v>4.91</v>
      </c>
      <c r="F855">
        <v>2.2799999999999998</v>
      </c>
      <c r="G855">
        <v>0</v>
      </c>
    </row>
    <row r="856" spans="1:7">
      <c r="A856" t="s">
        <v>1275</v>
      </c>
      <c r="B856">
        <v>0</v>
      </c>
      <c r="C856">
        <v>0</v>
      </c>
      <c r="D856">
        <v>0</v>
      </c>
      <c r="E856">
        <v>3.7</v>
      </c>
      <c r="F856">
        <v>1.79</v>
      </c>
      <c r="G856">
        <v>0</v>
      </c>
    </row>
    <row r="857" spans="1:7">
      <c r="A857" t="s">
        <v>1276</v>
      </c>
      <c r="B857">
        <v>0</v>
      </c>
      <c r="C857">
        <v>0</v>
      </c>
      <c r="D857">
        <v>0</v>
      </c>
      <c r="E857">
        <v>4.04</v>
      </c>
      <c r="F857">
        <v>1.17</v>
      </c>
      <c r="G857">
        <v>0</v>
      </c>
    </row>
    <row r="858" spans="1:7">
      <c r="A858" t="s">
        <v>1277</v>
      </c>
      <c r="B858">
        <v>0</v>
      </c>
      <c r="C858">
        <v>0</v>
      </c>
      <c r="D858">
        <v>0</v>
      </c>
      <c r="E858">
        <v>4.4800000000000004</v>
      </c>
      <c r="F858">
        <v>0.97</v>
      </c>
      <c r="G858">
        <v>0</v>
      </c>
    </row>
    <row r="859" spans="1:7">
      <c r="A859" t="s">
        <v>1278</v>
      </c>
      <c r="B859">
        <v>0</v>
      </c>
      <c r="C859">
        <v>0</v>
      </c>
      <c r="D859">
        <v>0</v>
      </c>
      <c r="E859">
        <v>4.43</v>
      </c>
      <c r="F859">
        <v>0.9</v>
      </c>
      <c r="G859">
        <v>0</v>
      </c>
    </row>
    <row r="860" spans="1:7">
      <c r="A860" t="s">
        <v>1279</v>
      </c>
      <c r="B860">
        <v>0</v>
      </c>
      <c r="C860">
        <v>0</v>
      </c>
      <c r="D860">
        <v>0</v>
      </c>
      <c r="E860">
        <v>4.49</v>
      </c>
      <c r="F860">
        <v>0.69</v>
      </c>
      <c r="G860">
        <v>0</v>
      </c>
    </row>
    <row r="861" spans="1:7">
      <c r="A861" t="s">
        <v>1280</v>
      </c>
      <c r="B861">
        <v>318.95999999999998</v>
      </c>
      <c r="C861">
        <v>381.32</v>
      </c>
      <c r="D861">
        <v>9.98</v>
      </c>
      <c r="E861">
        <v>4.42</v>
      </c>
      <c r="F861">
        <v>0.48</v>
      </c>
      <c r="G861">
        <v>0</v>
      </c>
    </row>
    <row r="862" spans="1:7">
      <c r="A862" t="s">
        <v>1281</v>
      </c>
      <c r="B862">
        <v>506.84</v>
      </c>
      <c r="C862">
        <v>603.48</v>
      </c>
      <c r="D862">
        <v>18.829999999999998</v>
      </c>
      <c r="E862">
        <v>5.8</v>
      </c>
      <c r="F862">
        <v>0.9</v>
      </c>
      <c r="G862">
        <v>0</v>
      </c>
    </row>
    <row r="863" spans="1:7">
      <c r="A863" t="s">
        <v>1282</v>
      </c>
      <c r="B863">
        <v>590.87</v>
      </c>
      <c r="C863">
        <v>713.2</v>
      </c>
      <c r="D863">
        <v>25.97</v>
      </c>
      <c r="E863">
        <v>7.61</v>
      </c>
      <c r="F863">
        <v>1.1000000000000001</v>
      </c>
      <c r="G863">
        <v>0</v>
      </c>
    </row>
    <row r="864" spans="1:7">
      <c r="A864" t="s">
        <v>1283</v>
      </c>
      <c r="B864">
        <v>649.12</v>
      </c>
      <c r="C864">
        <v>795.16</v>
      </c>
      <c r="D864">
        <v>30.71</v>
      </c>
      <c r="E864">
        <v>9.07</v>
      </c>
      <c r="F864">
        <v>1.17</v>
      </c>
      <c r="G864">
        <v>0</v>
      </c>
    </row>
    <row r="865" spans="1:7">
      <c r="A865" t="s">
        <v>1284</v>
      </c>
      <c r="B865">
        <v>649.26</v>
      </c>
      <c r="C865">
        <v>798.1</v>
      </c>
      <c r="D865">
        <v>32.44</v>
      </c>
      <c r="E865">
        <v>10.27</v>
      </c>
      <c r="F865">
        <v>1.38</v>
      </c>
      <c r="G865">
        <v>0</v>
      </c>
    </row>
    <row r="866" spans="1:7">
      <c r="A866" t="s">
        <v>1285</v>
      </c>
      <c r="B866">
        <v>643.65</v>
      </c>
      <c r="C866">
        <v>791.5</v>
      </c>
      <c r="D866">
        <v>30.86</v>
      </c>
      <c r="E866">
        <v>11.24</v>
      </c>
      <c r="F866">
        <v>1.59</v>
      </c>
      <c r="G866">
        <v>0</v>
      </c>
    </row>
    <row r="867" spans="1:7">
      <c r="A867" t="s">
        <v>1286</v>
      </c>
      <c r="B867">
        <v>587.37</v>
      </c>
      <c r="C867">
        <v>717.7</v>
      </c>
      <c r="D867">
        <v>26.24</v>
      </c>
      <c r="E867">
        <v>11.85</v>
      </c>
      <c r="F867">
        <v>1.72</v>
      </c>
      <c r="G867">
        <v>0</v>
      </c>
    </row>
    <row r="868" spans="1:7">
      <c r="A868" t="s">
        <v>1287</v>
      </c>
      <c r="B868">
        <v>486.07</v>
      </c>
      <c r="C868">
        <v>590.03</v>
      </c>
      <c r="D868">
        <v>19.2</v>
      </c>
      <c r="E868">
        <v>12.08</v>
      </c>
      <c r="F868">
        <v>1.72</v>
      </c>
      <c r="G868">
        <v>0</v>
      </c>
    </row>
    <row r="869" spans="1:7">
      <c r="A869" t="s">
        <v>1288</v>
      </c>
      <c r="B869">
        <v>318.7</v>
      </c>
      <c r="C869">
        <v>390.14</v>
      </c>
      <c r="D869">
        <v>10.41</v>
      </c>
      <c r="E869">
        <v>11.82</v>
      </c>
      <c r="F869">
        <v>1.72</v>
      </c>
      <c r="G869">
        <v>0</v>
      </c>
    </row>
    <row r="870" spans="1:7">
      <c r="A870" t="s">
        <v>1289</v>
      </c>
      <c r="B870">
        <v>0</v>
      </c>
      <c r="C870">
        <v>0</v>
      </c>
      <c r="D870">
        <v>0</v>
      </c>
      <c r="E870">
        <v>10.77</v>
      </c>
      <c r="F870">
        <v>1.72</v>
      </c>
      <c r="G870">
        <v>0</v>
      </c>
    </row>
    <row r="871" spans="1:7">
      <c r="A871" t="s">
        <v>1290</v>
      </c>
      <c r="B871">
        <v>0</v>
      </c>
      <c r="C871">
        <v>0</v>
      </c>
      <c r="D871">
        <v>0</v>
      </c>
      <c r="E871">
        <v>9.08</v>
      </c>
      <c r="F871">
        <v>1.72</v>
      </c>
      <c r="G871">
        <v>0</v>
      </c>
    </row>
    <row r="872" spans="1:7">
      <c r="A872" t="s">
        <v>1291</v>
      </c>
      <c r="B872">
        <v>0</v>
      </c>
      <c r="C872">
        <v>0</v>
      </c>
      <c r="D872">
        <v>0</v>
      </c>
      <c r="E872">
        <v>7.2</v>
      </c>
      <c r="F872">
        <v>1.66</v>
      </c>
      <c r="G872">
        <v>0</v>
      </c>
    </row>
    <row r="873" spans="1:7">
      <c r="A873" t="s">
        <v>1292</v>
      </c>
      <c r="B873">
        <v>0</v>
      </c>
      <c r="C873">
        <v>0</v>
      </c>
      <c r="D873">
        <v>0</v>
      </c>
      <c r="E873">
        <v>8.43</v>
      </c>
      <c r="F873">
        <v>0.97</v>
      </c>
      <c r="G873">
        <v>0</v>
      </c>
    </row>
    <row r="874" spans="1:7">
      <c r="A874" t="s">
        <v>1293</v>
      </c>
      <c r="B874">
        <v>0</v>
      </c>
      <c r="C874">
        <v>0</v>
      </c>
      <c r="D874">
        <v>0</v>
      </c>
      <c r="E874">
        <v>7.91</v>
      </c>
      <c r="F874">
        <v>0.41</v>
      </c>
      <c r="G874">
        <v>0</v>
      </c>
    </row>
    <row r="875" spans="1:7">
      <c r="A875" t="s">
        <v>1294</v>
      </c>
      <c r="B875">
        <v>0</v>
      </c>
      <c r="C875">
        <v>0</v>
      </c>
      <c r="D875">
        <v>0</v>
      </c>
      <c r="E875">
        <v>7.17</v>
      </c>
      <c r="F875">
        <v>0.76</v>
      </c>
      <c r="G875">
        <v>0</v>
      </c>
    </row>
    <row r="876" spans="1:7">
      <c r="A876" t="s">
        <v>1295</v>
      </c>
      <c r="B876">
        <v>0</v>
      </c>
      <c r="C876">
        <v>0</v>
      </c>
      <c r="D876">
        <v>0</v>
      </c>
      <c r="E876">
        <v>6.35</v>
      </c>
      <c r="F876">
        <v>0.97</v>
      </c>
      <c r="G876">
        <v>0</v>
      </c>
    </row>
    <row r="877" spans="1:7">
      <c r="A877" t="s">
        <v>1296</v>
      </c>
      <c r="B877">
        <v>0</v>
      </c>
      <c r="C877">
        <v>0</v>
      </c>
      <c r="D877">
        <v>0</v>
      </c>
      <c r="E877">
        <v>4.68</v>
      </c>
      <c r="F877">
        <v>1.17</v>
      </c>
      <c r="G877">
        <v>0</v>
      </c>
    </row>
    <row r="878" spans="1:7">
      <c r="A878" t="s">
        <v>1297</v>
      </c>
      <c r="B878">
        <v>0</v>
      </c>
      <c r="C878">
        <v>0</v>
      </c>
      <c r="D878">
        <v>0</v>
      </c>
      <c r="E878">
        <v>2.5099999999999998</v>
      </c>
      <c r="F878">
        <v>1.45</v>
      </c>
      <c r="G878">
        <v>0</v>
      </c>
    </row>
    <row r="879" spans="1:7">
      <c r="A879" t="s">
        <v>1298</v>
      </c>
      <c r="B879">
        <v>0</v>
      </c>
      <c r="C879">
        <v>0</v>
      </c>
      <c r="D879">
        <v>0</v>
      </c>
      <c r="E879">
        <v>1.4</v>
      </c>
      <c r="F879">
        <v>1.66</v>
      </c>
      <c r="G879">
        <v>0</v>
      </c>
    </row>
    <row r="880" spans="1:7">
      <c r="A880" t="s">
        <v>1299</v>
      </c>
      <c r="B880">
        <v>0</v>
      </c>
      <c r="C880">
        <v>0</v>
      </c>
      <c r="D880">
        <v>0</v>
      </c>
      <c r="E880">
        <v>0.86</v>
      </c>
      <c r="F880">
        <v>1.72</v>
      </c>
      <c r="G880">
        <v>0</v>
      </c>
    </row>
    <row r="881" spans="1:7">
      <c r="A881" t="s">
        <v>1300</v>
      </c>
      <c r="B881">
        <v>0</v>
      </c>
      <c r="C881">
        <v>0</v>
      </c>
      <c r="D881">
        <v>0</v>
      </c>
      <c r="E881">
        <v>0.52</v>
      </c>
      <c r="F881">
        <v>1.79</v>
      </c>
      <c r="G881">
        <v>0</v>
      </c>
    </row>
    <row r="882" spans="1:7">
      <c r="A882" t="s">
        <v>1301</v>
      </c>
      <c r="B882">
        <v>0</v>
      </c>
      <c r="C882">
        <v>0</v>
      </c>
      <c r="D882">
        <v>0</v>
      </c>
      <c r="E882">
        <v>0.2</v>
      </c>
      <c r="F882">
        <v>1.86</v>
      </c>
      <c r="G882">
        <v>0</v>
      </c>
    </row>
    <row r="883" spans="1:7">
      <c r="A883" t="s">
        <v>1302</v>
      </c>
      <c r="B883">
        <v>0</v>
      </c>
      <c r="C883">
        <v>0</v>
      </c>
      <c r="D883">
        <v>0</v>
      </c>
      <c r="E883">
        <v>-0.02</v>
      </c>
      <c r="F883">
        <v>1.86</v>
      </c>
      <c r="G883">
        <v>0</v>
      </c>
    </row>
    <row r="884" spans="1:7">
      <c r="A884" t="s">
        <v>1303</v>
      </c>
      <c r="B884">
        <v>0</v>
      </c>
      <c r="C884">
        <v>0</v>
      </c>
      <c r="D884">
        <v>0</v>
      </c>
      <c r="E884">
        <v>-0.6</v>
      </c>
      <c r="F884">
        <v>1.93</v>
      </c>
      <c r="G884">
        <v>0</v>
      </c>
    </row>
    <row r="885" spans="1:7">
      <c r="A885" t="s">
        <v>1304</v>
      </c>
      <c r="B885">
        <v>327.85</v>
      </c>
      <c r="C885">
        <v>380.84</v>
      </c>
      <c r="D885">
        <v>10.19</v>
      </c>
      <c r="E885">
        <v>0.41</v>
      </c>
      <c r="F885">
        <v>1.72</v>
      </c>
      <c r="G885">
        <v>0</v>
      </c>
    </row>
    <row r="886" spans="1:7">
      <c r="A886" t="s">
        <v>1305</v>
      </c>
      <c r="B886">
        <v>496.89</v>
      </c>
      <c r="C886">
        <v>584.83000000000004</v>
      </c>
      <c r="D886">
        <v>19.07</v>
      </c>
      <c r="E886">
        <v>5.26</v>
      </c>
      <c r="F886">
        <v>1.59</v>
      </c>
      <c r="G886">
        <v>0</v>
      </c>
    </row>
    <row r="887" spans="1:7">
      <c r="A887" t="s">
        <v>1306</v>
      </c>
      <c r="B887">
        <v>605.04</v>
      </c>
      <c r="C887">
        <v>729.86</v>
      </c>
      <c r="D887">
        <v>26.24</v>
      </c>
      <c r="E887">
        <v>9.1199999999999992</v>
      </c>
      <c r="F887">
        <v>1.79</v>
      </c>
      <c r="G887">
        <v>0</v>
      </c>
    </row>
    <row r="888" spans="1:7">
      <c r="A888" t="s">
        <v>1307</v>
      </c>
      <c r="B888">
        <v>659.96</v>
      </c>
      <c r="C888">
        <v>807.18</v>
      </c>
      <c r="D888">
        <v>31.01</v>
      </c>
      <c r="E888">
        <v>11.54</v>
      </c>
      <c r="F888">
        <v>2.21</v>
      </c>
      <c r="G888">
        <v>0</v>
      </c>
    </row>
    <row r="889" spans="1:7">
      <c r="A889" t="s">
        <v>1308</v>
      </c>
      <c r="B889">
        <v>662.58</v>
      </c>
      <c r="C889">
        <v>816.15</v>
      </c>
      <c r="D889">
        <v>32.74</v>
      </c>
      <c r="E889">
        <v>12.9</v>
      </c>
      <c r="F889">
        <v>2.2799999999999998</v>
      </c>
      <c r="G889">
        <v>0</v>
      </c>
    </row>
    <row r="890" spans="1:7">
      <c r="A890" t="s">
        <v>1309</v>
      </c>
      <c r="B890">
        <v>650.88</v>
      </c>
      <c r="C890">
        <v>802.36</v>
      </c>
      <c r="D890">
        <v>31.17</v>
      </c>
      <c r="E890">
        <v>13.78</v>
      </c>
      <c r="F890">
        <v>2.41</v>
      </c>
      <c r="G890">
        <v>0</v>
      </c>
    </row>
    <row r="891" spans="1:7">
      <c r="A891" t="s">
        <v>1310</v>
      </c>
      <c r="B891">
        <v>596.46</v>
      </c>
      <c r="C891">
        <v>729.23</v>
      </c>
      <c r="D891">
        <v>26.53</v>
      </c>
      <c r="E891">
        <v>14.18</v>
      </c>
      <c r="F891">
        <v>2.76</v>
      </c>
      <c r="G891">
        <v>0</v>
      </c>
    </row>
    <row r="892" spans="1:7">
      <c r="A892" t="s">
        <v>1311</v>
      </c>
      <c r="B892">
        <v>496.6</v>
      </c>
      <c r="C892">
        <v>601.72</v>
      </c>
      <c r="D892">
        <v>19.47</v>
      </c>
      <c r="E892">
        <v>14.03</v>
      </c>
      <c r="F892">
        <v>3.03</v>
      </c>
      <c r="G892">
        <v>0</v>
      </c>
    </row>
    <row r="893" spans="1:7">
      <c r="A893" t="s">
        <v>1312</v>
      </c>
      <c r="B893">
        <v>326.51</v>
      </c>
      <c r="C893">
        <v>399.43</v>
      </c>
      <c r="D893">
        <v>10.66</v>
      </c>
      <c r="E893">
        <v>13.27</v>
      </c>
      <c r="F893">
        <v>2.83</v>
      </c>
      <c r="G893">
        <v>0</v>
      </c>
    </row>
    <row r="894" spans="1:7">
      <c r="A894" t="s">
        <v>1313</v>
      </c>
      <c r="B894">
        <v>0</v>
      </c>
      <c r="C894">
        <v>0</v>
      </c>
      <c r="D894">
        <v>0</v>
      </c>
      <c r="E894">
        <v>11.59</v>
      </c>
      <c r="F894">
        <v>2.62</v>
      </c>
      <c r="G894">
        <v>0</v>
      </c>
    </row>
    <row r="895" spans="1:7">
      <c r="A895" t="s">
        <v>1314</v>
      </c>
      <c r="B895">
        <v>0</v>
      </c>
      <c r="C895">
        <v>0</v>
      </c>
      <c r="D895">
        <v>0</v>
      </c>
      <c r="E895">
        <v>9.82</v>
      </c>
      <c r="F895">
        <v>2.5499999999999998</v>
      </c>
      <c r="G895">
        <v>0</v>
      </c>
    </row>
    <row r="896" spans="1:7">
      <c r="A896" t="s">
        <v>1315</v>
      </c>
      <c r="B896">
        <v>0</v>
      </c>
      <c r="C896">
        <v>0</v>
      </c>
      <c r="D896">
        <v>0</v>
      </c>
      <c r="E896">
        <v>8.74</v>
      </c>
      <c r="F896">
        <v>2.5499999999999998</v>
      </c>
      <c r="G896">
        <v>0</v>
      </c>
    </row>
    <row r="897" spans="1:7">
      <c r="A897" t="s">
        <v>1316</v>
      </c>
      <c r="B897">
        <v>0</v>
      </c>
      <c r="C897">
        <v>0</v>
      </c>
      <c r="D897">
        <v>0</v>
      </c>
      <c r="E897">
        <v>7.43</v>
      </c>
      <c r="F897">
        <v>2.41</v>
      </c>
      <c r="G897">
        <v>0</v>
      </c>
    </row>
    <row r="898" spans="1:7">
      <c r="A898" t="s">
        <v>1317</v>
      </c>
      <c r="B898">
        <v>0</v>
      </c>
      <c r="C898">
        <v>0</v>
      </c>
      <c r="D898">
        <v>0</v>
      </c>
      <c r="E898">
        <v>6.12</v>
      </c>
      <c r="F898">
        <v>2.34</v>
      </c>
      <c r="G898">
        <v>0</v>
      </c>
    </row>
    <row r="899" spans="1:7">
      <c r="A899" t="s">
        <v>1318</v>
      </c>
      <c r="B899">
        <v>0</v>
      </c>
      <c r="C899">
        <v>0</v>
      </c>
      <c r="D899">
        <v>0</v>
      </c>
      <c r="E899">
        <v>5.16</v>
      </c>
      <c r="F899">
        <v>2.34</v>
      </c>
      <c r="G899">
        <v>0</v>
      </c>
    </row>
    <row r="900" spans="1:7">
      <c r="A900" t="s">
        <v>1319</v>
      </c>
      <c r="B900">
        <v>0</v>
      </c>
      <c r="C900">
        <v>0</v>
      </c>
      <c r="D900">
        <v>0</v>
      </c>
      <c r="E900">
        <v>4.5199999999999996</v>
      </c>
      <c r="F900">
        <v>2.2799999999999998</v>
      </c>
      <c r="G900">
        <v>0</v>
      </c>
    </row>
    <row r="901" spans="1:7">
      <c r="A901" t="s">
        <v>1320</v>
      </c>
      <c r="B901">
        <v>0</v>
      </c>
      <c r="C901">
        <v>0</v>
      </c>
      <c r="D901">
        <v>0</v>
      </c>
      <c r="E901">
        <v>4.68</v>
      </c>
      <c r="F901">
        <v>2.2799999999999998</v>
      </c>
      <c r="G901">
        <v>0</v>
      </c>
    </row>
    <row r="902" spans="1:7">
      <c r="A902" t="s">
        <v>1321</v>
      </c>
      <c r="B902">
        <v>0</v>
      </c>
      <c r="C902">
        <v>0</v>
      </c>
      <c r="D902">
        <v>0</v>
      </c>
      <c r="E902">
        <v>4.16</v>
      </c>
      <c r="F902">
        <v>2.21</v>
      </c>
      <c r="G902">
        <v>0</v>
      </c>
    </row>
    <row r="903" spans="1:7">
      <c r="A903" t="s">
        <v>1322</v>
      </c>
      <c r="B903">
        <v>0</v>
      </c>
      <c r="C903">
        <v>0</v>
      </c>
      <c r="D903">
        <v>0</v>
      </c>
      <c r="E903">
        <v>3.65</v>
      </c>
      <c r="F903">
        <v>2.14</v>
      </c>
      <c r="G903">
        <v>0</v>
      </c>
    </row>
    <row r="904" spans="1:7">
      <c r="A904" t="s">
        <v>1323</v>
      </c>
      <c r="B904">
        <v>0</v>
      </c>
      <c r="C904">
        <v>0</v>
      </c>
      <c r="D904">
        <v>0</v>
      </c>
      <c r="E904">
        <v>3.53</v>
      </c>
      <c r="F904">
        <v>2</v>
      </c>
      <c r="G904">
        <v>0</v>
      </c>
    </row>
    <row r="905" spans="1:7">
      <c r="A905" t="s">
        <v>1324</v>
      </c>
      <c r="B905">
        <v>0</v>
      </c>
      <c r="C905">
        <v>0</v>
      </c>
      <c r="D905">
        <v>0</v>
      </c>
      <c r="E905">
        <v>3.1</v>
      </c>
      <c r="F905">
        <v>1.93</v>
      </c>
      <c r="G905">
        <v>0</v>
      </c>
    </row>
    <row r="906" spans="1:7">
      <c r="A906" t="s">
        <v>1325</v>
      </c>
      <c r="B906">
        <v>0</v>
      </c>
      <c r="C906">
        <v>0</v>
      </c>
      <c r="D906">
        <v>0</v>
      </c>
      <c r="E906">
        <v>2.9</v>
      </c>
      <c r="F906">
        <v>1.86</v>
      </c>
      <c r="G906">
        <v>0</v>
      </c>
    </row>
    <row r="907" spans="1:7">
      <c r="A907" t="s">
        <v>1326</v>
      </c>
      <c r="B907">
        <v>0</v>
      </c>
      <c r="C907">
        <v>0</v>
      </c>
      <c r="D907">
        <v>0</v>
      </c>
      <c r="E907">
        <v>2.79</v>
      </c>
      <c r="F907">
        <v>1.86</v>
      </c>
      <c r="G907">
        <v>0</v>
      </c>
    </row>
    <row r="908" spans="1:7">
      <c r="A908" t="s">
        <v>1327</v>
      </c>
      <c r="B908">
        <v>0</v>
      </c>
      <c r="C908">
        <v>0</v>
      </c>
      <c r="D908">
        <v>0</v>
      </c>
      <c r="E908">
        <v>3.17</v>
      </c>
      <c r="F908">
        <v>1.86</v>
      </c>
      <c r="G908">
        <v>0</v>
      </c>
    </row>
    <row r="909" spans="1:7">
      <c r="A909" t="s">
        <v>1328</v>
      </c>
      <c r="B909">
        <v>334.51</v>
      </c>
      <c r="C909">
        <v>395.31</v>
      </c>
      <c r="D909">
        <v>10.41</v>
      </c>
      <c r="E909">
        <v>4.29</v>
      </c>
      <c r="F909">
        <v>1.66</v>
      </c>
      <c r="G909">
        <v>0</v>
      </c>
    </row>
    <row r="910" spans="1:7">
      <c r="A910" t="s">
        <v>1329</v>
      </c>
      <c r="B910">
        <v>409.18</v>
      </c>
      <c r="C910">
        <v>482.64</v>
      </c>
      <c r="D910">
        <v>19.32</v>
      </c>
      <c r="E910">
        <v>6.72</v>
      </c>
      <c r="F910">
        <v>1.66</v>
      </c>
      <c r="G910">
        <v>0</v>
      </c>
    </row>
    <row r="911" spans="1:7">
      <c r="A911" t="s">
        <v>1330</v>
      </c>
      <c r="B911">
        <v>560.65</v>
      </c>
      <c r="C911">
        <v>674.61</v>
      </c>
      <c r="D911">
        <v>26.51</v>
      </c>
      <c r="E911">
        <v>9.24</v>
      </c>
      <c r="F911">
        <v>1.66</v>
      </c>
      <c r="G911">
        <v>0</v>
      </c>
    </row>
    <row r="912" spans="1:7">
      <c r="A912" t="s">
        <v>1331</v>
      </c>
      <c r="B912">
        <v>615.92999999999995</v>
      </c>
      <c r="C912">
        <v>754.8</v>
      </c>
      <c r="D912">
        <v>31.3</v>
      </c>
      <c r="E912">
        <v>11.1</v>
      </c>
      <c r="F912">
        <v>1.52</v>
      </c>
      <c r="G912">
        <v>0</v>
      </c>
    </row>
    <row r="913" spans="1:7">
      <c r="A913" t="s">
        <v>1332</v>
      </c>
      <c r="B913">
        <v>479.41</v>
      </c>
      <c r="C913">
        <v>586.80999999999995</v>
      </c>
      <c r="D913">
        <v>33.049999999999997</v>
      </c>
      <c r="E913">
        <v>12.27</v>
      </c>
      <c r="F913">
        <v>1.17</v>
      </c>
      <c r="G913">
        <v>0</v>
      </c>
    </row>
    <row r="914" spans="1:7">
      <c r="A914" t="s">
        <v>1333</v>
      </c>
      <c r="B914">
        <v>324.12</v>
      </c>
      <c r="C914">
        <v>397.85</v>
      </c>
      <c r="D914">
        <v>31.47</v>
      </c>
      <c r="E914">
        <v>12.91</v>
      </c>
      <c r="F914">
        <v>1.03</v>
      </c>
      <c r="G914">
        <v>0</v>
      </c>
    </row>
    <row r="915" spans="1:7">
      <c r="A915" t="s">
        <v>1334</v>
      </c>
      <c r="B915">
        <v>324.06</v>
      </c>
      <c r="C915">
        <v>397.19</v>
      </c>
      <c r="D915">
        <v>26.83</v>
      </c>
      <c r="E915">
        <v>13.33</v>
      </c>
      <c r="F915">
        <v>1.17</v>
      </c>
      <c r="G915">
        <v>0</v>
      </c>
    </row>
    <row r="916" spans="1:7">
      <c r="A916" t="s">
        <v>1335</v>
      </c>
      <c r="B916">
        <v>446.7</v>
      </c>
      <c r="C916">
        <v>547.27</v>
      </c>
      <c r="D916">
        <v>19.739999999999998</v>
      </c>
      <c r="E916">
        <v>13.5</v>
      </c>
      <c r="F916">
        <v>1.24</v>
      </c>
      <c r="G916">
        <v>0</v>
      </c>
    </row>
    <row r="917" spans="1:7">
      <c r="A917" t="s">
        <v>1336</v>
      </c>
      <c r="B917">
        <v>213.64</v>
      </c>
      <c r="C917">
        <v>267.75</v>
      </c>
      <c r="D917">
        <v>10.91</v>
      </c>
      <c r="E917">
        <v>13.31</v>
      </c>
      <c r="F917">
        <v>1.17</v>
      </c>
      <c r="G917">
        <v>0</v>
      </c>
    </row>
    <row r="918" spans="1:7">
      <c r="A918" t="s">
        <v>1337</v>
      </c>
      <c r="B918">
        <v>0</v>
      </c>
      <c r="C918">
        <v>0</v>
      </c>
      <c r="D918">
        <v>0</v>
      </c>
      <c r="E918">
        <v>12.6</v>
      </c>
      <c r="F918">
        <v>0.83</v>
      </c>
      <c r="G918">
        <v>0</v>
      </c>
    </row>
    <row r="919" spans="1:7">
      <c r="A919" t="s">
        <v>1338</v>
      </c>
      <c r="B919">
        <v>0</v>
      </c>
      <c r="C919">
        <v>0</v>
      </c>
      <c r="D919">
        <v>0</v>
      </c>
      <c r="E919">
        <v>10.69</v>
      </c>
      <c r="F919">
        <v>1.24</v>
      </c>
      <c r="G919">
        <v>0</v>
      </c>
    </row>
    <row r="920" spans="1:7">
      <c r="A920" t="s">
        <v>1339</v>
      </c>
      <c r="B920">
        <v>0</v>
      </c>
      <c r="C920">
        <v>0</v>
      </c>
      <c r="D920">
        <v>0</v>
      </c>
      <c r="E920">
        <v>10.11</v>
      </c>
      <c r="F920">
        <v>1.03</v>
      </c>
      <c r="G920">
        <v>0</v>
      </c>
    </row>
    <row r="921" spans="1:7">
      <c r="A921" t="s">
        <v>1340</v>
      </c>
      <c r="B921">
        <v>0</v>
      </c>
      <c r="C921">
        <v>0</v>
      </c>
      <c r="D921">
        <v>0</v>
      </c>
      <c r="E921">
        <v>9</v>
      </c>
      <c r="F921">
        <v>1.24</v>
      </c>
      <c r="G921">
        <v>0</v>
      </c>
    </row>
    <row r="922" spans="1:7">
      <c r="A922" t="s">
        <v>1341</v>
      </c>
      <c r="B922">
        <v>0</v>
      </c>
      <c r="C922">
        <v>0</v>
      </c>
      <c r="D922">
        <v>0</v>
      </c>
      <c r="E922">
        <v>8.6199999999999992</v>
      </c>
      <c r="F922">
        <v>1.1000000000000001</v>
      </c>
      <c r="G922">
        <v>0</v>
      </c>
    </row>
    <row r="923" spans="1:7">
      <c r="A923" t="s">
        <v>1342</v>
      </c>
      <c r="B923">
        <v>0</v>
      </c>
      <c r="C923">
        <v>0</v>
      </c>
      <c r="D923">
        <v>0</v>
      </c>
      <c r="E923">
        <v>7.83</v>
      </c>
      <c r="F923">
        <v>1.17</v>
      </c>
      <c r="G923">
        <v>0</v>
      </c>
    </row>
    <row r="924" spans="1:7">
      <c r="A924" t="s">
        <v>1343</v>
      </c>
      <c r="B924">
        <v>0</v>
      </c>
      <c r="C924">
        <v>0</v>
      </c>
      <c r="D924">
        <v>0</v>
      </c>
      <c r="E924">
        <v>6.79</v>
      </c>
      <c r="F924">
        <v>1.24</v>
      </c>
      <c r="G924">
        <v>0</v>
      </c>
    </row>
    <row r="925" spans="1:7">
      <c r="A925" t="s">
        <v>1344</v>
      </c>
      <c r="B925">
        <v>0</v>
      </c>
      <c r="C925">
        <v>0</v>
      </c>
      <c r="D925">
        <v>0</v>
      </c>
      <c r="E925">
        <v>5.95</v>
      </c>
      <c r="F925">
        <v>1.31</v>
      </c>
      <c r="G925">
        <v>0</v>
      </c>
    </row>
    <row r="926" spans="1:7">
      <c r="A926" t="s">
        <v>1345</v>
      </c>
      <c r="B926">
        <v>0</v>
      </c>
      <c r="C926">
        <v>0</v>
      </c>
      <c r="D926">
        <v>0</v>
      </c>
      <c r="E926">
        <v>5.25</v>
      </c>
      <c r="F926">
        <v>1.31</v>
      </c>
      <c r="G926">
        <v>0</v>
      </c>
    </row>
    <row r="927" spans="1:7">
      <c r="A927" t="s">
        <v>1346</v>
      </c>
      <c r="B927">
        <v>0</v>
      </c>
      <c r="C927">
        <v>0</v>
      </c>
      <c r="D927">
        <v>0</v>
      </c>
      <c r="E927">
        <v>4.71</v>
      </c>
      <c r="F927">
        <v>1.24</v>
      </c>
      <c r="G927">
        <v>0</v>
      </c>
    </row>
    <row r="928" spans="1:7">
      <c r="A928" t="s">
        <v>1347</v>
      </c>
      <c r="B928">
        <v>0</v>
      </c>
      <c r="C928">
        <v>0</v>
      </c>
      <c r="D928">
        <v>0</v>
      </c>
      <c r="E928">
        <v>4.58</v>
      </c>
      <c r="F928">
        <v>1.03</v>
      </c>
      <c r="G928">
        <v>0</v>
      </c>
    </row>
    <row r="929" spans="1:7">
      <c r="A929" t="s">
        <v>1348</v>
      </c>
      <c r="B929">
        <v>0</v>
      </c>
      <c r="C929">
        <v>0</v>
      </c>
      <c r="D929">
        <v>0</v>
      </c>
      <c r="E929">
        <v>4.1900000000000004</v>
      </c>
      <c r="F929">
        <v>1.1000000000000001</v>
      </c>
      <c r="G929">
        <v>0</v>
      </c>
    </row>
    <row r="930" spans="1:7">
      <c r="A930" t="s">
        <v>1349</v>
      </c>
      <c r="B930">
        <v>0</v>
      </c>
      <c r="C930">
        <v>0</v>
      </c>
      <c r="D930">
        <v>0</v>
      </c>
      <c r="E930">
        <v>3.75</v>
      </c>
      <c r="F930">
        <v>1.03</v>
      </c>
      <c r="G930">
        <v>0</v>
      </c>
    </row>
    <row r="931" spans="1:7">
      <c r="A931" t="s">
        <v>1350</v>
      </c>
      <c r="B931">
        <v>0</v>
      </c>
      <c r="C931">
        <v>0</v>
      </c>
      <c r="D931">
        <v>0</v>
      </c>
      <c r="E931">
        <v>3.02</v>
      </c>
      <c r="F931">
        <v>1.17</v>
      </c>
      <c r="G931">
        <v>0</v>
      </c>
    </row>
    <row r="932" spans="1:7">
      <c r="A932" t="s">
        <v>1351</v>
      </c>
      <c r="B932">
        <v>0</v>
      </c>
      <c r="C932">
        <v>0</v>
      </c>
      <c r="D932">
        <v>0</v>
      </c>
      <c r="E932">
        <v>3.98</v>
      </c>
      <c r="F932">
        <v>0.83</v>
      </c>
      <c r="G932">
        <v>0</v>
      </c>
    </row>
    <row r="933" spans="1:7">
      <c r="A933" t="s">
        <v>1352</v>
      </c>
      <c r="B933">
        <v>199.36</v>
      </c>
      <c r="C933">
        <v>242.16</v>
      </c>
      <c r="D933">
        <v>10.64</v>
      </c>
      <c r="E933">
        <v>4.54</v>
      </c>
      <c r="F933">
        <v>0.62</v>
      </c>
      <c r="G933">
        <v>0</v>
      </c>
    </row>
    <row r="934" spans="1:7">
      <c r="A934" t="s">
        <v>1353</v>
      </c>
      <c r="B934">
        <v>227.62</v>
      </c>
      <c r="C934">
        <v>275.13</v>
      </c>
      <c r="D934">
        <v>19.57</v>
      </c>
      <c r="E934">
        <v>6.51</v>
      </c>
      <c r="F934">
        <v>0.55000000000000004</v>
      </c>
      <c r="G934">
        <v>0</v>
      </c>
    </row>
    <row r="935" spans="1:7">
      <c r="A935" t="s">
        <v>1354</v>
      </c>
      <c r="B935">
        <v>342.15</v>
      </c>
      <c r="C935">
        <v>411.96</v>
      </c>
      <c r="D935">
        <v>26.79</v>
      </c>
      <c r="E935">
        <v>8.58</v>
      </c>
      <c r="F935">
        <v>0.55000000000000004</v>
      </c>
      <c r="G935">
        <v>0</v>
      </c>
    </row>
    <row r="936" spans="1:7">
      <c r="A936" t="s">
        <v>1355</v>
      </c>
      <c r="B936">
        <v>327.55</v>
      </c>
      <c r="C936">
        <v>400.22</v>
      </c>
      <c r="D936">
        <v>31.6</v>
      </c>
      <c r="E936">
        <v>10.92</v>
      </c>
      <c r="F936">
        <v>0.48</v>
      </c>
      <c r="G936">
        <v>0</v>
      </c>
    </row>
    <row r="937" spans="1:7">
      <c r="A937" t="s">
        <v>1356</v>
      </c>
      <c r="B937">
        <v>522.21</v>
      </c>
      <c r="C937">
        <v>642.48</v>
      </c>
      <c r="D937">
        <v>33.369999999999997</v>
      </c>
      <c r="E937">
        <v>12.39</v>
      </c>
      <c r="F937">
        <v>1.1000000000000001</v>
      </c>
      <c r="G937">
        <v>0</v>
      </c>
    </row>
    <row r="938" spans="1:7">
      <c r="A938" t="s">
        <v>1357</v>
      </c>
      <c r="B938">
        <v>603.78</v>
      </c>
      <c r="C938">
        <v>745.05</v>
      </c>
      <c r="D938">
        <v>31.78</v>
      </c>
      <c r="E938">
        <v>13.25</v>
      </c>
      <c r="F938">
        <v>1.72</v>
      </c>
      <c r="G938">
        <v>0</v>
      </c>
    </row>
    <row r="939" spans="1:7">
      <c r="A939" t="s">
        <v>1358</v>
      </c>
      <c r="B939">
        <v>527.12</v>
      </c>
      <c r="C939">
        <v>644.91999999999996</v>
      </c>
      <c r="D939">
        <v>27.12</v>
      </c>
      <c r="E939">
        <v>13.88</v>
      </c>
      <c r="F939">
        <v>2</v>
      </c>
      <c r="G939">
        <v>0</v>
      </c>
    </row>
    <row r="940" spans="1:7">
      <c r="A940" t="s">
        <v>1359</v>
      </c>
      <c r="B940">
        <v>465.78</v>
      </c>
      <c r="C940">
        <v>569.91999999999996</v>
      </c>
      <c r="D940">
        <v>20.010000000000002</v>
      </c>
      <c r="E940">
        <v>13.94</v>
      </c>
      <c r="F940">
        <v>1.66</v>
      </c>
      <c r="G940">
        <v>0</v>
      </c>
    </row>
    <row r="941" spans="1:7">
      <c r="A941" t="s">
        <v>1360</v>
      </c>
      <c r="B941">
        <v>302.58999999999997</v>
      </c>
      <c r="C941">
        <v>374.72</v>
      </c>
      <c r="D941">
        <v>11.16</v>
      </c>
      <c r="E941">
        <v>13.83</v>
      </c>
      <c r="F941">
        <v>1.24</v>
      </c>
      <c r="G941">
        <v>0</v>
      </c>
    </row>
    <row r="942" spans="1:7">
      <c r="A942" t="s">
        <v>1361</v>
      </c>
      <c r="B942">
        <v>0</v>
      </c>
      <c r="C942">
        <v>0</v>
      </c>
      <c r="D942">
        <v>0</v>
      </c>
      <c r="E942">
        <v>12.88</v>
      </c>
      <c r="F942">
        <v>1.24</v>
      </c>
      <c r="G942">
        <v>0</v>
      </c>
    </row>
    <row r="943" spans="1:7">
      <c r="A943" t="s">
        <v>1362</v>
      </c>
      <c r="B943">
        <v>0</v>
      </c>
      <c r="C943">
        <v>0</v>
      </c>
      <c r="D943">
        <v>0</v>
      </c>
      <c r="E943">
        <v>10.97</v>
      </c>
      <c r="F943">
        <v>1.24</v>
      </c>
      <c r="G943">
        <v>0</v>
      </c>
    </row>
    <row r="944" spans="1:7">
      <c r="A944" t="s">
        <v>1363</v>
      </c>
      <c r="B944">
        <v>0</v>
      </c>
      <c r="C944">
        <v>0</v>
      </c>
      <c r="D944">
        <v>0</v>
      </c>
      <c r="E944">
        <v>10.68</v>
      </c>
      <c r="F944">
        <v>0.48</v>
      </c>
      <c r="G944">
        <v>0</v>
      </c>
    </row>
    <row r="945" spans="1:7">
      <c r="A945" t="s">
        <v>1364</v>
      </c>
      <c r="B945">
        <v>0</v>
      </c>
      <c r="C945">
        <v>0</v>
      </c>
      <c r="D945">
        <v>0</v>
      </c>
      <c r="E945">
        <v>10.09</v>
      </c>
      <c r="F945">
        <v>0.83</v>
      </c>
      <c r="G945">
        <v>0</v>
      </c>
    </row>
    <row r="946" spans="1:7">
      <c r="A946" t="s">
        <v>1365</v>
      </c>
      <c r="B946">
        <v>0</v>
      </c>
      <c r="C946">
        <v>0</v>
      </c>
      <c r="D946">
        <v>0</v>
      </c>
      <c r="E946">
        <v>9.26</v>
      </c>
      <c r="F946">
        <v>0.83</v>
      </c>
      <c r="G946">
        <v>0</v>
      </c>
    </row>
    <row r="947" spans="1:7">
      <c r="A947" t="s">
        <v>1366</v>
      </c>
      <c r="B947">
        <v>0</v>
      </c>
      <c r="C947">
        <v>0</v>
      </c>
      <c r="D947">
        <v>0</v>
      </c>
      <c r="E947">
        <v>8.49</v>
      </c>
      <c r="F947">
        <v>0.69</v>
      </c>
      <c r="G947">
        <v>0</v>
      </c>
    </row>
    <row r="948" spans="1:7">
      <c r="A948" t="s">
        <v>1367</v>
      </c>
      <c r="B948">
        <v>0</v>
      </c>
      <c r="C948">
        <v>0</v>
      </c>
      <c r="D948">
        <v>0</v>
      </c>
      <c r="E948">
        <v>7.17</v>
      </c>
      <c r="F948">
        <v>1.1000000000000001</v>
      </c>
      <c r="G948">
        <v>0</v>
      </c>
    </row>
    <row r="949" spans="1:7">
      <c r="A949" t="s">
        <v>1368</v>
      </c>
      <c r="B949">
        <v>0</v>
      </c>
      <c r="C949">
        <v>0</v>
      </c>
      <c r="D949">
        <v>0</v>
      </c>
      <c r="E949">
        <v>5.41</v>
      </c>
      <c r="F949">
        <v>1.45</v>
      </c>
      <c r="G949">
        <v>0</v>
      </c>
    </row>
    <row r="950" spans="1:7">
      <c r="A950" t="s">
        <v>1369</v>
      </c>
      <c r="B950">
        <v>0</v>
      </c>
      <c r="C950">
        <v>0</v>
      </c>
      <c r="D950">
        <v>0</v>
      </c>
      <c r="E950">
        <v>5.05</v>
      </c>
      <c r="F950">
        <v>1.24</v>
      </c>
      <c r="G950">
        <v>0</v>
      </c>
    </row>
    <row r="951" spans="1:7">
      <c r="A951" t="s">
        <v>1370</v>
      </c>
      <c r="B951">
        <v>0</v>
      </c>
      <c r="C951">
        <v>0</v>
      </c>
      <c r="D951">
        <v>0</v>
      </c>
      <c r="E951">
        <v>4.34</v>
      </c>
      <c r="F951">
        <v>1.31</v>
      </c>
      <c r="G951">
        <v>0</v>
      </c>
    </row>
    <row r="952" spans="1:7">
      <c r="A952" t="s">
        <v>1371</v>
      </c>
      <c r="B952">
        <v>0</v>
      </c>
      <c r="C952">
        <v>0</v>
      </c>
      <c r="D952">
        <v>0</v>
      </c>
      <c r="E952">
        <v>3.78</v>
      </c>
      <c r="F952">
        <v>1.38</v>
      </c>
      <c r="G952">
        <v>0</v>
      </c>
    </row>
    <row r="953" spans="1:7">
      <c r="A953" t="s">
        <v>1372</v>
      </c>
      <c r="B953">
        <v>0</v>
      </c>
      <c r="C953">
        <v>0</v>
      </c>
      <c r="D953">
        <v>0</v>
      </c>
      <c r="E953">
        <v>3.75</v>
      </c>
      <c r="F953">
        <v>1.31</v>
      </c>
      <c r="G953">
        <v>0</v>
      </c>
    </row>
    <row r="954" spans="1:7">
      <c r="A954" t="s">
        <v>1373</v>
      </c>
      <c r="B954">
        <v>0</v>
      </c>
      <c r="C954">
        <v>0</v>
      </c>
      <c r="D954">
        <v>0</v>
      </c>
      <c r="E954">
        <v>4.32</v>
      </c>
      <c r="F954">
        <v>1.1000000000000001</v>
      </c>
      <c r="G954">
        <v>0</v>
      </c>
    </row>
    <row r="955" spans="1:7">
      <c r="A955" t="s">
        <v>1374</v>
      </c>
      <c r="B955">
        <v>0</v>
      </c>
      <c r="C955">
        <v>0</v>
      </c>
      <c r="D955">
        <v>0</v>
      </c>
      <c r="E955">
        <v>4.71</v>
      </c>
      <c r="F955">
        <v>0.83</v>
      </c>
      <c r="G955">
        <v>0</v>
      </c>
    </row>
    <row r="956" spans="1:7">
      <c r="A956" t="s">
        <v>1375</v>
      </c>
      <c r="B956">
        <v>0</v>
      </c>
      <c r="C956">
        <v>0</v>
      </c>
      <c r="D956">
        <v>0</v>
      </c>
      <c r="E956">
        <v>4.7300000000000004</v>
      </c>
      <c r="F956">
        <v>0.69</v>
      </c>
      <c r="G956">
        <v>0</v>
      </c>
    </row>
    <row r="957" spans="1:7">
      <c r="A957" t="s">
        <v>1376</v>
      </c>
      <c r="B957">
        <v>159.71</v>
      </c>
      <c r="C957">
        <v>197.98</v>
      </c>
      <c r="D957">
        <v>10.86</v>
      </c>
      <c r="E957">
        <v>5.12</v>
      </c>
      <c r="F957">
        <v>0.41</v>
      </c>
      <c r="G957">
        <v>0</v>
      </c>
    </row>
    <row r="958" spans="1:7">
      <c r="A958" t="s">
        <v>1377</v>
      </c>
      <c r="B958">
        <v>274.04000000000002</v>
      </c>
      <c r="C958">
        <v>331.54</v>
      </c>
      <c r="D958">
        <v>19.82</v>
      </c>
      <c r="E958">
        <v>7.89</v>
      </c>
      <c r="F958">
        <v>7.0000000000000007E-2</v>
      </c>
      <c r="G958">
        <v>0</v>
      </c>
    </row>
    <row r="959" spans="1:7">
      <c r="A959" t="s">
        <v>1378</v>
      </c>
      <c r="B959">
        <v>326.58</v>
      </c>
      <c r="C959">
        <v>397.45</v>
      </c>
      <c r="D959">
        <v>27.07</v>
      </c>
      <c r="E959">
        <v>10.4</v>
      </c>
      <c r="F959">
        <v>0.41</v>
      </c>
      <c r="G959">
        <v>0</v>
      </c>
    </row>
    <row r="960" spans="1:7">
      <c r="A960" t="s">
        <v>1379</v>
      </c>
      <c r="B960">
        <v>597.94000000000005</v>
      </c>
      <c r="C960">
        <v>743.32</v>
      </c>
      <c r="D960">
        <v>31.91</v>
      </c>
      <c r="E960">
        <v>12.22</v>
      </c>
      <c r="F960">
        <v>0.9</v>
      </c>
      <c r="G960">
        <v>0</v>
      </c>
    </row>
    <row r="961" spans="1:7">
      <c r="A961" t="s">
        <v>1380</v>
      </c>
      <c r="B961">
        <v>623.5</v>
      </c>
      <c r="C961">
        <v>776.46</v>
      </c>
      <c r="D961">
        <v>33.69</v>
      </c>
      <c r="E961">
        <v>13.39</v>
      </c>
      <c r="F961">
        <v>1.38</v>
      </c>
      <c r="G961">
        <v>0</v>
      </c>
    </row>
    <row r="962" spans="1:7">
      <c r="A962" t="s">
        <v>1381</v>
      </c>
      <c r="B962">
        <v>594.19000000000005</v>
      </c>
      <c r="C962">
        <v>739.65</v>
      </c>
      <c r="D962">
        <v>32.1</v>
      </c>
      <c r="E962">
        <v>14.1</v>
      </c>
      <c r="F962">
        <v>1.38</v>
      </c>
      <c r="G962">
        <v>0</v>
      </c>
    </row>
    <row r="963" spans="1:7">
      <c r="A963" t="s">
        <v>1382</v>
      </c>
      <c r="B963">
        <v>536.36</v>
      </c>
      <c r="C963">
        <v>663.36</v>
      </c>
      <c r="D963">
        <v>27.42</v>
      </c>
      <c r="E963">
        <v>14.52</v>
      </c>
      <c r="F963">
        <v>1.45</v>
      </c>
      <c r="G963">
        <v>0</v>
      </c>
    </row>
    <row r="964" spans="1:7">
      <c r="A964" t="s">
        <v>1383</v>
      </c>
      <c r="B964">
        <v>476.52</v>
      </c>
      <c r="C964">
        <v>587.13</v>
      </c>
      <c r="D964">
        <v>20.28</v>
      </c>
      <c r="E964">
        <v>14.61</v>
      </c>
      <c r="F964">
        <v>1.38</v>
      </c>
      <c r="G964">
        <v>0</v>
      </c>
    </row>
    <row r="965" spans="1:7">
      <c r="A965" t="s">
        <v>1384</v>
      </c>
      <c r="B965">
        <v>102.84</v>
      </c>
      <c r="C965">
        <v>138.87</v>
      </c>
      <c r="D965">
        <v>11.41</v>
      </c>
      <c r="E965">
        <v>14.39</v>
      </c>
      <c r="F965">
        <v>0.9</v>
      </c>
      <c r="G965">
        <v>0</v>
      </c>
    </row>
    <row r="966" spans="1:7">
      <c r="A966" t="s">
        <v>1385</v>
      </c>
      <c r="B966">
        <v>0</v>
      </c>
      <c r="C966">
        <v>0</v>
      </c>
      <c r="D966">
        <v>0</v>
      </c>
      <c r="E966">
        <v>13.62</v>
      </c>
      <c r="F966">
        <v>0.9</v>
      </c>
      <c r="G966">
        <v>0</v>
      </c>
    </row>
    <row r="967" spans="1:7">
      <c r="A967" t="s">
        <v>1386</v>
      </c>
      <c r="B967">
        <v>0</v>
      </c>
      <c r="C967">
        <v>0</v>
      </c>
      <c r="D967">
        <v>0</v>
      </c>
      <c r="E967">
        <v>11.96</v>
      </c>
      <c r="F967">
        <v>1.03</v>
      </c>
      <c r="G967">
        <v>0</v>
      </c>
    </row>
    <row r="968" spans="1:7">
      <c r="A968" t="s">
        <v>1387</v>
      </c>
      <c r="B968">
        <v>0</v>
      </c>
      <c r="C968">
        <v>0</v>
      </c>
      <c r="D968">
        <v>0</v>
      </c>
      <c r="E968">
        <v>11.85</v>
      </c>
      <c r="F968">
        <v>0.28000000000000003</v>
      </c>
      <c r="G968">
        <v>0</v>
      </c>
    </row>
    <row r="969" spans="1:7">
      <c r="A969" t="s">
        <v>1388</v>
      </c>
      <c r="B969">
        <v>0</v>
      </c>
      <c r="C969">
        <v>0</v>
      </c>
      <c r="D969">
        <v>0</v>
      </c>
      <c r="E969">
        <v>11.19</v>
      </c>
      <c r="F969">
        <v>0.48</v>
      </c>
      <c r="G969">
        <v>0</v>
      </c>
    </row>
    <row r="970" spans="1:7">
      <c r="A970" t="s">
        <v>1389</v>
      </c>
      <c r="B970">
        <v>0</v>
      </c>
      <c r="C970">
        <v>0</v>
      </c>
      <c r="D970">
        <v>0</v>
      </c>
      <c r="E970">
        <v>10.4</v>
      </c>
      <c r="F970">
        <v>0.97</v>
      </c>
      <c r="G970">
        <v>0</v>
      </c>
    </row>
    <row r="971" spans="1:7">
      <c r="A971" t="s">
        <v>1390</v>
      </c>
      <c r="B971">
        <v>0</v>
      </c>
      <c r="C971">
        <v>0</v>
      </c>
      <c r="D971">
        <v>0</v>
      </c>
      <c r="E971">
        <v>9.1199999999999992</v>
      </c>
      <c r="F971">
        <v>1.17</v>
      </c>
      <c r="G971">
        <v>0</v>
      </c>
    </row>
    <row r="972" spans="1:7">
      <c r="A972" t="s">
        <v>1391</v>
      </c>
      <c r="B972">
        <v>0</v>
      </c>
      <c r="C972">
        <v>0</v>
      </c>
      <c r="D972">
        <v>0</v>
      </c>
      <c r="E972">
        <v>9.14</v>
      </c>
      <c r="F972">
        <v>0.9</v>
      </c>
      <c r="G972">
        <v>0</v>
      </c>
    </row>
    <row r="973" spans="1:7">
      <c r="A973" t="s">
        <v>1392</v>
      </c>
      <c r="B973">
        <v>0</v>
      </c>
      <c r="C973">
        <v>0</v>
      </c>
      <c r="D973">
        <v>0</v>
      </c>
      <c r="E973">
        <v>9</v>
      </c>
      <c r="F973">
        <v>0.76</v>
      </c>
      <c r="G973">
        <v>0</v>
      </c>
    </row>
    <row r="974" spans="1:7">
      <c r="A974" t="s">
        <v>1393</v>
      </c>
      <c r="B974">
        <v>0</v>
      </c>
      <c r="C974">
        <v>0</v>
      </c>
      <c r="D974">
        <v>0</v>
      </c>
      <c r="E974">
        <v>8.6300000000000008</v>
      </c>
      <c r="F974">
        <v>0.69</v>
      </c>
      <c r="G974">
        <v>0</v>
      </c>
    </row>
    <row r="975" spans="1:7">
      <c r="A975" t="s">
        <v>1394</v>
      </c>
      <c r="B975">
        <v>0</v>
      </c>
      <c r="C975">
        <v>0</v>
      </c>
      <c r="D975">
        <v>0</v>
      </c>
      <c r="E975">
        <v>7.87</v>
      </c>
      <c r="F975">
        <v>0.9</v>
      </c>
      <c r="G975">
        <v>0</v>
      </c>
    </row>
    <row r="976" spans="1:7">
      <c r="A976" t="s">
        <v>1395</v>
      </c>
      <c r="B976">
        <v>0</v>
      </c>
      <c r="C976">
        <v>0</v>
      </c>
      <c r="D976">
        <v>0</v>
      </c>
      <c r="E976">
        <v>6.91</v>
      </c>
      <c r="F976">
        <v>1.03</v>
      </c>
      <c r="G976">
        <v>0</v>
      </c>
    </row>
    <row r="977" spans="1:7">
      <c r="A977" t="s">
        <v>1396</v>
      </c>
      <c r="B977">
        <v>0</v>
      </c>
      <c r="C977">
        <v>0</v>
      </c>
      <c r="D977">
        <v>0</v>
      </c>
      <c r="E977">
        <v>6.17</v>
      </c>
      <c r="F977">
        <v>1.17</v>
      </c>
      <c r="G977">
        <v>0</v>
      </c>
    </row>
    <row r="978" spans="1:7">
      <c r="A978" t="s">
        <v>1397</v>
      </c>
      <c r="B978">
        <v>0</v>
      </c>
      <c r="C978">
        <v>0</v>
      </c>
      <c r="D978">
        <v>0</v>
      </c>
      <c r="E978">
        <v>5.58</v>
      </c>
      <c r="F978">
        <v>1.38</v>
      </c>
      <c r="G978">
        <v>0</v>
      </c>
    </row>
    <row r="979" spans="1:7">
      <c r="A979" t="s">
        <v>1398</v>
      </c>
      <c r="B979">
        <v>0</v>
      </c>
      <c r="C979">
        <v>0</v>
      </c>
      <c r="D979">
        <v>0</v>
      </c>
      <c r="E979">
        <v>5.12</v>
      </c>
      <c r="F979">
        <v>1.66</v>
      </c>
      <c r="G979">
        <v>0</v>
      </c>
    </row>
    <row r="980" spans="1:7">
      <c r="A980" t="s">
        <v>1399</v>
      </c>
      <c r="B980">
        <v>0</v>
      </c>
      <c r="C980">
        <v>0</v>
      </c>
      <c r="D980">
        <v>0</v>
      </c>
      <c r="E980">
        <v>5.45</v>
      </c>
      <c r="F980">
        <v>1.93</v>
      </c>
      <c r="G980">
        <v>0</v>
      </c>
    </row>
    <row r="981" spans="1:7">
      <c r="A981" t="s">
        <v>1400</v>
      </c>
      <c r="B981">
        <v>299.10000000000002</v>
      </c>
      <c r="C981">
        <v>356.84</v>
      </c>
      <c r="D981">
        <v>11.1</v>
      </c>
      <c r="E981">
        <v>6.47</v>
      </c>
      <c r="F981">
        <v>1.79</v>
      </c>
      <c r="G981">
        <v>0</v>
      </c>
    </row>
    <row r="982" spans="1:7">
      <c r="A982" t="s">
        <v>1401</v>
      </c>
      <c r="B982">
        <v>476.89</v>
      </c>
      <c r="C982">
        <v>571.70000000000005</v>
      </c>
      <c r="D982">
        <v>20.079999999999998</v>
      </c>
      <c r="E982">
        <v>10.82</v>
      </c>
      <c r="F982">
        <v>2.21</v>
      </c>
      <c r="G982">
        <v>0</v>
      </c>
    </row>
    <row r="983" spans="1:7">
      <c r="A983" t="s">
        <v>1402</v>
      </c>
      <c r="B983">
        <v>591</v>
      </c>
      <c r="C983">
        <v>715.12</v>
      </c>
      <c r="D983">
        <v>27.36</v>
      </c>
      <c r="E983">
        <v>13.5</v>
      </c>
      <c r="F983">
        <v>3.31</v>
      </c>
      <c r="G983">
        <v>0</v>
      </c>
    </row>
    <row r="984" spans="1:7">
      <c r="A984" t="s">
        <v>1403</v>
      </c>
      <c r="B984">
        <v>650.98</v>
      </c>
      <c r="C984">
        <v>794.79</v>
      </c>
      <c r="D984">
        <v>32.22</v>
      </c>
      <c r="E984">
        <v>15.43</v>
      </c>
      <c r="F984">
        <v>4</v>
      </c>
      <c r="G984">
        <v>0</v>
      </c>
    </row>
    <row r="985" spans="1:7">
      <c r="A985" t="s">
        <v>1404</v>
      </c>
      <c r="B985">
        <v>650.26</v>
      </c>
      <c r="C985">
        <v>798.07</v>
      </c>
      <c r="D985">
        <v>34.01</v>
      </c>
      <c r="E985">
        <v>16.89</v>
      </c>
      <c r="F985">
        <v>4.34</v>
      </c>
      <c r="G985">
        <v>0</v>
      </c>
    </row>
    <row r="986" spans="1:7">
      <c r="A986" t="s">
        <v>1405</v>
      </c>
      <c r="B986">
        <v>639.70000000000005</v>
      </c>
      <c r="C986">
        <v>786.48</v>
      </c>
      <c r="D986">
        <v>32.42</v>
      </c>
      <c r="E986">
        <v>17.829999999999998</v>
      </c>
      <c r="F986">
        <v>4.55</v>
      </c>
      <c r="G986">
        <v>0</v>
      </c>
    </row>
    <row r="987" spans="1:7">
      <c r="A987" t="s">
        <v>1406</v>
      </c>
      <c r="B987">
        <v>587.29999999999995</v>
      </c>
      <c r="C987">
        <v>720.3</v>
      </c>
      <c r="D987">
        <v>27.72</v>
      </c>
      <c r="E987">
        <v>18.43</v>
      </c>
      <c r="F987">
        <v>4.6900000000000004</v>
      </c>
      <c r="G987">
        <v>0</v>
      </c>
    </row>
    <row r="988" spans="1:7">
      <c r="A988" t="s">
        <v>1407</v>
      </c>
      <c r="B988">
        <v>482.34</v>
      </c>
      <c r="C988">
        <v>590.82000000000005</v>
      </c>
      <c r="D988">
        <v>20.56</v>
      </c>
      <c r="E988">
        <v>18.62</v>
      </c>
      <c r="F988">
        <v>4.4800000000000004</v>
      </c>
      <c r="G988">
        <v>0</v>
      </c>
    </row>
    <row r="989" spans="1:7">
      <c r="A989" t="s">
        <v>1408</v>
      </c>
      <c r="B989">
        <v>314.27999999999997</v>
      </c>
      <c r="C989">
        <v>390.83</v>
      </c>
      <c r="D989">
        <v>11.66</v>
      </c>
      <c r="E989">
        <v>18.190000000000001</v>
      </c>
      <c r="F989">
        <v>3.86</v>
      </c>
      <c r="G989">
        <v>0</v>
      </c>
    </row>
    <row r="990" spans="1:7">
      <c r="A990" t="s">
        <v>1409</v>
      </c>
      <c r="B990">
        <v>0</v>
      </c>
      <c r="C990">
        <v>0</v>
      </c>
      <c r="D990">
        <v>0</v>
      </c>
      <c r="E990">
        <v>16.73</v>
      </c>
      <c r="F990">
        <v>3.45</v>
      </c>
      <c r="G990">
        <v>0</v>
      </c>
    </row>
    <row r="991" spans="1:7">
      <c r="A991" t="s">
        <v>1410</v>
      </c>
      <c r="B991">
        <v>0</v>
      </c>
      <c r="C991">
        <v>0</v>
      </c>
      <c r="D991">
        <v>0</v>
      </c>
      <c r="E991">
        <v>14.92</v>
      </c>
      <c r="F991">
        <v>3.24</v>
      </c>
      <c r="G991">
        <v>0</v>
      </c>
    </row>
    <row r="992" spans="1:7">
      <c r="A992" t="s">
        <v>1411</v>
      </c>
      <c r="B992">
        <v>0</v>
      </c>
      <c r="C992">
        <v>0</v>
      </c>
      <c r="D992">
        <v>0</v>
      </c>
      <c r="E992">
        <v>13.84</v>
      </c>
      <c r="F992">
        <v>2.41</v>
      </c>
      <c r="G992">
        <v>0</v>
      </c>
    </row>
    <row r="993" spans="1:7">
      <c r="A993" t="s">
        <v>1412</v>
      </c>
      <c r="B993">
        <v>0</v>
      </c>
      <c r="C993">
        <v>0</v>
      </c>
      <c r="D993">
        <v>0</v>
      </c>
      <c r="E993">
        <v>12.42</v>
      </c>
      <c r="F993">
        <v>2.62</v>
      </c>
      <c r="G993">
        <v>0</v>
      </c>
    </row>
    <row r="994" spans="1:7">
      <c r="A994" t="s">
        <v>1413</v>
      </c>
      <c r="B994">
        <v>0</v>
      </c>
      <c r="C994">
        <v>0</v>
      </c>
      <c r="D994">
        <v>0</v>
      </c>
      <c r="E994">
        <v>11.47</v>
      </c>
      <c r="F994">
        <v>2.83</v>
      </c>
      <c r="G994">
        <v>0</v>
      </c>
    </row>
    <row r="995" spans="1:7">
      <c r="A995" t="s">
        <v>1414</v>
      </c>
      <c r="B995">
        <v>0</v>
      </c>
      <c r="C995">
        <v>0</v>
      </c>
      <c r="D995">
        <v>0</v>
      </c>
      <c r="E995">
        <v>10.99</v>
      </c>
      <c r="F995">
        <v>2.97</v>
      </c>
      <c r="G995">
        <v>0</v>
      </c>
    </row>
    <row r="996" spans="1:7">
      <c r="A996" t="s">
        <v>1415</v>
      </c>
      <c r="B996">
        <v>0</v>
      </c>
      <c r="C996">
        <v>0</v>
      </c>
      <c r="D996">
        <v>0</v>
      </c>
      <c r="E996">
        <v>10.66</v>
      </c>
      <c r="F996">
        <v>3.03</v>
      </c>
      <c r="G996">
        <v>0</v>
      </c>
    </row>
    <row r="997" spans="1:7">
      <c r="A997" t="s">
        <v>1416</v>
      </c>
      <c r="B997">
        <v>0</v>
      </c>
      <c r="C997">
        <v>0</v>
      </c>
      <c r="D997">
        <v>0</v>
      </c>
      <c r="E997">
        <v>10.42</v>
      </c>
      <c r="F997">
        <v>3.1</v>
      </c>
      <c r="G997">
        <v>0</v>
      </c>
    </row>
    <row r="998" spans="1:7">
      <c r="A998" t="s">
        <v>1417</v>
      </c>
      <c r="B998">
        <v>0</v>
      </c>
      <c r="C998">
        <v>0</v>
      </c>
      <c r="D998">
        <v>0</v>
      </c>
      <c r="E998">
        <v>10.19</v>
      </c>
      <c r="F998">
        <v>3.03</v>
      </c>
      <c r="G998">
        <v>0</v>
      </c>
    </row>
    <row r="999" spans="1:7">
      <c r="A999" t="s">
        <v>1418</v>
      </c>
      <c r="B999">
        <v>0</v>
      </c>
      <c r="C999">
        <v>0</v>
      </c>
      <c r="D999">
        <v>0</v>
      </c>
      <c r="E999">
        <v>9.94</v>
      </c>
      <c r="F999">
        <v>3.17</v>
      </c>
      <c r="G999">
        <v>0</v>
      </c>
    </row>
    <row r="1000" spans="1:7">
      <c r="A1000" t="s">
        <v>1419</v>
      </c>
      <c r="B1000">
        <v>0</v>
      </c>
      <c r="C1000">
        <v>0</v>
      </c>
      <c r="D1000">
        <v>0</v>
      </c>
      <c r="E1000">
        <v>9.83</v>
      </c>
      <c r="F1000">
        <v>3.38</v>
      </c>
      <c r="G1000">
        <v>0</v>
      </c>
    </row>
    <row r="1001" spans="1:7">
      <c r="A1001" t="s">
        <v>1420</v>
      </c>
      <c r="B1001">
        <v>0</v>
      </c>
      <c r="C1001">
        <v>0</v>
      </c>
      <c r="D1001">
        <v>0</v>
      </c>
      <c r="E1001">
        <v>9.7100000000000009</v>
      </c>
      <c r="F1001">
        <v>3.52</v>
      </c>
      <c r="G1001">
        <v>0</v>
      </c>
    </row>
    <row r="1002" spans="1:7">
      <c r="A1002" t="s">
        <v>1421</v>
      </c>
      <c r="B1002">
        <v>0</v>
      </c>
      <c r="C1002">
        <v>0</v>
      </c>
      <c r="D1002">
        <v>0</v>
      </c>
      <c r="E1002">
        <v>9.56</v>
      </c>
      <c r="F1002">
        <v>3.52</v>
      </c>
      <c r="G1002">
        <v>0</v>
      </c>
    </row>
    <row r="1003" spans="1:7">
      <c r="A1003" t="s">
        <v>1422</v>
      </c>
      <c r="B1003">
        <v>0</v>
      </c>
      <c r="C1003">
        <v>0</v>
      </c>
      <c r="D1003">
        <v>0</v>
      </c>
      <c r="E1003">
        <v>9.43</v>
      </c>
      <c r="F1003">
        <v>3.45</v>
      </c>
      <c r="G1003">
        <v>0</v>
      </c>
    </row>
    <row r="1004" spans="1:7">
      <c r="A1004" t="s">
        <v>1423</v>
      </c>
      <c r="B1004">
        <v>0</v>
      </c>
      <c r="C1004">
        <v>0</v>
      </c>
      <c r="D1004">
        <v>0</v>
      </c>
      <c r="E1004">
        <v>9.68</v>
      </c>
      <c r="F1004">
        <v>2.97</v>
      </c>
      <c r="G1004">
        <v>0</v>
      </c>
    </row>
    <row r="1005" spans="1:7">
      <c r="A1005" t="s">
        <v>1424</v>
      </c>
      <c r="B1005">
        <v>313.69</v>
      </c>
      <c r="C1005">
        <v>377.77</v>
      </c>
      <c r="D1005">
        <v>11.34</v>
      </c>
      <c r="E1005">
        <v>10.19</v>
      </c>
      <c r="F1005">
        <v>2.9</v>
      </c>
      <c r="G1005">
        <v>0</v>
      </c>
    </row>
    <row r="1006" spans="1:7">
      <c r="A1006" t="s">
        <v>1425</v>
      </c>
      <c r="B1006">
        <v>472.94</v>
      </c>
      <c r="C1006">
        <v>565.82000000000005</v>
      </c>
      <c r="D1006">
        <v>20.350000000000001</v>
      </c>
      <c r="E1006">
        <v>12.38</v>
      </c>
      <c r="F1006">
        <v>3.38</v>
      </c>
      <c r="G1006">
        <v>0</v>
      </c>
    </row>
    <row r="1007" spans="1:7">
      <c r="A1007" t="s">
        <v>1426</v>
      </c>
      <c r="B1007">
        <v>593.15</v>
      </c>
      <c r="C1007">
        <v>714.42</v>
      </c>
      <c r="D1007">
        <v>27.65</v>
      </c>
      <c r="E1007">
        <v>14.36</v>
      </c>
      <c r="F1007">
        <v>4.41</v>
      </c>
      <c r="G1007">
        <v>0</v>
      </c>
    </row>
    <row r="1008" spans="1:7">
      <c r="A1008" t="s">
        <v>1427</v>
      </c>
      <c r="B1008">
        <v>648.85</v>
      </c>
      <c r="C1008">
        <v>788.19</v>
      </c>
      <c r="D1008">
        <v>32.54</v>
      </c>
      <c r="E1008">
        <v>16</v>
      </c>
      <c r="F1008">
        <v>4.97</v>
      </c>
      <c r="G1008">
        <v>0</v>
      </c>
    </row>
    <row r="1009" spans="1:7">
      <c r="A1009" t="s">
        <v>1428</v>
      </c>
      <c r="B1009">
        <v>624.32000000000005</v>
      </c>
      <c r="C1009">
        <v>760.42</v>
      </c>
      <c r="D1009">
        <v>34.340000000000003</v>
      </c>
      <c r="E1009">
        <v>17.079999999999998</v>
      </c>
      <c r="F1009">
        <v>5.31</v>
      </c>
      <c r="G1009">
        <v>0</v>
      </c>
    </row>
    <row r="1010" spans="1:7">
      <c r="A1010" t="s">
        <v>1429</v>
      </c>
      <c r="B1010">
        <v>600.29</v>
      </c>
      <c r="C1010">
        <v>730.85</v>
      </c>
      <c r="D1010">
        <v>32.74</v>
      </c>
      <c r="E1010">
        <v>17.82</v>
      </c>
      <c r="F1010">
        <v>5.72</v>
      </c>
      <c r="G1010">
        <v>0</v>
      </c>
    </row>
    <row r="1011" spans="1:7">
      <c r="A1011" t="s">
        <v>1430</v>
      </c>
      <c r="B1011">
        <v>469.28</v>
      </c>
      <c r="C1011">
        <v>568.42999999999995</v>
      </c>
      <c r="D1011">
        <v>28.02</v>
      </c>
      <c r="E1011">
        <v>17.559999999999999</v>
      </c>
      <c r="F1011">
        <v>5.79</v>
      </c>
      <c r="G1011">
        <v>0</v>
      </c>
    </row>
    <row r="1012" spans="1:7">
      <c r="A1012" t="s">
        <v>1431</v>
      </c>
      <c r="B1012">
        <v>362.62</v>
      </c>
      <c r="C1012">
        <v>439.89</v>
      </c>
      <c r="D1012">
        <v>20.83</v>
      </c>
      <c r="E1012">
        <v>17.149999999999999</v>
      </c>
      <c r="F1012">
        <v>5.86</v>
      </c>
      <c r="G1012">
        <v>0</v>
      </c>
    </row>
    <row r="1013" spans="1:7">
      <c r="A1013" t="s">
        <v>1432</v>
      </c>
      <c r="B1013">
        <v>154.01</v>
      </c>
      <c r="C1013">
        <v>198.2</v>
      </c>
      <c r="D1013">
        <v>11.91</v>
      </c>
      <c r="E1013">
        <v>16.09</v>
      </c>
      <c r="F1013">
        <v>4.97</v>
      </c>
      <c r="G1013">
        <v>0</v>
      </c>
    </row>
    <row r="1014" spans="1:7">
      <c r="A1014" t="s">
        <v>1433</v>
      </c>
      <c r="B1014">
        <v>0</v>
      </c>
      <c r="C1014">
        <v>0</v>
      </c>
      <c r="D1014">
        <v>0</v>
      </c>
      <c r="E1014">
        <v>14.7</v>
      </c>
      <c r="F1014">
        <v>4.9000000000000004</v>
      </c>
      <c r="G1014">
        <v>0</v>
      </c>
    </row>
    <row r="1015" spans="1:7">
      <c r="A1015" t="s">
        <v>1434</v>
      </c>
      <c r="B1015">
        <v>0</v>
      </c>
      <c r="C1015">
        <v>0</v>
      </c>
      <c r="D1015">
        <v>0</v>
      </c>
      <c r="E1015">
        <v>13.49</v>
      </c>
      <c r="F1015">
        <v>4.41</v>
      </c>
      <c r="G1015">
        <v>0</v>
      </c>
    </row>
    <row r="1016" spans="1:7">
      <c r="A1016" t="s">
        <v>1435</v>
      </c>
      <c r="B1016">
        <v>0</v>
      </c>
      <c r="C1016">
        <v>0</v>
      </c>
      <c r="D1016">
        <v>0</v>
      </c>
      <c r="E1016">
        <v>13.35</v>
      </c>
      <c r="F1016">
        <v>3.72</v>
      </c>
      <c r="G1016">
        <v>0</v>
      </c>
    </row>
    <row r="1017" spans="1:7">
      <c r="A1017" t="s">
        <v>1436</v>
      </c>
      <c r="B1017">
        <v>0</v>
      </c>
      <c r="C1017">
        <v>0</v>
      </c>
      <c r="D1017">
        <v>0</v>
      </c>
      <c r="E1017">
        <v>12.72</v>
      </c>
      <c r="F1017">
        <v>3.17</v>
      </c>
      <c r="G1017">
        <v>0</v>
      </c>
    </row>
    <row r="1018" spans="1:7">
      <c r="A1018" t="s">
        <v>1437</v>
      </c>
      <c r="B1018">
        <v>0</v>
      </c>
      <c r="C1018">
        <v>0</v>
      </c>
      <c r="D1018">
        <v>0</v>
      </c>
      <c r="E1018">
        <v>12.06</v>
      </c>
      <c r="F1018">
        <v>2.83</v>
      </c>
      <c r="G1018">
        <v>0</v>
      </c>
    </row>
    <row r="1019" spans="1:7">
      <c r="A1019" t="s">
        <v>1438</v>
      </c>
      <c r="B1019">
        <v>0</v>
      </c>
      <c r="C1019">
        <v>0</v>
      </c>
      <c r="D1019">
        <v>0</v>
      </c>
      <c r="E1019">
        <v>11.51</v>
      </c>
      <c r="F1019">
        <v>2.69</v>
      </c>
      <c r="G1019">
        <v>0</v>
      </c>
    </row>
    <row r="1020" spans="1:7">
      <c r="A1020" t="s">
        <v>1439</v>
      </c>
      <c r="B1020">
        <v>0</v>
      </c>
      <c r="C1020">
        <v>0</v>
      </c>
      <c r="D1020">
        <v>0</v>
      </c>
      <c r="E1020">
        <v>10.71</v>
      </c>
      <c r="F1020">
        <v>2.48</v>
      </c>
      <c r="G1020">
        <v>0</v>
      </c>
    </row>
    <row r="1021" spans="1:7">
      <c r="A1021" t="s">
        <v>1440</v>
      </c>
      <c r="B1021">
        <v>0</v>
      </c>
      <c r="C1021">
        <v>0</v>
      </c>
      <c r="D1021">
        <v>0</v>
      </c>
      <c r="E1021">
        <v>10.08</v>
      </c>
      <c r="F1021">
        <v>2.34</v>
      </c>
      <c r="G1021">
        <v>0</v>
      </c>
    </row>
    <row r="1022" spans="1:7">
      <c r="A1022" t="s">
        <v>1441</v>
      </c>
      <c r="B1022">
        <v>0</v>
      </c>
      <c r="C1022">
        <v>0</v>
      </c>
      <c r="D1022">
        <v>0</v>
      </c>
      <c r="E1022">
        <v>9.33</v>
      </c>
      <c r="F1022">
        <v>2.21</v>
      </c>
      <c r="G1022">
        <v>0</v>
      </c>
    </row>
    <row r="1023" spans="1:7">
      <c r="A1023" t="s">
        <v>1442</v>
      </c>
      <c r="B1023">
        <v>0</v>
      </c>
      <c r="C1023">
        <v>0</v>
      </c>
      <c r="D1023">
        <v>0</v>
      </c>
      <c r="E1023">
        <v>8.4600000000000009</v>
      </c>
      <c r="F1023">
        <v>2</v>
      </c>
      <c r="G1023">
        <v>0</v>
      </c>
    </row>
    <row r="1024" spans="1:7">
      <c r="A1024" t="s">
        <v>1443</v>
      </c>
      <c r="B1024">
        <v>0</v>
      </c>
      <c r="C1024">
        <v>0</v>
      </c>
      <c r="D1024">
        <v>0</v>
      </c>
      <c r="E1024">
        <v>7.81</v>
      </c>
      <c r="F1024">
        <v>1.72</v>
      </c>
      <c r="G1024">
        <v>0</v>
      </c>
    </row>
    <row r="1025" spans="1:7">
      <c r="A1025" t="s">
        <v>1444</v>
      </c>
      <c r="B1025">
        <v>0</v>
      </c>
      <c r="C1025">
        <v>0</v>
      </c>
      <c r="D1025">
        <v>0</v>
      </c>
      <c r="E1025">
        <v>7.98</v>
      </c>
      <c r="F1025">
        <v>1.31</v>
      </c>
      <c r="G1025">
        <v>0</v>
      </c>
    </row>
    <row r="1026" spans="1:7">
      <c r="A1026" t="s">
        <v>1445</v>
      </c>
      <c r="B1026">
        <v>0</v>
      </c>
      <c r="C1026">
        <v>0</v>
      </c>
      <c r="D1026">
        <v>0</v>
      </c>
      <c r="E1026">
        <v>8.35</v>
      </c>
      <c r="F1026">
        <v>1.03</v>
      </c>
      <c r="G1026">
        <v>0</v>
      </c>
    </row>
    <row r="1027" spans="1:7">
      <c r="A1027" t="s">
        <v>1446</v>
      </c>
      <c r="B1027">
        <v>0</v>
      </c>
      <c r="C1027">
        <v>0</v>
      </c>
      <c r="D1027">
        <v>0</v>
      </c>
      <c r="E1027">
        <v>8.8800000000000008</v>
      </c>
      <c r="F1027">
        <v>0.76</v>
      </c>
      <c r="G1027">
        <v>0</v>
      </c>
    </row>
    <row r="1028" spans="1:7">
      <c r="A1028" t="s">
        <v>1447</v>
      </c>
      <c r="B1028">
        <v>0</v>
      </c>
      <c r="C1028">
        <v>0</v>
      </c>
      <c r="D1028">
        <v>0</v>
      </c>
      <c r="E1028">
        <v>9.3699999999999992</v>
      </c>
      <c r="F1028">
        <v>0.41</v>
      </c>
      <c r="G1028">
        <v>0</v>
      </c>
    </row>
    <row r="1029" spans="1:7">
      <c r="A1029" t="s">
        <v>1448</v>
      </c>
      <c r="B1029">
        <v>76.62</v>
      </c>
      <c r="C1029">
        <v>105.92</v>
      </c>
      <c r="D1029">
        <v>11.58</v>
      </c>
      <c r="E1029">
        <v>9.4499999999999993</v>
      </c>
      <c r="F1029">
        <v>0.21</v>
      </c>
      <c r="G1029">
        <v>0</v>
      </c>
    </row>
    <row r="1030" spans="1:7">
      <c r="A1030" t="s">
        <v>1449</v>
      </c>
      <c r="B1030">
        <v>290.26</v>
      </c>
      <c r="C1030">
        <v>354.32</v>
      </c>
      <c r="D1030">
        <v>20.61</v>
      </c>
      <c r="E1030">
        <v>10.7</v>
      </c>
      <c r="F1030">
        <v>0.28000000000000003</v>
      </c>
      <c r="G1030">
        <v>0</v>
      </c>
    </row>
    <row r="1031" spans="1:7">
      <c r="A1031" t="s">
        <v>1450</v>
      </c>
      <c r="B1031">
        <v>292.36</v>
      </c>
      <c r="C1031">
        <v>359.2</v>
      </c>
      <c r="D1031">
        <v>27.95</v>
      </c>
      <c r="E1031">
        <v>12.21</v>
      </c>
      <c r="F1031">
        <v>0.62</v>
      </c>
      <c r="G1031">
        <v>0</v>
      </c>
    </row>
    <row r="1032" spans="1:7">
      <c r="A1032" t="s">
        <v>1451</v>
      </c>
      <c r="B1032">
        <v>215.32</v>
      </c>
      <c r="C1032">
        <v>270.14999999999998</v>
      </c>
      <c r="D1032">
        <v>32.86</v>
      </c>
      <c r="E1032">
        <v>13.3</v>
      </c>
      <c r="F1032">
        <v>0.97</v>
      </c>
      <c r="G1032">
        <v>0</v>
      </c>
    </row>
    <row r="1033" spans="1:7">
      <c r="A1033" t="s">
        <v>1452</v>
      </c>
      <c r="B1033">
        <v>600.95000000000005</v>
      </c>
      <c r="C1033">
        <v>752.33</v>
      </c>
      <c r="D1033">
        <v>34.67</v>
      </c>
      <c r="E1033">
        <v>14.34</v>
      </c>
      <c r="F1033">
        <v>1.17</v>
      </c>
      <c r="G1033">
        <v>0</v>
      </c>
    </row>
    <row r="1034" spans="1:7">
      <c r="A1034" t="s">
        <v>1453</v>
      </c>
      <c r="B1034">
        <v>308.86</v>
      </c>
      <c r="C1034">
        <v>382.75</v>
      </c>
      <c r="D1034">
        <v>33.06</v>
      </c>
      <c r="E1034">
        <v>14.9</v>
      </c>
      <c r="F1034">
        <v>1.24</v>
      </c>
      <c r="G1034">
        <v>0</v>
      </c>
    </row>
    <row r="1035" spans="1:7">
      <c r="A1035" t="s">
        <v>1454</v>
      </c>
      <c r="B1035">
        <v>251.49</v>
      </c>
      <c r="C1035">
        <v>313.83999999999997</v>
      </c>
      <c r="D1035">
        <v>28.32</v>
      </c>
      <c r="E1035">
        <v>15.41</v>
      </c>
      <c r="F1035">
        <v>1.52</v>
      </c>
      <c r="G1035">
        <v>0</v>
      </c>
    </row>
    <row r="1036" spans="1:7">
      <c r="A1036" t="s">
        <v>1455</v>
      </c>
      <c r="B1036">
        <v>115.38</v>
      </c>
      <c r="C1036">
        <v>154.15</v>
      </c>
      <c r="D1036">
        <v>21.11</v>
      </c>
      <c r="E1036">
        <v>15.58</v>
      </c>
      <c r="F1036">
        <v>1.86</v>
      </c>
      <c r="G1036">
        <v>0</v>
      </c>
    </row>
    <row r="1037" spans="1:7">
      <c r="A1037" t="s">
        <v>1456</v>
      </c>
      <c r="B1037">
        <v>91.9</v>
      </c>
      <c r="C1037">
        <v>125.94</v>
      </c>
      <c r="D1037">
        <v>12.16</v>
      </c>
      <c r="E1037">
        <v>15.07</v>
      </c>
      <c r="F1037">
        <v>2.34</v>
      </c>
      <c r="G1037">
        <v>0</v>
      </c>
    </row>
    <row r="1038" spans="1:7">
      <c r="A1038" t="s">
        <v>1457</v>
      </c>
      <c r="B1038">
        <v>0</v>
      </c>
      <c r="C1038">
        <v>0</v>
      </c>
      <c r="D1038">
        <v>0</v>
      </c>
      <c r="E1038">
        <v>13.77</v>
      </c>
      <c r="F1038">
        <v>2.69</v>
      </c>
      <c r="G1038">
        <v>0</v>
      </c>
    </row>
    <row r="1039" spans="1:7">
      <c r="A1039" t="s">
        <v>1458</v>
      </c>
      <c r="B1039">
        <v>0</v>
      </c>
      <c r="C1039">
        <v>0</v>
      </c>
      <c r="D1039">
        <v>0</v>
      </c>
      <c r="E1039">
        <v>12.26</v>
      </c>
      <c r="F1039">
        <v>3.03</v>
      </c>
      <c r="G1039">
        <v>0</v>
      </c>
    </row>
    <row r="1040" spans="1:7">
      <c r="A1040" t="s">
        <v>1459</v>
      </c>
      <c r="B1040">
        <v>0</v>
      </c>
      <c r="C1040">
        <v>0</v>
      </c>
      <c r="D1040">
        <v>0</v>
      </c>
      <c r="E1040">
        <v>11.8</v>
      </c>
      <c r="F1040">
        <v>2.9</v>
      </c>
      <c r="G1040">
        <v>0</v>
      </c>
    </row>
    <row r="1041" spans="1:7">
      <c r="A1041" t="s">
        <v>1460</v>
      </c>
      <c r="B1041">
        <v>0</v>
      </c>
      <c r="C1041">
        <v>0</v>
      </c>
      <c r="D1041">
        <v>0</v>
      </c>
      <c r="E1041">
        <v>11.14</v>
      </c>
      <c r="F1041">
        <v>2.48</v>
      </c>
      <c r="G1041">
        <v>0</v>
      </c>
    </row>
    <row r="1042" spans="1:7">
      <c r="A1042" t="s">
        <v>1461</v>
      </c>
      <c r="B1042">
        <v>0</v>
      </c>
      <c r="C1042">
        <v>0</v>
      </c>
      <c r="D1042">
        <v>0</v>
      </c>
      <c r="E1042">
        <v>10.66</v>
      </c>
      <c r="F1042">
        <v>2.14</v>
      </c>
      <c r="G1042">
        <v>0</v>
      </c>
    </row>
    <row r="1043" spans="1:7">
      <c r="A1043" t="s">
        <v>1462</v>
      </c>
      <c r="B1043">
        <v>0</v>
      </c>
      <c r="C1043">
        <v>0</v>
      </c>
      <c r="D1043">
        <v>0</v>
      </c>
      <c r="E1043">
        <v>10.4</v>
      </c>
      <c r="F1043">
        <v>1.93</v>
      </c>
      <c r="G1043">
        <v>0</v>
      </c>
    </row>
    <row r="1044" spans="1:7">
      <c r="A1044" t="s">
        <v>1463</v>
      </c>
      <c r="B1044">
        <v>0</v>
      </c>
      <c r="C1044">
        <v>0</v>
      </c>
      <c r="D1044">
        <v>0</v>
      </c>
      <c r="E1044">
        <v>9.99</v>
      </c>
      <c r="F1044">
        <v>1.72</v>
      </c>
      <c r="G1044">
        <v>0</v>
      </c>
    </row>
    <row r="1045" spans="1:7">
      <c r="A1045" t="s">
        <v>1464</v>
      </c>
      <c r="B1045">
        <v>0</v>
      </c>
      <c r="C1045">
        <v>0</v>
      </c>
      <c r="D1045">
        <v>0</v>
      </c>
      <c r="E1045">
        <v>9.8800000000000008</v>
      </c>
      <c r="F1045">
        <v>1.59</v>
      </c>
      <c r="G1045">
        <v>0</v>
      </c>
    </row>
    <row r="1046" spans="1:7">
      <c r="A1046" t="s">
        <v>1465</v>
      </c>
      <c r="B1046">
        <v>0</v>
      </c>
      <c r="C1046">
        <v>0</v>
      </c>
      <c r="D1046">
        <v>0</v>
      </c>
      <c r="E1046">
        <v>9.7799999999999994</v>
      </c>
      <c r="F1046">
        <v>1.66</v>
      </c>
      <c r="G1046">
        <v>0</v>
      </c>
    </row>
    <row r="1047" spans="1:7">
      <c r="A1047" t="s">
        <v>1466</v>
      </c>
      <c r="B1047">
        <v>0</v>
      </c>
      <c r="C1047">
        <v>0</v>
      </c>
      <c r="D1047">
        <v>0</v>
      </c>
      <c r="E1047">
        <v>9.83</v>
      </c>
      <c r="F1047">
        <v>1.52</v>
      </c>
      <c r="G1047">
        <v>0</v>
      </c>
    </row>
    <row r="1048" spans="1:7">
      <c r="A1048" t="s">
        <v>1467</v>
      </c>
      <c r="B1048">
        <v>0</v>
      </c>
      <c r="C1048">
        <v>0</v>
      </c>
      <c r="D1048">
        <v>0</v>
      </c>
      <c r="E1048">
        <v>9.75</v>
      </c>
      <c r="F1048">
        <v>1.38</v>
      </c>
      <c r="G1048">
        <v>0</v>
      </c>
    </row>
    <row r="1049" spans="1:7">
      <c r="A1049" t="s">
        <v>1468</v>
      </c>
      <c r="B1049">
        <v>0</v>
      </c>
      <c r="C1049">
        <v>0</v>
      </c>
      <c r="D1049">
        <v>0</v>
      </c>
      <c r="E1049">
        <v>9.14</v>
      </c>
      <c r="F1049">
        <v>1.24</v>
      </c>
      <c r="G1049">
        <v>0</v>
      </c>
    </row>
    <row r="1050" spans="1:7">
      <c r="A1050" t="s">
        <v>1469</v>
      </c>
      <c r="B1050">
        <v>0</v>
      </c>
      <c r="C1050">
        <v>0</v>
      </c>
      <c r="D1050">
        <v>0</v>
      </c>
      <c r="E1050">
        <v>8.75</v>
      </c>
      <c r="F1050">
        <v>1.17</v>
      </c>
      <c r="G1050">
        <v>0</v>
      </c>
    </row>
    <row r="1051" spans="1:7">
      <c r="A1051" t="s">
        <v>1470</v>
      </c>
      <c r="B1051">
        <v>0</v>
      </c>
      <c r="C1051">
        <v>0</v>
      </c>
      <c r="D1051">
        <v>0</v>
      </c>
      <c r="E1051">
        <v>8.61</v>
      </c>
      <c r="F1051">
        <v>1.03</v>
      </c>
      <c r="G1051">
        <v>0</v>
      </c>
    </row>
    <row r="1052" spans="1:7">
      <c r="A1052" t="s">
        <v>1471</v>
      </c>
      <c r="B1052">
        <v>0</v>
      </c>
      <c r="C1052">
        <v>0</v>
      </c>
      <c r="D1052">
        <v>0</v>
      </c>
      <c r="E1052">
        <v>9.6300000000000008</v>
      </c>
      <c r="F1052">
        <v>0.62</v>
      </c>
      <c r="G1052">
        <v>0</v>
      </c>
    </row>
    <row r="1053" spans="1:7">
      <c r="A1053" t="s">
        <v>1472</v>
      </c>
      <c r="B1053">
        <v>99.06</v>
      </c>
      <c r="C1053">
        <v>132.04</v>
      </c>
      <c r="D1053">
        <v>11.83</v>
      </c>
      <c r="E1053">
        <v>9.9</v>
      </c>
      <c r="F1053">
        <v>0.41</v>
      </c>
      <c r="G1053">
        <v>0</v>
      </c>
    </row>
    <row r="1054" spans="1:7">
      <c r="A1054" t="s">
        <v>1473</v>
      </c>
      <c r="B1054">
        <v>206.02</v>
      </c>
      <c r="C1054">
        <v>255.4</v>
      </c>
      <c r="D1054">
        <v>20.89</v>
      </c>
      <c r="E1054">
        <v>11.2</v>
      </c>
      <c r="F1054">
        <v>0.97</v>
      </c>
      <c r="G1054">
        <v>0</v>
      </c>
    </row>
    <row r="1055" spans="1:7">
      <c r="A1055" t="s">
        <v>1474</v>
      </c>
      <c r="B1055">
        <v>219.18</v>
      </c>
      <c r="C1055">
        <v>271.52999999999997</v>
      </c>
      <c r="D1055">
        <v>28.25</v>
      </c>
      <c r="E1055">
        <v>12.37</v>
      </c>
      <c r="F1055">
        <v>2.0699999999999998</v>
      </c>
      <c r="G1055">
        <v>0</v>
      </c>
    </row>
    <row r="1056" spans="1:7">
      <c r="A1056" t="s">
        <v>1475</v>
      </c>
      <c r="B1056">
        <v>209.94</v>
      </c>
      <c r="C1056">
        <v>262.39</v>
      </c>
      <c r="D1056">
        <v>33.18</v>
      </c>
      <c r="E1056">
        <v>13.63</v>
      </c>
      <c r="F1056">
        <v>2.76</v>
      </c>
      <c r="G1056">
        <v>0</v>
      </c>
    </row>
    <row r="1057" spans="1:7">
      <c r="A1057" t="s">
        <v>1476</v>
      </c>
      <c r="B1057">
        <v>430.76</v>
      </c>
      <c r="C1057">
        <v>523.17999999999995</v>
      </c>
      <c r="D1057">
        <v>35</v>
      </c>
      <c r="E1057">
        <v>14.77</v>
      </c>
      <c r="F1057">
        <v>3.38</v>
      </c>
      <c r="G1057">
        <v>0</v>
      </c>
    </row>
    <row r="1058" spans="1:7">
      <c r="A1058" t="s">
        <v>1477</v>
      </c>
      <c r="B1058">
        <v>390.73</v>
      </c>
      <c r="C1058">
        <v>475.41</v>
      </c>
      <c r="D1058">
        <v>33.39</v>
      </c>
      <c r="E1058">
        <v>15.69</v>
      </c>
      <c r="F1058">
        <v>3.93</v>
      </c>
      <c r="G1058">
        <v>0</v>
      </c>
    </row>
    <row r="1059" spans="1:7">
      <c r="A1059" t="s">
        <v>1478</v>
      </c>
      <c r="B1059">
        <v>571.45000000000005</v>
      </c>
      <c r="C1059">
        <v>696.13</v>
      </c>
      <c r="D1059">
        <v>28.62</v>
      </c>
      <c r="E1059">
        <v>16.489999999999998</v>
      </c>
      <c r="F1059">
        <v>4.21</v>
      </c>
      <c r="G1059">
        <v>0</v>
      </c>
    </row>
    <row r="1060" spans="1:7">
      <c r="A1060" t="s">
        <v>1479</v>
      </c>
      <c r="B1060">
        <v>460.6</v>
      </c>
      <c r="C1060">
        <v>560.29999999999995</v>
      </c>
      <c r="D1060">
        <v>21.39</v>
      </c>
      <c r="E1060">
        <v>16.82</v>
      </c>
      <c r="F1060">
        <v>4.07</v>
      </c>
      <c r="G1060">
        <v>0</v>
      </c>
    </row>
    <row r="1061" spans="1:7">
      <c r="A1061" t="s">
        <v>1480</v>
      </c>
      <c r="B1061">
        <v>351.74</v>
      </c>
      <c r="C1061">
        <v>434.03</v>
      </c>
      <c r="D1061">
        <v>12.42</v>
      </c>
      <c r="E1061">
        <v>16.93</v>
      </c>
      <c r="F1061">
        <v>3.38</v>
      </c>
      <c r="G1061">
        <v>0</v>
      </c>
    </row>
    <row r="1062" spans="1:7">
      <c r="A1062" t="s">
        <v>1481</v>
      </c>
      <c r="B1062">
        <v>0</v>
      </c>
      <c r="C1062">
        <v>0</v>
      </c>
      <c r="D1062">
        <v>0</v>
      </c>
      <c r="E1062">
        <v>15.83</v>
      </c>
      <c r="F1062">
        <v>2.48</v>
      </c>
      <c r="G1062">
        <v>0</v>
      </c>
    </row>
    <row r="1063" spans="1:7">
      <c r="A1063" t="s">
        <v>1482</v>
      </c>
      <c r="B1063">
        <v>0</v>
      </c>
      <c r="C1063">
        <v>0</v>
      </c>
      <c r="D1063">
        <v>0</v>
      </c>
      <c r="E1063">
        <v>14.19</v>
      </c>
      <c r="F1063">
        <v>2.62</v>
      </c>
      <c r="G1063">
        <v>0</v>
      </c>
    </row>
    <row r="1064" spans="1:7">
      <c r="A1064" t="s">
        <v>1483</v>
      </c>
      <c r="B1064">
        <v>0</v>
      </c>
      <c r="C1064">
        <v>0</v>
      </c>
      <c r="D1064">
        <v>0</v>
      </c>
      <c r="E1064">
        <v>12.57</v>
      </c>
      <c r="F1064">
        <v>2.48</v>
      </c>
      <c r="G1064">
        <v>0</v>
      </c>
    </row>
    <row r="1065" spans="1:7">
      <c r="A1065" t="s">
        <v>1484</v>
      </c>
      <c r="B1065">
        <v>0</v>
      </c>
      <c r="C1065">
        <v>0</v>
      </c>
      <c r="D1065">
        <v>0</v>
      </c>
      <c r="E1065">
        <v>11.38</v>
      </c>
      <c r="F1065">
        <v>2.48</v>
      </c>
      <c r="G1065">
        <v>0</v>
      </c>
    </row>
    <row r="1066" spans="1:7">
      <c r="A1066" t="s">
        <v>1485</v>
      </c>
      <c r="B1066">
        <v>0</v>
      </c>
      <c r="C1066">
        <v>0</v>
      </c>
      <c r="D1066">
        <v>0</v>
      </c>
      <c r="E1066">
        <v>10.39</v>
      </c>
      <c r="F1066">
        <v>2.48</v>
      </c>
      <c r="G1066">
        <v>0</v>
      </c>
    </row>
    <row r="1067" spans="1:7">
      <c r="A1067" t="s">
        <v>1486</v>
      </c>
      <c r="B1067">
        <v>0</v>
      </c>
      <c r="C1067">
        <v>0</v>
      </c>
      <c r="D1067">
        <v>0</v>
      </c>
      <c r="E1067">
        <v>9.65</v>
      </c>
      <c r="F1067">
        <v>2.5499999999999998</v>
      </c>
      <c r="G1067">
        <v>0</v>
      </c>
    </row>
    <row r="1068" spans="1:7">
      <c r="A1068" t="s">
        <v>1487</v>
      </c>
      <c r="B1068">
        <v>0</v>
      </c>
      <c r="C1068">
        <v>0</v>
      </c>
      <c r="D1068">
        <v>0</v>
      </c>
      <c r="E1068">
        <v>9.18</v>
      </c>
      <c r="F1068">
        <v>2.62</v>
      </c>
      <c r="G1068">
        <v>0</v>
      </c>
    </row>
    <row r="1069" spans="1:7">
      <c r="A1069" t="s">
        <v>1488</v>
      </c>
      <c r="B1069">
        <v>0</v>
      </c>
      <c r="C1069">
        <v>0</v>
      </c>
      <c r="D1069">
        <v>0</v>
      </c>
      <c r="E1069">
        <v>8.81</v>
      </c>
      <c r="F1069">
        <v>2.62</v>
      </c>
      <c r="G1069">
        <v>0</v>
      </c>
    </row>
    <row r="1070" spans="1:7">
      <c r="A1070" t="s">
        <v>1489</v>
      </c>
      <c r="B1070">
        <v>0</v>
      </c>
      <c r="C1070">
        <v>0</v>
      </c>
      <c r="D1070">
        <v>0</v>
      </c>
      <c r="E1070">
        <v>8.42</v>
      </c>
      <c r="F1070">
        <v>2.48</v>
      </c>
      <c r="G1070">
        <v>0</v>
      </c>
    </row>
    <row r="1071" spans="1:7">
      <c r="A1071" t="s">
        <v>1490</v>
      </c>
      <c r="B1071">
        <v>0</v>
      </c>
      <c r="C1071">
        <v>0</v>
      </c>
      <c r="D1071">
        <v>0</v>
      </c>
      <c r="E1071">
        <v>7.68</v>
      </c>
      <c r="F1071">
        <v>2.2799999999999998</v>
      </c>
      <c r="G1071">
        <v>0</v>
      </c>
    </row>
    <row r="1072" spans="1:7">
      <c r="A1072" t="s">
        <v>1491</v>
      </c>
      <c r="B1072">
        <v>0</v>
      </c>
      <c r="C1072">
        <v>0</v>
      </c>
      <c r="D1072">
        <v>0</v>
      </c>
      <c r="E1072">
        <v>6.92</v>
      </c>
      <c r="F1072">
        <v>2.14</v>
      </c>
      <c r="G1072">
        <v>0</v>
      </c>
    </row>
    <row r="1073" spans="1:7">
      <c r="A1073" t="s">
        <v>1492</v>
      </c>
      <c r="B1073">
        <v>0</v>
      </c>
      <c r="C1073">
        <v>0</v>
      </c>
      <c r="D1073">
        <v>0</v>
      </c>
      <c r="E1073">
        <v>6.72</v>
      </c>
      <c r="F1073">
        <v>1.86</v>
      </c>
      <c r="G1073">
        <v>0</v>
      </c>
    </row>
    <row r="1074" spans="1:7">
      <c r="A1074" t="s">
        <v>1493</v>
      </c>
      <c r="B1074">
        <v>0</v>
      </c>
      <c r="C1074">
        <v>0</v>
      </c>
      <c r="D1074">
        <v>0</v>
      </c>
      <c r="E1074">
        <v>6.48</v>
      </c>
      <c r="F1074">
        <v>1.72</v>
      </c>
      <c r="G1074">
        <v>0</v>
      </c>
    </row>
    <row r="1075" spans="1:7">
      <c r="A1075" t="s">
        <v>1494</v>
      </c>
      <c r="B1075">
        <v>0</v>
      </c>
      <c r="C1075">
        <v>0</v>
      </c>
      <c r="D1075">
        <v>0</v>
      </c>
      <c r="E1075">
        <v>6.56</v>
      </c>
      <c r="F1075">
        <v>1.52</v>
      </c>
      <c r="G1075">
        <v>0</v>
      </c>
    </row>
    <row r="1076" spans="1:7">
      <c r="A1076" t="s">
        <v>1495</v>
      </c>
      <c r="B1076">
        <v>0</v>
      </c>
      <c r="C1076">
        <v>0</v>
      </c>
      <c r="D1076">
        <v>0</v>
      </c>
      <c r="E1076">
        <v>7.36</v>
      </c>
      <c r="F1076">
        <v>1.24</v>
      </c>
      <c r="G1076">
        <v>0</v>
      </c>
    </row>
    <row r="1077" spans="1:7">
      <c r="A1077" t="s">
        <v>1496</v>
      </c>
      <c r="B1077">
        <v>344.61</v>
      </c>
      <c r="C1077">
        <v>414.56</v>
      </c>
      <c r="D1077">
        <v>12.08</v>
      </c>
      <c r="E1077">
        <v>8.09</v>
      </c>
      <c r="F1077">
        <v>1.03</v>
      </c>
      <c r="G1077">
        <v>0</v>
      </c>
    </row>
    <row r="1078" spans="1:7">
      <c r="A1078" t="s">
        <v>1497</v>
      </c>
      <c r="B1078">
        <v>491.3</v>
      </c>
      <c r="C1078">
        <v>595.89</v>
      </c>
      <c r="D1078">
        <v>21.17</v>
      </c>
      <c r="E1078">
        <v>10.84</v>
      </c>
      <c r="F1078">
        <v>1.17</v>
      </c>
      <c r="G1078">
        <v>0</v>
      </c>
    </row>
    <row r="1079" spans="1:7">
      <c r="A1079" t="s">
        <v>1498</v>
      </c>
      <c r="B1079">
        <v>594.35</v>
      </c>
      <c r="C1079">
        <v>733.12</v>
      </c>
      <c r="D1079">
        <v>28.55</v>
      </c>
      <c r="E1079">
        <v>12.87</v>
      </c>
      <c r="F1079">
        <v>1.45</v>
      </c>
      <c r="G1079">
        <v>0</v>
      </c>
    </row>
    <row r="1080" spans="1:7">
      <c r="A1080" t="s">
        <v>1499</v>
      </c>
      <c r="B1080">
        <v>653.54</v>
      </c>
      <c r="C1080">
        <v>818.34</v>
      </c>
      <c r="D1080">
        <v>33.51</v>
      </c>
      <c r="E1080">
        <v>14.5</v>
      </c>
      <c r="F1080">
        <v>1.59</v>
      </c>
      <c r="G1080">
        <v>0</v>
      </c>
    </row>
    <row r="1081" spans="1:7">
      <c r="A1081" t="s">
        <v>1500</v>
      </c>
      <c r="B1081">
        <v>651.53</v>
      </c>
      <c r="C1081">
        <v>821.34</v>
      </c>
      <c r="D1081">
        <v>35.340000000000003</v>
      </c>
      <c r="E1081">
        <v>15.86</v>
      </c>
      <c r="F1081">
        <v>1.66</v>
      </c>
      <c r="G1081">
        <v>0</v>
      </c>
    </row>
    <row r="1082" spans="1:7">
      <c r="A1082" t="s">
        <v>1501</v>
      </c>
      <c r="B1082">
        <v>649.98</v>
      </c>
      <c r="C1082">
        <v>822.11</v>
      </c>
      <c r="D1082">
        <v>33.72</v>
      </c>
      <c r="E1082">
        <v>16.68</v>
      </c>
      <c r="F1082">
        <v>1.66</v>
      </c>
      <c r="G1082">
        <v>0</v>
      </c>
    </row>
    <row r="1083" spans="1:7">
      <c r="A1083" t="s">
        <v>1502</v>
      </c>
      <c r="B1083">
        <v>586.23</v>
      </c>
      <c r="C1083">
        <v>738.32</v>
      </c>
      <c r="D1083">
        <v>28.93</v>
      </c>
      <c r="E1083">
        <v>17.25</v>
      </c>
      <c r="F1083">
        <v>1.52</v>
      </c>
      <c r="G1083">
        <v>0</v>
      </c>
    </row>
    <row r="1084" spans="1:7">
      <c r="A1084" t="s">
        <v>1503</v>
      </c>
      <c r="B1084">
        <v>495.65</v>
      </c>
      <c r="C1084">
        <v>621.02</v>
      </c>
      <c r="D1084">
        <v>21.67</v>
      </c>
      <c r="E1084">
        <v>17.420000000000002</v>
      </c>
      <c r="F1084">
        <v>1.24</v>
      </c>
      <c r="G1084">
        <v>0</v>
      </c>
    </row>
    <row r="1085" spans="1:7">
      <c r="A1085" t="s">
        <v>1504</v>
      </c>
      <c r="B1085">
        <v>350.52</v>
      </c>
      <c r="C1085">
        <v>439.6</v>
      </c>
      <c r="D1085">
        <v>12.67</v>
      </c>
      <c r="E1085">
        <v>17.190000000000001</v>
      </c>
      <c r="F1085">
        <v>1.1000000000000001</v>
      </c>
      <c r="G1085">
        <v>0</v>
      </c>
    </row>
    <row r="1086" spans="1:7">
      <c r="A1086" t="s">
        <v>1505</v>
      </c>
      <c r="B1086">
        <v>1.24</v>
      </c>
      <c r="C1086">
        <v>8.7799999999999994</v>
      </c>
      <c r="D1086">
        <v>2.54</v>
      </c>
      <c r="E1086">
        <v>16.36</v>
      </c>
      <c r="F1086">
        <v>1.1000000000000001</v>
      </c>
      <c r="G1086">
        <v>0</v>
      </c>
    </row>
    <row r="1087" spans="1:7">
      <c r="A1087" t="s">
        <v>1506</v>
      </c>
      <c r="B1087">
        <v>0</v>
      </c>
      <c r="C1087">
        <v>0</v>
      </c>
      <c r="D1087">
        <v>0</v>
      </c>
      <c r="E1087">
        <v>13.97</v>
      </c>
      <c r="F1087">
        <v>1.38</v>
      </c>
      <c r="G1087">
        <v>0</v>
      </c>
    </row>
    <row r="1088" spans="1:7">
      <c r="A1088" t="s">
        <v>1507</v>
      </c>
      <c r="B1088">
        <v>0</v>
      </c>
      <c r="C1088">
        <v>0</v>
      </c>
      <c r="D1088">
        <v>0</v>
      </c>
      <c r="E1088">
        <v>14.91</v>
      </c>
      <c r="F1088">
        <v>0.9</v>
      </c>
      <c r="G1088">
        <v>0</v>
      </c>
    </row>
    <row r="1089" spans="1:7">
      <c r="A1089" t="s">
        <v>1508</v>
      </c>
      <c r="B1089">
        <v>0</v>
      </c>
      <c r="C1089">
        <v>0</v>
      </c>
      <c r="D1089">
        <v>0</v>
      </c>
      <c r="E1089">
        <v>13.75</v>
      </c>
      <c r="F1089">
        <v>0.69</v>
      </c>
      <c r="G1089">
        <v>0</v>
      </c>
    </row>
    <row r="1090" spans="1:7">
      <c r="A1090" t="s">
        <v>1509</v>
      </c>
      <c r="B1090">
        <v>0</v>
      </c>
      <c r="C1090">
        <v>0</v>
      </c>
      <c r="D1090">
        <v>0</v>
      </c>
      <c r="E1090">
        <v>12.17</v>
      </c>
      <c r="F1090">
        <v>0.97</v>
      </c>
      <c r="G1090">
        <v>0</v>
      </c>
    </row>
    <row r="1091" spans="1:7">
      <c r="A1091" t="s">
        <v>1510</v>
      </c>
      <c r="B1091">
        <v>0</v>
      </c>
      <c r="C1091">
        <v>0</v>
      </c>
      <c r="D1091">
        <v>0</v>
      </c>
      <c r="E1091">
        <v>10.39</v>
      </c>
      <c r="F1091">
        <v>1.17</v>
      </c>
      <c r="G1091">
        <v>0</v>
      </c>
    </row>
    <row r="1092" spans="1:7">
      <c r="A1092" t="s">
        <v>1511</v>
      </c>
      <c r="B1092">
        <v>0</v>
      </c>
      <c r="C1092">
        <v>0</v>
      </c>
      <c r="D1092">
        <v>0</v>
      </c>
      <c r="E1092">
        <v>9.43</v>
      </c>
      <c r="F1092">
        <v>1.17</v>
      </c>
      <c r="G1092">
        <v>0</v>
      </c>
    </row>
    <row r="1093" spans="1:7">
      <c r="A1093" t="s">
        <v>1512</v>
      </c>
      <c r="B1093">
        <v>0</v>
      </c>
      <c r="C1093">
        <v>0</v>
      </c>
      <c r="D1093">
        <v>0</v>
      </c>
      <c r="E1093">
        <v>8.83</v>
      </c>
      <c r="F1093">
        <v>1.17</v>
      </c>
      <c r="G1093">
        <v>0</v>
      </c>
    </row>
    <row r="1094" spans="1:7">
      <c r="A1094" t="s">
        <v>1513</v>
      </c>
      <c r="B1094">
        <v>0</v>
      </c>
      <c r="C1094">
        <v>0</v>
      </c>
      <c r="D1094">
        <v>0</v>
      </c>
      <c r="E1094">
        <v>7.81</v>
      </c>
      <c r="F1094">
        <v>1.31</v>
      </c>
      <c r="G1094">
        <v>0</v>
      </c>
    </row>
    <row r="1095" spans="1:7">
      <c r="A1095" t="s">
        <v>1514</v>
      </c>
      <c r="B1095">
        <v>0</v>
      </c>
      <c r="C1095">
        <v>0</v>
      </c>
      <c r="D1095">
        <v>0</v>
      </c>
      <c r="E1095">
        <v>6.96</v>
      </c>
      <c r="F1095">
        <v>1.45</v>
      </c>
      <c r="G1095">
        <v>0</v>
      </c>
    </row>
    <row r="1096" spans="1:7">
      <c r="A1096" t="s">
        <v>1515</v>
      </c>
      <c r="B1096">
        <v>0</v>
      </c>
      <c r="C1096">
        <v>0</v>
      </c>
      <c r="D1096">
        <v>0</v>
      </c>
      <c r="E1096">
        <v>6.34</v>
      </c>
      <c r="F1096">
        <v>1.59</v>
      </c>
      <c r="G1096">
        <v>0</v>
      </c>
    </row>
    <row r="1097" spans="1:7">
      <c r="A1097" t="s">
        <v>1516</v>
      </c>
      <c r="B1097">
        <v>0</v>
      </c>
      <c r="C1097">
        <v>0</v>
      </c>
      <c r="D1097">
        <v>0</v>
      </c>
      <c r="E1097">
        <v>5.87</v>
      </c>
      <c r="F1097">
        <v>1.66</v>
      </c>
      <c r="G1097">
        <v>0</v>
      </c>
    </row>
    <row r="1098" spans="1:7">
      <c r="A1098" t="s">
        <v>1517</v>
      </c>
      <c r="B1098">
        <v>0</v>
      </c>
      <c r="C1098">
        <v>0</v>
      </c>
      <c r="D1098">
        <v>0</v>
      </c>
      <c r="E1098">
        <v>5.4</v>
      </c>
      <c r="F1098">
        <v>1.66</v>
      </c>
      <c r="G1098">
        <v>0</v>
      </c>
    </row>
    <row r="1099" spans="1:7">
      <c r="A1099" t="s">
        <v>1518</v>
      </c>
      <c r="B1099">
        <v>0</v>
      </c>
      <c r="C1099">
        <v>0</v>
      </c>
      <c r="D1099">
        <v>0</v>
      </c>
      <c r="E1099">
        <v>5.16</v>
      </c>
      <c r="F1099">
        <v>1.52</v>
      </c>
      <c r="G1099">
        <v>0</v>
      </c>
    </row>
    <row r="1100" spans="1:7">
      <c r="A1100" t="s">
        <v>1519</v>
      </c>
      <c r="B1100">
        <v>0</v>
      </c>
      <c r="C1100">
        <v>0</v>
      </c>
      <c r="D1100">
        <v>0</v>
      </c>
      <c r="E1100">
        <v>5.65</v>
      </c>
      <c r="F1100">
        <v>1.31</v>
      </c>
      <c r="G1100">
        <v>0</v>
      </c>
    </row>
    <row r="1101" spans="1:7">
      <c r="A1101" t="s">
        <v>1520</v>
      </c>
      <c r="B1101">
        <v>268.95999999999998</v>
      </c>
      <c r="C1101">
        <v>323.02999999999997</v>
      </c>
      <c r="D1101">
        <v>12.34</v>
      </c>
      <c r="E1101">
        <v>6.72</v>
      </c>
      <c r="F1101">
        <v>1.03</v>
      </c>
      <c r="G1101">
        <v>0</v>
      </c>
    </row>
    <row r="1102" spans="1:7">
      <c r="A1102" t="s">
        <v>1521</v>
      </c>
      <c r="B1102">
        <v>429.82</v>
      </c>
      <c r="C1102">
        <v>515.80999999999995</v>
      </c>
      <c r="D1102">
        <v>21.45</v>
      </c>
      <c r="E1102">
        <v>8.91</v>
      </c>
      <c r="F1102">
        <v>0.97</v>
      </c>
      <c r="G1102">
        <v>0</v>
      </c>
    </row>
    <row r="1103" spans="1:7">
      <c r="A1103" t="s">
        <v>1522</v>
      </c>
      <c r="B1103">
        <v>491.89</v>
      </c>
      <c r="C1103">
        <v>599.34</v>
      </c>
      <c r="D1103">
        <v>28.87</v>
      </c>
      <c r="E1103">
        <v>10.8</v>
      </c>
      <c r="F1103">
        <v>0.9</v>
      </c>
      <c r="G1103">
        <v>0</v>
      </c>
    </row>
    <row r="1104" spans="1:7">
      <c r="A1104" t="s">
        <v>1523</v>
      </c>
      <c r="B1104">
        <v>587.45000000000005</v>
      </c>
      <c r="C1104">
        <v>736.48</v>
      </c>
      <c r="D1104">
        <v>33.85</v>
      </c>
      <c r="E1104">
        <v>13</v>
      </c>
      <c r="F1104">
        <v>0.62</v>
      </c>
      <c r="G1104">
        <v>0</v>
      </c>
    </row>
    <row r="1105" spans="1:7">
      <c r="A1105" t="s">
        <v>1524</v>
      </c>
      <c r="B1105">
        <v>650.53</v>
      </c>
      <c r="C1105">
        <v>832.69</v>
      </c>
      <c r="D1105">
        <v>35.68</v>
      </c>
      <c r="E1105">
        <v>14.92</v>
      </c>
      <c r="F1105">
        <v>0.62</v>
      </c>
      <c r="G1105">
        <v>0</v>
      </c>
    </row>
    <row r="1106" spans="1:7">
      <c r="A1106" t="s">
        <v>1525</v>
      </c>
      <c r="B1106">
        <v>649.99</v>
      </c>
      <c r="C1106">
        <v>833.52</v>
      </c>
      <c r="D1106">
        <v>34.049999999999997</v>
      </c>
      <c r="E1106">
        <v>16.260000000000002</v>
      </c>
      <c r="F1106">
        <v>0.83</v>
      </c>
      <c r="G1106">
        <v>0</v>
      </c>
    </row>
    <row r="1107" spans="1:7">
      <c r="A1107" t="s">
        <v>1526</v>
      </c>
      <c r="B1107">
        <v>599.92999999999995</v>
      </c>
      <c r="C1107">
        <v>761.59</v>
      </c>
      <c r="D1107">
        <v>29.24</v>
      </c>
      <c r="E1107">
        <v>17.09</v>
      </c>
      <c r="F1107">
        <v>1.1000000000000001</v>
      </c>
      <c r="G1107">
        <v>0</v>
      </c>
    </row>
    <row r="1108" spans="1:7">
      <c r="A1108" t="s">
        <v>1527</v>
      </c>
      <c r="B1108">
        <v>498.24</v>
      </c>
      <c r="C1108">
        <v>626.76</v>
      </c>
      <c r="D1108">
        <v>21.95</v>
      </c>
      <c r="E1108">
        <v>17.38</v>
      </c>
      <c r="F1108">
        <v>0.97</v>
      </c>
      <c r="G1108">
        <v>0</v>
      </c>
    </row>
    <row r="1109" spans="1:7">
      <c r="A1109" t="s">
        <v>1528</v>
      </c>
      <c r="B1109">
        <v>357.58</v>
      </c>
      <c r="C1109">
        <v>447.77</v>
      </c>
      <c r="D1109">
        <v>12.93</v>
      </c>
      <c r="E1109">
        <v>17.2</v>
      </c>
      <c r="F1109">
        <v>1.24</v>
      </c>
      <c r="G1109">
        <v>0</v>
      </c>
    </row>
    <row r="1110" spans="1:7">
      <c r="A1110" t="s">
        <v>1529</v>
      </c>
      <c r="B1110">
        <v>1.7</v>
      </c>
      <c r="C1110">
        <v>9.76</v>
      </c>
      <c r="D1110">
        <v>2.77</v>
      </c>
      <c r="E1110">
        <v>16.149999999999999</v>
      </c>
      <c r="F1110">
        <v>1.38</v>
      </c>
      <c r="G1110">
        <v>0</v>
      </c>
    </row>
    <row r="1111" spans="1:7">
      <c r="A1111" t="s">
        <v>1530</v>
      </c>
      <c r="B1111">
        <v>0</v>
      </c>
      <c r="C1111">
        <v>0</v>
      </c>
      <c r="D1111">
        <v>0</v>
      </c>
      <c r="E1111">
        <v>13.96</v>
      </c>
      <c r="F1111">
        <v>1.03</v>
      </c>
      <c r="G1111">
        <v>0</v>
      </c>
    </row>
    <row r="1112" spans="1:7">
      <c r="A1112" t="s">
        <v>1531</v>
      </c>
      <c r="B1112">
        <v>0</v>
      </c>
      <c r="C1112">
        <v>0</v>
      </c>
      <c r="D1112">
        <v>0</v>
      </c>
      <c r="E1112">
        <v>13.97</v>
      </c>
      <c r="F1112">
        <v>0.9</v>
      </c>
      <c r="G1112">
        <v>0</v>
      </c>
    </row>
    <row r="1113" spans="1:7">
      <c r="A1113" t="s">
        <v>1532</v>
      </c>
      <c r="B1113">
        <v>0</v>
      </c>
      <c r="C1113">
        <v>0</v>
      </c>
      <c r="D1113">
        <v>0</v>
      </c>
      <c r="E1113">
        <v>11.97</v>
      </c>
      <c r="F1113">
        <v>1.31</v>
      </c>
      <c r="G1113">
        <v>0</v>
      </c>
    </row>
    <row r="1114" spans="1:7">
      <c r="A1114" t="s">
        <v>1533</v>
      </c>
      <c r="B1114">
        <v>0</v>
      </c>
      <c r="C1114">
        <v>0</v>
      </c>
      <c r="D1114">
        <v>0</v>
      </c>
      <c r="E1114">
        <v>10.210000000000001</v>
      </c>
      <c r="F1114">
        <v>1.52</v>
      </c>
      <c r="G1114">
        <v>0</v>
      </c>
    </row>
    <row r="1115" spans="1:7">
      <c r="A1115" t="s">
        <v>1534</v>
      </c>
      <c r="B1115">
        <v>0</v>
      </c>
      <c r="C1115">
        <v>0</v>
      </c>
      <c r="D1115">
        <v>0</v>
      </c>
      <c r="E1115">
        <v>9.89</v>
      </c>
      <c r="F1115">
        <v>1.31</v>
      </c>
      <c r="G1115">
        <v>0</v>
      </c>
    </row>
    <row r="1116" spans="1:7">
      <c r="A1116" t="s">
        <v>1535</v>
      </c>
      <c r="B1116">
        <v>0</v>
      </c>
      <c r="C1116">
        <v>0</v>
      </c>
      <c r="D1116">
        <v>0</v>
      </c>
      <c r="E1116">
        <v>9.18</v>
      </c>
      <c r="F1116">
        <v>1.38</v>
      </c>
      <c r="G1116">
        <v>0</v>
      </c>
    </row>
    <row r="1117" spans="1:7">
      <c r="A1117" t="s">
        <v>1536</v>
      </c>
      <c r="B1117">
        <v>0</v>
      </c>
      <c r="C1117">
        <v>0</v>
      </c>
      <c r="D1117">
        <v>0</v>
      </c>
      <c r="E1117">
        <v>7.96</v>
      </c>
      <c r="F1117">
        <v>1.59</v>
      </c>
      <c r="G1117">
        <v>0</v>
      </c>
    </row>
    <row r="1118" spans="1:7">
      <c r="A1118" t="s">
        <v>1537</v>
      </c>
      <c r="B1118">
        <v>0</v>
      </c>
      <c r="C1118">
        <v>0</v>
      </c>
      <c r="D1118">
        <v>0</v>
      </c>
      <c r="E1118">
        <v>7.13</v>
      </c>
      <c r="F1118">
        <v>1.45</v>
      </c>
      <c r="G1118">
        <v>0</v>
      </c>
    </row>
    <row r="1119" spans="1:7">
      <c r="A1119" t="s">
        <v>1538</v>
      </c>
      <c r="B1119">
        <v>0</v>
      </c>
      <c r="C1119">
        <v>0</v>
      </c>
      <c r="D1119">
        <v>0</v>
      </c>
      <c r="E1119">
        <v>6.45</v>
      </c>
      <c r="F1119">
        <v>1.38</v>
      </c>
      <c r="G1119">
        <v>0</v>
      </c>
    </row>
    <row r="1120" spans="1:7">
      <c r="A1120" t="s">
        <v>1539</v>
      </c>
      <c r="B1120">
        <v>0</v>
      </c>
      <c r="C1120">
        <v>0</v>
      </c>
      <c r="D1120">
        <v>0</v>
      </c>
      <c r="E1120">
        <v>6.47</v>
      </c>
      <c r="F1120">
        <v>1.38</v>
      </c>
      <c r="G1120">
        <v>0</v>
      </c>
    </row>
    <row r="1121" spans="1:7">
      <c r="A1121" t="s">
        <v>1540</v>
      </c>
      <c r="B1121">
        <v>0</v>
      </c>
      <c r="C1121">
        <v>0</v>
      </c>
      <c r="D1121">
        <v>0</v>
      </c>
      <c r="E1121">
        <v>7.01</v>
      </c>
      <c r="F1121">
        <v>1.45</v>
      </c>
      <c r="G1121">
        <v>0</v>
      </c>
    </row>
    <row r="1122" spans="1:7">
      <c r="A1122" t="s">
        <v>1541</v>
      </c>
      <c r="B1122">
        <v>0</v>
      </c>
      <c r="C1122">
        <v>0</v>
      </c>
      <c r="D1122">
        <v>0</v>
      </c>
      <c r="E1122">
        <v>7.24</v>
      </c>
      <c r="F1122">
        <v>1.38</v>
      </c>
      <c r="G1122">
        <v>0</v>
      </c>
    </row>
    <row r="1123" spans="1:7">
      <c r="A1123" t="s">
        <v>1542</v>
      </c>
      <c r="B1123">
        <v>0</v>
      </c>
      <c r="C1123">
        <v>0</v>
      </c>
      <c r="D1123">
        <v>0</v>
      </c>
      <c r="E1123">
        <v>7.49</v>
      </c>
      <c r="F1123">
        <v>1.31</v>
      </c>
      <c r="G1123">
        <v>0</v>
      </c>
    </row>
    <row r="1124" spans="1:7">
      <c r="A1124" t="s">
        <v>1543</v>
      </c>
      <c r="B1124">
        <v>0</v>
      </c>
      <c r="C1124">
        <v>0</v>
      </c>
      <c r="D1124">
        <v>0</v>
      </c>
      <c r="E1124">
        <v>7.37</v>
      </c>
      <c r="F1124">
        <v>1.24</v>
      </c>
      <c r="G1124">
        <v>0</v>
      </c>
    </row>
    <row r="1125" spans="1:7">
      <c r="A1125" t="s">
        <v>1544</v>
      </c>
      <c r="B1125">
        <v>62.5</v>
      </c>
      <c r="C1125">
        <v>88.59</v>
      </c>
      <c r="D1125">
        <v>12.61</v>
      </c>
      <c r="E1125">
        <v>7.62</v>
      </c>
      <c r="F1125">
        <v>1.1000000000000001</v>
      </c>
      <c r="G1125">
        <v>0</v>
      </c>
    </row>
    <row r="1126" spans="1:7">
      <c r="A1126" t="s">
        <v>1545</v>
      </c>
      <c r="B1126">
        <v>82.29</v>
      </c>
      <c r="C1126">
        <v>112.2</v>
      </c>
      <c r="D1126">
        <v>21.74</v>
      </c>
      <c r="E1126">
        <v>8.52</v>
      </c>
      <c r="F1126">
        <v>0.76</v>
      </c>
      <c r="G1126">
        <v>0</v>
      </c>
    </row>
    <row r="1127" spans="1:7">
      <c r="A1127" t="s">
        <v>1546</v>
      </c>
      <c r="B1127">
        <v>62.53</v>
      </c>
      <c r="C1127">
        <v>89.76</v>
      </c>
      <c r="D1127">
        <v>29.18</v>
      </c>
      <c r="E1127">
        <v>10.1</v>
      </c>
      <c r="F1127">
        <v>0.34</v>
      </c>
      <c r="G1127">
        <v>0</v>
      </c>
    </row>
    <row r="1128" spans="1:7">
      <c r="A1128" t="s">
        <v>1547</v>
      </c>
      <c r="B1128">
        <v>172.56</v>
      </c>
      <c r="C1128">
        <v>220.06</v>
      </c>
      <c r="D1128">
        <v>34.18</v>
      </c>
      <c r="E1128">
        <v>11.99</v>
      </c>
      <c r="F1128">
        <v>7.0000000000000007E-2</v>
      </c>
      <c r="G1128">
        <v>0</v>
      </c>
    </row>
    <row r="1129" spans="1:7">
      <c r="A1129" t="s">
        <v>1548</v>
      </c>
      <c r="B1129">
        <v>174.92</v>
      </c>
      <c r="C1129">
        <v>224.75</v>
      </c>
      <c r="D1129">
        <v>36.03</v>
      </c>
      <c r="E1129">
        <v>13.79</v>
      </c>
      <c r="F1129">
        <v>0</v>
      </c>
      <c r="G1129">
        <v>0</v>
      </c>
    </row>
    <row r="1130" spans="1:7">
      <c r="A1130" t="s">
        <v>1549</v>
      </c>
      <c r="B1130">
        <v>137.34</v>
      </c>
      <c r="C1130">
        <v>181.47</v>
      </c>
      <c r="D1130">
        <v>34.39</v>
      </c>
      <c r="E1130">
        <v>15.56</v>
      </c>
      <c r="F1130">
        <v>0.21</v>
      </c>
      <c r="G1130">
        <v>0</v>
      </c>
    </row>
    <row r="1131" spans="1:7">
      <c r="A1131" t="s">
        <v>1550</v>
      </c>
      <c r="B1131">
        <v>188.94</v>
      </c>
      <c r="C1131">
        <v>243.4</v>
      </c>
      <c r="D1131">
        <v>29.55</v>
      </c>
      <c r="E1131">
        <v>16.809999999999999</v>
      </c>
      <c r="F1131">
        <v>0.48</v>
      </c>
      <c r="G1131">
        <v>0</v>
      </c>
    </row>
    <row r="1132" spans="1:7">
      <c r="A1132" t="s">
        <v>1551</v>
      </c>
      <c r="B1132">
        <v>497.04</v>
      </c>
      <c r="C1132">
        <v>628.22</v>
      </c>
      <c r="D1132">
        <v>22.23</v>
      </c>
      <c r="E1132">
        <v>17.5</v>
      </c>
      <c r="F1132">
        <v>0.69</v>
      </c>
      <c r="G1132">
        <v>0</v>
      </c>
    </row>
    <row r="1133" spans="1:7">
      <c r="A1133" t="s">
        <v>1552</v>
      </c>
      <c r="B1133">
        <v>353.5</v>
      </c>
      <c r="C1133">
        <v>444.37</v>
      </c>
      <c r="D1133">
        <v>13.18</v>
      </c>
      <c r="E1133">
        <v>17.45</v>
      </c>
      <c r="F1133">
        <v>0.9</v>
      </c>
      <c r="G1133">
        <v>0</v>
      </c>
    </row>
    <row r="1134" spans="1:7">
      <c r="A1134" t="s">
        <v>1553</v>
      </c>
      <c r="B1134">
        <v>7.69</v>
      </c>
      <c r="C1134">
        <v>20.58</v>
      </c>
      <c r="D1134">
        <v>3.01</v>
      </c>
      <c r="E1134">
        <v>16.55</v>
      </c>
      <c r="F1134">
        <v>1.17</v>
      </c>
      <c r="G1134">
        <v>0</v>
      </c>
    </row>
    <row r="1135" spans="1:7">
      <c r="A1135" t="s">
        <v>1554</v>
      </c>
      <c r="B1135">
        <v>0</v>
      </c>
      <c r="C1135">
        <v>0</v>
      </c>
      <c r="D1135">
        <v>0</v>
      </c>
      <c r="E1135">
        <v>14.35</v>
      </c>
      <c r="F1135">
        <v>1.38</v>
      </c>
      <c r="G1135">
        <v>0</v>
      </c>
    </row>
    <row r="1136" spans="1:7">
      <c r="A1136" t="s">
        <v>1555</v>
      </c>
      <c r="B1136">
        <v>0</v>
      </c>
      <c r="C1136">
        <v>0</v>
      </c>
      <c r="D1136">
        <v>0</v>
      </c>
      <c r="E1136">
        <v>12.62</v>
      </c>
      <c r="F1136">
        <v>1.1000000000000001</v>
      </c>
      <c r="G1136">
        <v>0</v>
      </c>
    </row>
    <row r="1137" spans="1:7">
      <c r="A1137" t="s">
        <v>1556</v>
      </c>
      <c r="B1137">
        <v>0</v>
      </c>
      <c r="C1137">
        <v>0</v>
      </c>
      <c r="D1137">
        <v>0</v>
      </c>
      <c r="E1137">
        <v>12.37</v>
      </c>
      <c r="F1137">
        <v>0.97</v>
      </c>
      <c r="G1137">
        <v>0</v>
      </c>
    </row>
    <row r="1138" spans="1:7">
      <c r="A1138" t="s">
        <v>1557</v>
      </c>
      <c r="B1138">
        <v>0</v>
      </c>
      <c r="C1138">
        <v>0</v>
      </c>
      <c r="D1138">
        <v>0</v>
      </c>
      <c r="E1138">
        <v>12.01</v>
      </c>
      <c r="F1138">
        <v>0.97</v>
      </c>
      <c r="G1138">
        <v>0</v>
      </c>
    </row>
    <row r="1139" spans="1:7">
      <c r="A1139" t="s">
        <v>1558</v>
      </c>
      <c r="B1139">
        <v>0</v>
      </c>
      <c r="C1139">
        <v>0</v>
      </c>
      <c r="D1139">
        <v>0</v>
      </c>
      <c r="E1139">
        <v>11.34</v>
      </c>
      <c r="F1139">
        <v>0.9</v>
      </c>
      <c r="G1139">
        <v>0</v>
      </c>
    </row>
    <row r="1140" spans="1:7">
      <c r="A1140" t="s">
        <v>1559</v>
      </c>
      <c r="B1140">
        <v>0</v>
      </c>
      <c r="C1140">
        <v>0</v>
      </c>
      <c r="D1140">
        <v>0</v>
      </c>
      <c r="E1140">
        <v>10.76</v>
      </c>
      <c r="F1140">
        <v>0.83</v>
      </c>
      <c r="G1140">
        <v>0</v>
      </c>
    </row>
    <row r="1141" spans="1:7">
      <c r="A1141" t="s">
        <v>1560</v>
      </c>
      <c r="B1141">
        <v>0</v>
      </c>
      <c r="C1141">
        <v>0</v>
      </c>
      <c r="D1141">
        <v>0</v>
      </c>
      <c r="E1141">
        <v>10.3</v>
      </c>
      <c r="F1141">
        <v>0.9</v>
      </c>
      <c r="G1141">
        <v>0</v>
      </c>
    </row>
    <row r="1142" spans="1:7">
      <c r="A1142" t="s">
        <v>1561</v>
      </c>
      <c r="B1142">
        <v>0</v>
      </c>
      <c r="C1142">
        <v>0</v>
      </c>
      <c r="D1142">
        <v>0</v>
      </c>
      <c r="E1142">
        <v>9.82</v>
      </c>
      <c r="F1142">
        <v>0.9</v>
      </c>
      <c r="G1142">
        <v>0</v>
      </c>
    </row>
    <row r="1143" spans="1:7">
      <c r="A1143" t="s">
        <v>1562</v>
      </c>
      <c r="B1143">
        <v>0</v>
      </c>
      <c r="C1143">
        <v>0</v>
      </c>
      <c r="D1143">
        <v>0</v>
      </c>
      <c r="E1143">
        <v>9.2100000000000009</v>
      </c>
      <c r="F1143">
        <v>0.9</v>
      </c>
      <c r="G1143">
        <v>0</v>
      </c>
    </row>
    <row r="1144" spans="1:7">
      <c r="A1144" t="s">
        <v>1563</v>
      </c>
      <c r="B1144">
        <v>0</v>
      </c>
      <c r="C1144">
        <v>0</v>
      </c>
      <c r="D1144">
        <v>0</v>
      </c>
      <c r="E1144">
        <v>8.7899999999999991</v>
      </c>
      <c r="F1144">
        <v>0.9</v>
      </c>
      <c r="G1144">
        <v>0</v>
      </c>
    </row>
    <row r="1145" spans="1:7">
      <c r="A1145" t="s">
        <v>1564</v>
      </c>
      <c r="B1145">
        <v>0</v>
      </c>
      <c r="C1145">
        <v>0</v>
      </c>
      <c r="D1145">
        <v>0</v>
      </c>
      <c r="E1145">
        <v>8.4600000000000009</v>
      </c>
      <c r="F1145">
        <v>0.69</v>
      </c>
      <c r="G1145">
        <v>0</v>
      </c>
    </row>
    <row r="1146" spans="1:7">
      <c r="A1146" t="s">
        <v>1565</v>
      </c>
      <c r="B1146">
        <v>0</v>
      </c>
      <c r="C1146">
        <v>0</v>
      </c>
      <c r="D1146">
        <v>0</v>
      </c>
      <c r="E1146">
        <v>8.35</v>
      </c>
      <c r="F1146">
        <v>0.41</v>
      </c>
      <c r="G1146">
        <v>0</v>
      </c>
    </row>
    <row r="1147" spans="1:7">
      <c r="A1147" t="s">
        <v>1566</v>
      </c>
      <c r="B1147">
        <v>0</v>
      </c>
      <c r="C1147">
        <v>0</v>
      </c>
      <c r="D1147">
        <v>0</v>
      </c>
      <c r="E1147">
        <v>7.99</v>
      </c>
      <c r="F1147">
        <v>0.28000000000000003</v>
      </c>
      <c r="G1147">
        <v>0</v>
      </c>
    </row>
    <row r="1148" spans="1:7">
      <c r="A1148" t="s">
        <v>1567</v>
      </c>
      <c r="B1148">
        <v>0</v>
      </c>
      <c r="C1148">
        <v>3.9</v>
      </c>
      <c r="D1148">
        <v>2.63</v>
      </c>
      <c r="E1148">
        <v>7.24</v>
      </c>
      <c r="F1148">
        <v>0.41</v>
      </c>
      <c r="G1148">
        <v>0</v>
      </c>
    </row>
    <row r="1149" spans="1:7">
      <c r="A1149" t="s">
        <v>1568</v>
      </c>
      <c r="B1149">
        <v>54.12</v>
      </c>
      <c r="C1149">
        <v>78.790000000000006</v>
      </c>
      <c r="D1149">
        <v>12.87</v>
      </c>
      <c r="E1149">
        <v>7.44</v>
      </c>
      <c r="F1149">
        <v>0.55000000000000004</v>
      </c>
      <c r="G1149">
        <v>0</v>
      </c>
    </row>
    <row r="1150" spans="1:7">
      <c r="A1150" t="s">
        <v>1569</v>
      </c>
      <c r="B1150">
        <v>115.6</v>
      </c>
      <c r="C1150">
        <v>150.65</v>
      </c>
      <c r="D1150">
        <v>22.03</v>
      </c>
      <c r="E1150">
        <v>9.1</v>
      </c>
      <c r="F1150">
        <v>0.97</v>
      </c>
      <c r="G1150">
        <v>0</v>
      </c>
    </row>
    <row r="1151" spans="1:7">
      <c r="A1151" t="s">
        <v>1570</v>
      </c>
      <c r="B1151">
        <v>113.93</v>
      </c>
      <c r="C1151">
        <v>150.25</v>
      </c>
      <c r="D1151">
        <v>29.5</v>
      </c>
      <c r="E1151">
        <v>11.33</v>
      </c>
      <c r="F1151">
        <v>1.38</v>
      </c>
      <c r="G1151">
        <v>0</v>
      </c>
    </row>
    <row r="1152" spans="1:7">
      <c r="A1152" t="s">
        <v>1571</v>
      </c>
      <c r="B1152">
        <v>144.22</v>
      </c>
      <c r="C1152">
        <v>186.94</v>
      </c>
      <c r="D1152">
        <v>34.520000000000003</v>
      </c>
      <c r="E1152">
        <v>13.99</v>
      </c>
      <c r="F1152">
        <v>2.41</v>
      </c>
      <c r="G1152">
        <v>0</v>
      </c>
    </row>
    <row r="1153" spans="1:7">
      <c r="A1153" t="s">
        <v>1572</v>
      </c>
      <c r="B1153">
        <v>245.38</v>
      </c>
      <c r="C1153">
        <v>306.64</v>
      </c>
      <c r="D1153">
        <v>36.380000000000003</v>
      </c>
      <c r="E1153">
        <v>16.399999999999999</v>
      </c>
      <c r="F1153">
        <v>3.59</v>
      </c>
      <c r="G1153">
        <v>0</v>
      </c>
    </row>
    <row r="1154" spans="1:7">
      <c r="A1154" t="s">
        <v>1573</v>
      </c>
      <c r="B1154">
        <v>655.8</v>
      </c>
      <c r="C1154">
        <v>808.47</v>
      </c>
      <c r="D1154">
        <v>34.72</v>
      </c>
      <c r="E1154">
        <v>18.05</v>
      </c>
      <c r="F1154">
        <v>4.55</v>
      </c>
      <c r="G1154">
        <v>0</v>
      </c>
    </row>
    <row r="1155" spans="1:7">
      <c r="A1155" t="s">
        <v>1574</v>
      </c>
      <c r="B1155">
        <v>573.98</v>
      </c>
      <c r="C1155">
        <v>702.93</v>
      </c>
      <c r="D1155">
        <v>29.86</v>
      </c>
      <c r="E1155">
        <v>18.78</v>
      </c>
      <c r="F1155">
        <v>5.17</v>
      </c>
      <c r="G1155">
        <v>0</v>
      </c>
    </row>
    <row r="1156" spans="1:7">
      <c r="A1156" t="s">
        <v>1575</v>
      </c>
      <c r="B1156">
        <v>361.85</v>
      </c>
      <c r="C1156">
        <v>442.78</v>
      </c>
      <c r="D1156">
        <v>22.51</v>
      </c>
      <c r="E1156">
        <v>18.489999999999998</v>
      </c>
      <c r="F1156">
        <v>5.17</v>
      </c>
      <c r="G1156">
        <v>0</v>
      </c>
    </row>
    <row r="1157" spans="1:7">
      <c r="A1157" t="s">
        <v>1576</v>
      </c>
      <c r="B1157">
        <v>97.18</v>
      </c>
      <c r="C1157">
        <v>132.97999999999999</v>
      </c>
      <c r="D1157">
        <v>13.43</v>
      </c>
      <c r="E1157">
        <v>17.510000000000002</v>
      </c>
      <c r="F1157">
        <v>5.0999999999999996</v>
      </c>
      <c r="G1157">
        <v>0</v>
      </c>
    </row>
    <row r="1158" spans="1:7">
      <c r="A1158" t="s">
        <v>1577</v>
      </c>
      <c r="B1158">
        <v>0</v>
      </c>
      <c r="C1158">
        <v>2.93</v>
      </c>
      <c r="D1158">
        <v>3.24</v>
      </c>
      <c r="E1158">
        <v>15.65</v>
      </c>
      <c r="F1158">
        <v>5.24</v>
      </c>
      <c r="G1158">
        <v>0</v>
      </c>
    </row>
    <row r="1159" spans="1:7">
      <c r="A1159" t="s">
        <v>1578</v>
      </c>
      <c r="B1159">
        <v>0</v>
      </c>
      <c r="C1159">
        <v>0</v>
      </c>
      <c r="D1159">
        <v>0</v>
      </c>
      <c r="E1159">
        <v>13.48</v>
      </c>
      <c r="F1159">
        <v>5.0999999999999996</v>
      </c>
      <c r="G1159">
        <v>0</v>
      </c>
    </row>
    <row r="1160" spans="1:7">
      <c r="A1160" t="s">
        <v>1579</v>
      </c>
      <c r="B1160">
        <v>0</v>
      </c>
      <c r="C1160">
        <v>0</v>
      </c>
      <c r="D1160">
        <v>0</v>
      </c>
      <c r="E1160">
        <v>12.99</v>
      </c>
      <c r="F1160">
        <v>4.6900000000000004</v>
      </c>
      <c r="G1160">
        <v>0</v>
      </c>
    </row>
    <row r="1161" spans="1:7">
      <c r="A1161" t="s">
        <v>1580</v>
      </c>
      <c r="B1161">
        <v>0</v>
      </c>
      <c r="C1161">
        <v>0</v>
      </c>
      <c r="D1161">
        <v>0</v>
      </c>
      <c r="E1161">
        <v>12.1</v>
      </c>
      <c r="F1161">
        <v>4.28</v>
      </c>
      <c r="G1161">
        <v>0</v>
      </c>
    </row>
    <row r="1162" spans="1:7">
      <c r="A1162" t="s">
        <v>1581</v>
      </c>
      <c r="B1162">
        <v>0</v>
      </c>
      <c r="C1162">
        <v>0</v>
      </c>
      <c r="D1162">
        <v>0</v>
      </c>
      <c r="E1162">
        <v>11.41</v>
      </c>
      <c r="F1162">
        <v>4</v>
      </c>
      <c r="G1162">
        <v>0</v>
      </c>
    </row>
    <row r="1163" spans="1:7">
      <c r="A1163" t="s">
        <v>1582</v>
      </c>
      <c r="B1163">
        <v>0</v>
      </c>
      <c r="C1163">
        <v>0</v>
      </c>
      <c r="D1163">
        <v>0</v>
      </c>
      <c r="E1163">
        <v>10.85</v>
      </c>
      <c r="F1163">
        <v>3.66</v>
      </c>
      <c r="G1163">
        <v>0</v>
      </c>
    </row>
    <row r="1164" spans="1:7">
      <c r="A1164" t="s">
        <v>1583</v>
      </c>
      <c r="B1164">
        <v>0</v>
      </c>
      <c r="C1164">
        <v>0</v>
      </c>
      <c r="D1164">
        <v>0</v>
      </c>
      <c r="E1164">
        <v>10.38</v>
      </c>
      <c r="F1164">
        <v>3.45</v>
      </c>
      <c r="G1164">
        <v>0</v>
      </c>
    </row>
    <row r="1165" spans="1:7">
      <c r="A1165" t="s">
        <v>1584</v>
      </c>
      <c r="B1165">
        <v>0</v>
      </c>
      <c r="C1165">
        <v>0</v>
      </c>
      <c r="D1165">
        <v>0</v>
      </c>
      <c r="E1165">
        <v>9.93</v>
      </c>
      <c r="F1165">
        <v>3.38</v>
      </c>
      <c r="G1165">
        <v>0</v>
      </c>
    </row>
    <row r="1166" spans="1:7">
      <c r="A1166" t="s">
        <v>1585</v>
      </c>
      <c r="B1166">
        <v>0</v>
      </c>
      <c r="C1166">
        <v>0</v>
      </c>
      <c r="D1166">
        <v>0</v>
      </c>
      <c r="E1166">
        <v>9.15</v>
      </c>
      <c r="F1166">
        <v>3.31</v>
      </c>
      <c r="G1166">
        <v>0</v>
      </c>
    </row>
    <row r="1167" spans="1:7">
      <c r="A1167" t="s">
        <v>1586</v>
      </c>
      <c r="B1167">
        <v>0</v>
      </c>
      <c r="C1167">
        <v>0</v>
      </c>
      <c r="D1167">
        <v>0</v>
      </c>
      <c r="E1167">
        <v>8.3699999999999992</v>
      </c>
      <c r="F1167">
        <v>3.24</v>
      </c>
      <c r="G1167">
        <v>0</v>
      </c>
    </row>
    <row r="1168" spans="1:7">
      <c r="A1168" t="s">
        <v>1587</v>
      </c>
      <c r="B1168">
        <v>0</v>
      </c>
      <c r="C1168">
        <v>0</v>
      </c>
      <c r="D1168">
        <v>0</v>
      </c>
      <c r="E1168">
        <v>7.59</v>
      </c>
      <c r="F1168">
        <v>3.03</v>
      </c>
      <c r="G1168">
        <v>0</v>
      </c>
    </row>
    <row r="1169" spans="1:7">
      <c r="A1169" t="s">
        <v>1588</v>
      </c>
      <c r="B1169">
        <v>0</v>
      </c>
      <c r="C1169">
        <v>0</v>
      </c>
      <c r="D1169">
        <v>0</v>
      </c>
      <c r="E1169">
        <v>6.95</v>
      </c>
      <c r="F1169">
        <v>2.83</v>
      </c>
      <c r="G1169">
        <v>0</v>
      </c>
    </row>
    <row r="1170" spans="1:7">
      <c r="A1170" t="s">
        <v>1589</v>
      </c>
      <c r="B1170">
        <v>0</v>
      </c>
      <c r="C1170">
        <v>0</v>
      </c>
      <c r="D1170">
        <v>0</v>
      </c>
      <c r="E1170">
        <v>6.4</v>
      </c>
      <c r="F1170">
        <v>2.5499999999999998</v>
      </c>
      <c r="G1170">
        <v>0</v>
      </c>
    </row>
    <row r="1171" spans="1:7">
      <c r="A1171" t="s">
        <v>1590</v>
      </c>
      <c r="B1171">
        <v>0</v>
      </c>
      <c r="C1171">
        <v>0</v>
      </c>
      <c r="D1171">
        <v>0</v>
      </c>
      <c r="E1171">
        <v>5.78</v>
      </c>
      <c r="F1171">
        <v>2.41</v>
      </c>
      <c r="G1171">
        <v>0</v>
      </c>
    </row>
    <row r="1172" spans="1:7">
      <c r="A1172" t="s">
        <v>1591</v>
      </c>
      <c r="B1172">
        <v>14.01</v>
      </c>
      <c r="C1172">
        <v>29.09</v>
      </c>
      <c r="D1172">
        <v>2.88</v>
      </c>
      <c r="E1172">
        <v>4.66</v>
      </c>
      <c r="F1172">
        <v>1.72</v>
      </c>
      <c r="G1172">
        <v>0</v>
      </c>
    </row>
    <row r="1173" spans="1:7">
      <c r="A1173" t="s">
        <v>1592</v>
      </c>
      <c r="B1173">
        <v>386.23</v>
      </c>
      <c r="C1173">
        <v>456.53</v>
      </c>
      <c r="D1173">
        <v>13.14</v>
      </c>
      <c r="E1173">
        <v>5.49</v>
      </c>
      <c r="F1173">
        <v>1.45</v>
      </c>
      <c r="G1173">
        <v>0</v>
      </c>
    </row>
    <row r="1174" spans="1:7">
      <c r="A1174" t="s">
        <v>1593</v>
      </c>
      <c r="B1174">
        <v>543.78</v>
      </c>
      <c r="C1174">
        <v>645.32000000000005</v>
      </c>
      <c r="D1174">
        <v>22.32</v>
      </c>
      <c r="E1174">
        <v>7.92</v>
      </c>
      <c r="F1174">
        <v>2.21</v>
      </c>
      <c r="G1174">
        <v>0</v>
      </c>
    </row>
    <row r="1175" spans="1:7">
      <c r="A1175" t="s">
        <v>1594</v>
      </c>
      <c r="B1175">
        <v>644.20000000000005</v>
      </c>
      <c r="C1175">
        <v>776.42</v>
      </c>
      <c r="D1175">
        <v>29.82</v>
      </c>
      <c r="E1175">
        <v>9.2799999999999994</v>
      </c>
      <c r="F1175">
        <v>2.2799999999999998</v>
      </c>
      <c r="G1175">
        <v>0</v>
      </c>
    </row>
    <row r="1176" spans="1:7">
      <c r="A1176" t="s">
        <v>1595</v>
      </c>
      <c r="B1176">
        <v>689.59</v>
      </c>
      <c r="C1176">
        <v>843.35</v>
      </c>
      <c r="D1176">
        <v>34.869999999999997</v>
      </c>
      <c r="E1176">
        <v>10.82</v>
      </c>
      <c r="F1176">
        <v>2.2799999999999998</v>
      </c>
      <c r="G1176">
        <v>0</v>
      </c>
    </row>
    <row r="1177" spans="1:7">
      <c r="A1177" t="s">
        <v>1596</v>
      </c>
      <c r="B1177">
        <v>671.28</v>
      </c>
      <c r="C1177">
        <v>824.34</v>
      </c>
      <c r="D1177">
        <v>36.729999999999997</v>
      </c>
      <c r="E1177">
        <v>12.2</v>
      </c>
      <c r="F1177">
        <v>2.41</v>
      </c>
      <c r="G1177">
        <v>0</v>
      </c>
    </row>
    <row r="1178" spans="1:7">
      <c r="A1178" t="s">
        <v>1597</v>
      </c>
      <c r="B1178">
        <v>690.87</v>
      </c>
      <c r="C1178">
        <v>851.75</v>
      </c>
      <c r="D1178">
        <v>35.06</v>
      </c>
      <c r="E1178">
        <v>13.26</v>
      </c>
      <c r="F1178">
        <v>2.62</v>
      </c>
      <c r="G1178">
        <v>0</v>
      </c>
    </row>
    <row r="1179" spans="1:7">
      <c r="A1179" t="s">
        <v>1598</v>
      </c>
      <c r="B1179">
        <v>642.98</v>
      </c>
      <c r="C1179">
        <v>787.85</v>
      </c>
      <c r="D1179">
        <v>30.18</v>
      </c>
      <c r="E1179">
        <v>13.99</v>
      </c>
      <c r="F1179">
        <v>2.9</v>
      </c>
      <c r="G1179">
        <v>0</v>
      </c>
    </row>
    <row r="1180" spans="1:7">
      <c r="A1180" t="s">
        <v>1599</v>
      </c>
      <c r="B1180">
        <v>546.95000000000005</v>
      </c>
      <c r="C1180">
        <v>664.88</v>
      </c>
      <c r="D1180">
        <v>22.79</v>
      </c>
      <c r="E1180">
        <v>14.37</v>
      </c>
      <c r="F1180">
        <v>3.03</v>
      </c>
      <c r="G1180">
        <v>0</v>
      </c>
    </row>
    <row r="1181" spans="1:7">
      <c r="A1181" t="s">
        <v>1600</v>
      </c>
      <c r="B1181">
        <v>392.82</v>
      </c>
      <c r="C1181">
        <v>477.79</v>
      </c>
      <c r="D1181">
        <v>13.69</v>
      </c>
      <c r="E1181">
        <v>14.2</v>
      </c>
      <c r="F1181">
        <v>3.1</v>
      </c>
      <c r="G1181">
        <v>0</v>
      </c>
    </row>
    <row r="1182" spans="1:7">
      <c r="A1182" t="s">
        <v>1601</v>
      </c>
      <c r="B1182">
        <v>19.649999999999999</v>
      </c>
      <c r="C1182">
        <v>37.83</v>
      </c>
      <c r="D1182">
        <v>3.48</v>
      </c>
      <c r="E1182">
        <v>13.27</v>
      </c>
      <c r="F1182">
        <v>2.62</v>
      </c>
      <c r="G1182">
        <v>0</v>
      </c>
    </row>
    <row r="1183" spans="1:7">
      <c r="A1183" t="s">
        <v>1602</v>
      </c>
      <c r="B1183">
        <v>0</v>
      </c>
      <c r="C1183">
        <v>0</v>
      </c>
      <c r="D1183">
        <v>0</v>
      </c>
      <c r="E1183">
        <v>11.54</v>
      </c>
      <c r="F1183">
        <v>2.9</v>
      </c>
      <c r="G1183">
        <v>0</v>
      </c>
    </row>
    <row r="1184" spans="1:7">
      <c r="A1184" t="s">
        <v>1603</v>
      </c>
      <c r="B1184">
        <v>0</v>
      </c>
      <c r="C1184">
        <v>0</v>
      </c>
      <c r="D1184">
        <v>0</v>
      </c>
      <c r="E1184">
        <v>10.65</v>
      </c>
      <c r="F1184">
        <v>2.76</v>
      </c>
      <c r="G1184">
        <v>0</v>
      </c>
    </row>
    <row r="1185" spans="1:7">
      <c r="A1185" t="s">
        <v>1604</v>
      </c>
      <c r="B1185">
        <v>0</v>
      </c>
      <c r="C1185">
        <v>0</v>
      </c>
      <c r="D1185">
        <v>0</v>
      </c>
      <c r="E1185">
        <v>9.61</v>
      </c>
      <c r="F1185">
        <v>2.76</v>
      </c>
      <c r="G1185">
        <v>0</v>
      </c>
    </row>
    <row r="1186" spans="1:7">
      <c r="A1186" t="s">
        <v>1605</v>
      </c>
      <c r="B1186">
        <v>0</v>
      </c>
      <c r="C1186">
        <v>0</v>
      </c>
      <c r="D1186">
        <v>0</v>
      </c>
      <c r="E1186">
        <v>8.73</v>
      </c>
      <c r="F1186">
        <v>2.62</v>
      </c>
      <c r="G1186">
        <v>0</v>
      </c>
    </row>
    <row r="1187" spans="1:7">
      <c r="A1187" t="s">
        <v>1606</v>
      </c>
      <c r="B1187">
        <v>0</v>
      </c>
      <c r="C1187">
        <v>0</v>
      </c>
      <c r="D1187">
        <v>0</v>
      </c>
      <c r="E1187">
        <v>7.77</v>
      </c>
      <c r="F1187">
        <v>2.5499999999999998</v>
      </c>
      <c r="G1187">
        <v>0</v>
      </c>
    </row>
    <row r="1188" spans="1:7">
      <c r="A1188" t="s">
        <v>1607</v>
      </c>
      <c r="B1188">
        <v>0</v>
      </c>
      <c r="C1188">
        <v>0</v>
      </c>
      <c r="D1188">
        <v>0</v>
      </c>
      <c r="E1188">
        <v>6.84</v>
      </c>
      <c r="F1188">
        <v>2.62</v>
      </c>
      <c r="G1188">
        <v>0</v>
      </c>
    </row>
    <row r="1189" spans="1:7">
      <c r="A1189" t="s">
        <v>1608</v>
      </c>
      <c r="B1189">
        <v>0</v>
      </c>
      <c r="C1189">
        <v>0</v>
      </c>
      <c r="D1189">
        <v>0</v>
      </c>
      <c r="E1189">
        <v>6.05</v>
      </c>
      <c r="F1189">
        <v>2.41</v>
      </c>
      <c r="G1189">
        <v>0</v>
      </c>
    </row>
    <row r="1190" spans="1:7">
      <c r="A1190" t="s">
        <v>1609</v>
      </c>
      <c r="B1190">
        <v>0</v>
      </c>
      <c r="C1190">
        <v>0</v>
      </c>
      <c r="D1190">
        <v>0</v>
      </c>
      <c r="E1190">
        <v>5.26</v>
      </c>
      <c r="F1190">
        <v>2.34</v>
      </c>
      <c r="G1190">
        <v>0</v>
      </c>
    </row>
    <row r="1191" spans="1:7">
      <c r="A1191" t="s">
        <v>1610</v>
      </c>
      <c r="B1191">
        <v>0</v>
      </c>
      <c r="C1191">
        <v>0</v>
      </c>
      <c r="D1191">
        <v>0</v>
      </c>
      <c r="E1191">
        <v>4.49</v>
      </c>
      <c r="F1191">
        <v>2.48</v>
      </c>
      <c r="G1191">
        <v>0</v>
      </c>
    </row>
    <row r="1192" spans="1:7">
      <c r="A1192" t="s">
        <v>1611</v>
      </c>
      <c r="B1192">
        <v>0</v>
      </c>
      <c r="C1192">
        <v>0</v>
      </c>
      <c r="D1192">
        <v>0</v>
      </c>
      <c r="E1192">
        <v>3.72</v>
      </c>
      <c r="F1192">
        <v>2.0699999999999998</v>
      </c>
      <c r="G1192">
        <v>0</v>
      </c>
    </row>
    <row r="1193" spans="1:7">
      <c r="A1193" t="s">
        <v>1612</v>
      </c>
      <c r="B1193">
        <v>0</v>
      </c>
      <c r="C1193">
        <v>0</v>
      </c>
      <c r="D1193">
        <v>0</v>
      </c>
      <c r="E1193">
        <v>3</v>
      </c>
      <c r="F1193">
        <v>1.93</v>
      </c>
      <c r="G1193">
        <v>0</v>
      </c>
    </row>
    <row r="1194" spans="1:7">
      <c r="A1194" t="s">
        <v>1613</v>
      </c>
      <c r="B1194">
        <v>0</v>
      </c>
      <c r="C1194">
        <v>0</v>
      </c>
      <c r="D1194">
        <v>0</v>
      </c>
      <c r="E1194">
        <v>2.5499999999999998</v>
      </c>
      <c r="F1194">
        <v>1.86</v>
      </c>
      <c r="G1194">
        <v>0</v>
      </c>
    </row>
    <row r="1195" spans="1:7">
      <c r="A1195" t="s">
        <v>1614</v>
      </c>
      <c r="B1195">
        <v>0</v>
      </c>
      <c r="C1195">
        <v>0</v>
      </c>
      <c r="D1195">
        <v>0</v>
      </c>
      <c r="E1195">
        <v>2.4300000000000002</v>
      </c>
      <c r="F1195">
        <v>1.66</v>
      </c>
      <c r="G1195">
        <v>0</v>
      </c>
    </row>
    <row r="1196" spans="1:7">
      <c r="A1196" t="s">
        <v>1615</v>
      </c>
      <c r="B1196">
        <v>9.5299999999999994</v>
      </c>
      <c r="C1196">
        <v>22.31</v>
      </c>
      <c r="D1196">
        <v>3.14</v>
      </c>
      <c r="E1196">
        <v>2.66</v>
      </c>
      <c r="F1196">
        <v>1.45</v>
      </c>
      <c r="G1196">
        <v>0</v>
      </c>
    </row>
    <row r="1197" spans="1:7">
      <c r="A1197" t="s">
        <v>1616</v>
      </c>
      <c r="B1197">
        <v>391.8</v>
      </c>
      <c r="C1197">
        <v>462.57</v>
      </c>
      <c r="D1197">
        <v>13.42</v>
      </c>
      <c r="E1197">
        <v>4.28</v>
      </c>
      <c r="F1197">
        <v>0.9</v>
      </c>
      <c r="G1197">
        <v>0</v>
      </c>
    </row>
    <row r="1198" spans="1:7">
      <c r="A1198" t="s">
        <v>1617</v>
      </c>
      <c r="B1198">
        <v>540.05999999999995</v>
      </c>
      <c r="C1198">
        <v>641.69000000000005</v>
      </c>
      <c r="D1198">
        <v>22.62</v>
      </c>
      <c r="E1198">
        <v>6.88</v>
      </c>
      <c r="F1198">
        <v>1.59</v>
      </c>
      <c r="G1198">
        <v>0</v>
      </c>
    </row>
    <row r="1199" spans="1:7">
      <c r="A1199" t="s">
        <v>1618</v>
      </c>
      <c r="B1199">
        <v>643.85</v>
      </c>
      <c r="C1199">
        <v>776.71</v>
      </c>
      <c r="D1199">
        <v>30.15</v>
      </c>
      <c r="E1199">
        <v>8.64</v>
      </c>
      <c r="F1199">
        <v>1.93</v>
      </c>
      <c r="G1199">
        <v>0</v>
      </c>
    </row>
    <row r="1200" spans="1:7">
      <c r="A1200" t="s">
        <v>1619</v>
      </c>
      <c r="B1200">
        <v>699.94</v>
      </c>
      <c r="C1200">
        <v>855.32</v>
      </c>
      <c r="D1200">
        <v>35.22</v>
      </c>
      <c r="E1200">
        <v>10.35</v>
      </c>
      <c r="F1200">
        <v>2.21</v>
      </c>
      <c r="G1200">
        <v>0</v>
      </c>
    </row>
    <row r="1201" spans="1:7">
      <c r="A1201" t="s">
        <v>1620</v>
      </c>
      <c r="B1201">
        <v>685.53</v>
      </c>
      <c r="C1201">
        <v>843.68</v>
      </c>
      <c r="D1201">
        <v>37.090000000000003</v>
      </c>
      <c r="E1201">
        <v>11.84</v>
      </c>
      <c r="F1201">
        <v>2.21</v>
      </c>
      <c r="G1201">
        <v>0</v>
      </c>
    </row>
    <row r="1202" spans="1:7">
      <c r="A1202" t="s">
        <v>1621</v>
      </c>
      <c r="B1202">
        <v>693.58</v>
      </c>
      <c r="C1202">
        <v>859</v>
      </c>
      <c r="D1202">
        <v>35.409999999999997</v>
      </c>
      <c r="E1202">
        <v>13.03</v>
      </c>
      <c r="F1202">
        <v>2.21</v>
      </c>
      <c r="G1202">
        <v>0</v>
      </c>
    </row>
    <row r="1203" spans="1:7">
      <c r="A1203" t="s">
        <v>1622</v>
      </c>
      <c r="B1203">
        <v>639.26</v>
      </c>
      <c r="C1203">
        <v>788.19</v>
      </c>
      <c r="D1203">
        <v>30.49</v>
      </c>
      <c r="E1203">
        <v>13.88</v>
      </c>
      <c r="F1203">
        <v>2.2799999999999998</v>
      </c>
      <c r="G1203">
        <v>0</v>
      </c>
    </row>
    <row r="1204" spans="1:7">
      <c r="A1204" t="s">
        <v>1623</v>
      </c>
      <c r="B1204">
        <v>535.82000000000005</v>
      </c>
      <c r="C1204">
        <v>654.76</v>
      </c>
      <c r="D1204">
        <v>23.08</v>
      </c>
      <c r="E1204">
        <v>14.31</v>
      </c>
      <c r="F1204">
        <v>2.34</v>
      </c>
      <c r="G1204">
        <v>0</v>
      </c>
    </row>
    <row r="1205" spans="1:7">
      <c r="A1205" t="s">
        <v>1624</v>
      </c>
      <c r="B1205">
        <v>369.59</v>
      </c>
      <c r="C1205">
        <v>451.91</v>
      </c>
      <c r="D1205">
        <v>13.95</v>
      </c>
      <c r="E1205">
        <v>14.27</v>
      </c>
      <c r="F1205">
        <v>2.2799999999999998</v>
      </c>
      <c r="G1205">
        <v>0</v>
      </c>
    </row>
    <row r="1206" spans="1:7">
      <c r="A1206" t="s">
        <v>1625</v>
      </c>
      <c r="B1206">
        <v>26.17</v>
      </c>
      <c r="C1206">
        <v>46.62</v>
      </c>
      <c r="D1206">
        <v>3.71</v>
      </c>
      <c r="E1206">
        <v>13.4</v>
      </c>
      <c r="F1206">
        <v>1.59</v>
      </c>
      <c r="G1206">
        <v>0</v>
      </c>
    </row>
    <row r="1207" spans="1:7">
      <c r="A1207" t="s">
        <v>1626</v>
      </c>
      <c r="B1207">
        <v>0</v>
      </c>
      <c r="C1207">
        <v>0</v>
      </c>
      <c r="D1207">
        <v>0</v>
      </c>
      <c r="E1207">
        <v>11.59</v>
      </c>
      <c r="F1207">
        <v>1.66</v>
      </c>
      <c r="G1207">
        <v>0</v>
      </c>
    </row>
    <row r="1208" spans="1:7">
      <c r="A1208" t="s">
        <v>1627</v>
      </c>
      <c r="B1208">
        <v>0</v>
      </c>
      <c r="C1208">
        <v>0</v>
      </c>
      <c r="D1208">
        <v>0</v>
      </c>
      <c r="E1208">
        <v>10.86</v>
      </c>
      <c r="F1208">
        <v>1.03</v>
      </c>
      <c r="G1208">
        <v>0</v>
      </c>
    </row>
    <row r="1209" spans="1:7">
      <c r="A1209" t="s">
        <v>1628</v>
      </c>
      <c r="B1209">
        <v>0</v>
      </c>
      <c r="C1209">
        <v>0</v>
      </c>
      <c r="D1209">
        <v>0</v>
      </c>
      <c r="E1209">
        <v>10.9</v>
      </c>
      <c r="F1209">
        <v>0.9</v>
      </c>
      <c r="G1209">
        <v>0</v>
      </c>
    </row>
    <row r="1210" spans="1:7">
      <c r="A1210" t="s">
        <v>1629</v>
      </c>
      <c r="B1210">
        <v>0</v>
      </c>
      <c r="C1210">
        <v>0</v>
      </c>
      <c r="D1210">
        <v>0</v>
      </c>
      <c r="E1210">
        <v>9.89</v>
      </c>
      <c r="F1210">
        <v>0.83</v>
      </c>
      <c r="G1210">
        <v>0</v>
      </c>
    </row>
    <row r="1211" spans="1:7">
      <c r="A1211" t="s">
        <v>1630</v>
      </c>
      <c r="B1211">
        <v>0</v>
      </c>
      <c r="C1211">
        <v>0</v>
      </c>
      <c r="D1211">
        <v>0</v>
      </c>
      <c r="E1211">
        <v>8.73</v>
      </c>
      <c r="F1211">
        <v>0.83</v>
      </c>
      <c r="G1211">
        <v>0</v>
      </c>
    </row>
    <row r="1212" spans="1:7">
      <c r="A1212" t="s">
        <v>1631</v>
      </c>
      <c r="B1212">
        <v>0</v>
      </c>
      <c r="C1212">
        <v>0</v>
      </c>
      <c r="D1212">
        <v>0</v>
      </c>
      <c r="E1212">
        <v>7.74</v>
      </c>
      <c r="F1212">
        <v>0.9</v>
      </c>
      <c r="G1212">
        <v>0</v>
      </c>
    </row>
    <row r="1213" spans="1:7">
      <c r="A1213" t="s">
        <v>1632</v>
      </c>
      <c r="B1213">
        <v>0</v>
      </c>
      <c r="C1213">
        <v>0</v>
      </c>
      <c r="D1213">
        <v>0</v>
      </c>
      <c r="E1213">
        <v>6.17</v>
      </c>
      <c r="F1213">
        <v>1.17</v>
      </c>
      <c r="G1213">
        <v>0</v>
      </c>
    </row>
    <row r="1214" spans="1:7">
      <c r="A1214" t="s">
        <v>1633</v>
      </c>
      <c r="B1214">
        <v>0</v>
      </c>
      <c r="C1214">
        <v>0</v>
      </c>
      <c r="D1214">
        <v>0</v>
      </c>
      <c r="E1214">
        <v>4.16</v>
      </c>
      <c r="F1214">
        <v>1.45</v>
      </c>
      <c r="G1214">
        <v>0</v>
      </c>
    </row>
    <row r="1215" spans="1:7">
      <c r="A1215" t="s">
        <v>1634</v>
      </c>
      <c r="B1215">
        <v>0</v>
      </c>
      <c r="C1215">
        <v>0</v>
      </c>
      <c r="D1215">
        <v>0</v>
      </c>
      <c r="E1215">
        <v>3.31</v>
      </c>
      <c r="F1215">
        <v>1.45</v>
      </c>
      <c r="G1215">
        <v>0</v>
      </c>
    </row>
    <row r="1216" spans="1:7">
      <c r="A1216" t="s">
        <v>1635</v>
      </c>
      <c r="B1216">
        <v>0</v>
      </c>
      <c r="C1216">
        <v>0</v>
      </c>
      <c r="D1216">
        <v>0</v>
      </c>
      <c r="E1216">
        <v>2.97</v>
      </c>
      <c r="F1216">
        <v>1.31</v>
      </c>
      <c r="G1216">
        <v>0</v>
      </c>
    </row>
    <row r="1217" spans="1:7">
      <c r="A1217" t="s">
        <v>1636</v>
      </c>
      <c r="B1217">
        <v>0</v>
      </c>
      <c r="C1217">
        <v>0</v>
      </c>
      <c r="D1217">
        <v>0</v>
      </c>
      <c r="E1217">
        <v>2.9</v>
      </c>
      <c r="F1217">
        <v>1.17</v>
      </c>
      <c r="G1217">
        <v>0</v>
      </c>
    </row>
    <row r="1218" spans="1:7">
      <c r="A1218" t="s">
        <v>1637</v>
      </c>
      <c r="B1218">
        <v>0</v>
      </c>
      <c r="C1218">
        <v>0</v>
      </c>
      <c r="D1218">
        <v>0</v>
      </c>
      <c r="E1218">
        <v>2.5099999999999998</v>
      </c>
      <c r="F1218">
        <v>1.17</v>
      </c>
      <c r="G1218">
        <v>0</v>
      </c>
    </row>
    <row r="1219" spans="1:7">
      <c r="A1219" t="s">
        <v>1638</v>
      </c>
      <c r="B1219">
        <v>0</v>
      </c>
      <c r="C1219">
        <v>0</v>
      </c>
      <c r="D1219">
        <v>0</v>
      </c>
      <c r="E1219">
        <v>1.81</v>
      </c>
      <c r="F1219">
        <v>1.31</v>
      </c>
      <c r="G1219">
        <v>0</v>
      </c>
    </row>
    <row r="1220" spans="1:7">
      <c r="A1220" t="s">
        <v>1639</v>
      </c>
      <c r="B1220">
        <v>15.81</v>
      </c>
      <c r="C1220">
        <v>31.03</v>
      </c>
      <c r="D1220">
        <v>3.4</v>
      </c>
      <c r="E1220">
        <v>1.37</v>
      </c>
      <c r="F1220">
        <v>1.31</v>
      </c>
      <c r="G1220">
        <v>0</v>
      </c>
    </row>
    <row r="1221" spans="1:7">
      <c r="A1221" t="s">
        <v>1640</v>
      </c>
      <c r="B1221">
        <v>390.84</v>
      </c>
      <c r="C1221">
        <v>459.46</v>
      </c>
      <c r="D1221">
        <v>13.7</v>
      </c>
      <c r="E1221">
        <v>3.62</v>
      </c>
      <c r="F1221">
        <v>0.97</v>
      </c>
      <c r="G1221">
        <v>0</v>
      </c>
    </row>
    <row r="1222" spans="1:7">
      <c r="A1222" t="s">
        <v>1641</v>
      </c>
      <c r="B1222">
        <v>539.49</v>
      </c>
      <c r="C1222">
        <v>652.08000000000004</v>
      </c>
      <c r="D1222">
        <v>22.93</v>
      </c>
      <c r="E1222">
        <v>7.78</v>
      </c>
      <c r="F1222">
        <v>0.69</v>
      </c>
      <c r="G1222">
        <v>0</v>
      </c>
    </row>
    <row r="1223" spans="1:7">
      <c r="A1223" t="s">
        <v>1642</v>
      </c>
      <c r="B1223">
        <v>627.95000000000005</v>
      </c>
      <c r="C1223">
        <v>787.07</v>
      </c>
      <c r="D1223">
        <v>30.48</v>
      </c>
      <c r="E1223">
        <v>10.55</v>
      </c>
      <c r="F1223">
        <v>0.28000000000000003</v>
      </c>
      <c r="G1223">
        <v>0</v>
      </c>
    </row>
    <row r="1224" spans="1:7">
      <c r="A1224" t="s">
        <v>1643</v>
      </c>
      <c r="B1224">
        <v>675.99</v>
      </c>
      <c r="C1224">
        <v>866.29</v>
      </c>
      <c r="D1224">
        <v>35.57</v>
      </c>
      <c r="E1224">
        <v>12.65</v>
      </c>
      <c r="F1224">
        <v>0.28000000000000003</v>
      </c>
      <c r="G1224">
        <v>0</v>
      </c>
    </row>
    <row r="1225" spans="1:7">
      <c r="A1225" t="s">
        <v>1644</v>
      </c>
      <c r="B1225">
        <v>676.74</v>
      </c>
      <c r="C1225">
        <v>867.29</v>
      </c>
      <c r="D1225">
        <v>37.44</v>
      </c>
      <c r="E1225">
        <v>14.35</v>
      </c>
      <c r="F1225">
        <v>0.69</v>
      </c>
      <c r="G1225">
        <v>0</v>
      </c>
    </row>
    <row r="1226" spans="1:7">
      <c r="A1226" t="s">
        <v>1645</v>
      </c>
      <c r="B1226">
        <v>680.61</v>
      </c>
      <c r="C1226">
        <v>868.74</v>
      </c>
      <c r="D1226">
        <v>35.75</v>
      </c>
      <c r="E1226">
        <v>15.59</v>
      </c>
      <c r="F1226">
        <v>1.17</v>
      </c>
      <c r="G1226">
        <v>0</v>
      </c>
    </row>
    <row r="1227" spans="1:7">
      <c r="A1227" t="s">
        <v>1646</v>
      </c>
      <c r="B1227">
        <v>632.65</v>
      </c>
      <c r="C1227">
        <v>798.61</v>
      </c>
      <c r="D1227">
        <v>30.81</v>
      </c>
      <c r="E1227">
        <v>16.329999999999998</v>
      </c>
      <c r="F1227">
        <v>1.52</v>
      </c>
      <c r="G1227">
        <v>0</v>
      </c>
    </row>
    <row r="1228" spans="1:7">
      <c r="A1228" t="s">
        <v>1647</v>
      </c>
      <c r="B1228">
        <v>542.79</v>
      </c>
      <c r="C1228">
        <v>675.74</v>
      </c>
      <c r="D1228">
        <v>23.36</v>
      </c>
      <c r="E1228">
        <v>16.63</v>
      </c>
      <c r="F1228">
        <v>1.79</v>
      </c>
      <c r="G1228">
        <v>0</v>
      </c>
    </row>
    <row r="1229" spans="1:7">
      <c r="A1229" t="s">
        <v>1648</v>
      </c>
      <c r="B1229">
        <v>391.52</v>
      </c>
      <c r="C1229">
        <v>484.79</v>
      </c>
      <c r="D1229">
        <v>14.2</v>
      </c>
      <c r="E1229">
        <v>16.41</v>
      </c>
      <c r="F1229">
        <v>1.93</v>
      </c>
      <c r="G1229">
        <v>0</v>
      </c>
    </row>
    <row r="1230" spans="1:7">
      <c r="A1230" t="s">
        <v>1649</v>
      </c>
      <c r="B1230">
        <v>21.8</v>
      </c>
      <c r="C1230">
        <v>40.909999999999997</v>
      </c>
      <c r="D1230">
        <v>3.95</v>
      </c>
      <c r="E1230">
        <v>15.37</v>
      </c>
      <c r="F1230">
        <v>1.59</v>
      </c>
      <c r="G1230">
        <v>0</v>
      </c>
    </row>
    <row r="1231" spans="1:7">
      <c r="A1231" t="s">
        <v>1650</v>
      </c>
      <c r="B1231">
        <v>0</v>
      </c>
      <c r="C1231">
        <v>0</v>
      </c>
      <c r="D1231">
        <v>0</v>
      </c>
      <c r="E1231">
        <v>13.15</v>
      </c>
      <c r="F1231">
        <v>1.59</v>
      </c>
      <c r="G1231">
        <v>0</v>
      </c>
    </row>
    <row r="1232" spans="1:7">
      <c r="A1232" t="s">
        <v>1651</v>
      </c>
      <c r="B1232">
        <v>0</v>
      </c>
      <c r="C1232">
        <v>0</v>
      </c>
      <c r="D1232">
        <v>0</v>
      </c>
      <c r="E1232">
        <v>13.27</v>
      </c>
      <c r="F1232">
        <v>0.76</v>
      </c>
      <c r="G1232">
        <v>0</v>
      </c>
    </row>
    <row r="1233" spans="1:7">
      <c r="A1233" t="s">
        <v>1652</v>
      </c>
      <c r="B1233">
        <v>0</v>
      </c>
      <c r="C1233">
        <v>0</v>
      </c>
      <c r="D1233">
        <v>0</v>
      </c>
      <c r="E1233">
        <v>12.5</v>
      </c>
      <c r="F1233">
        <v>0.62</v>
      </c>
      <c r="G1233">
        <v>0</v>
      </c>
    </row>
    <row r="1234" spans="1:7">
      <c r="A1234" t="s">
        <v>1653</v>
      </c>
      <c r="B1234">
        <v>0</v>
      </c>
      <c r="C1234">
        <v>0</v>
      </c>
      <c r="D1234">
        <v>0</v>
      </c>
      <c r="E1234">
        <v>11.56</v>
      </c>
      <c r="F1234">
        <v>0.76</v>
      </c>
      <c r="G1234">
        <v>0</v>
      </c>
    </row>
    <row r="1235" spans="1:7">
      <c r="A1235" t="s">
        <v>1654</v>
      </c>
      <c r="B1235">
        <v>0</v>
      </c>
      <c r="C1235">
        <v>0</v>
      </c>
      <c r="D1235">
        <v>0</v>
      </c>
      <c r="E1235">
        <v>10.51</v>
      </c>
      <c r="F1235">
        <v>0.41</v>
      </c>
      <c r="G1235">
        <v>0</v>
      </c>
    </row>
    <row r="1236" spans="1:7">
      <c r="A1236" t="s">
        <v>1655</v>
      </c>
      <c r="B1236">
        <v>0</v>
      </c>
      <c r="C1236">
        <v>0</v>
      </c>
      <c r="D1236">
        <v>0</v>
      </c>
      <c r="E1236">
        <v>9.5399999999999991</v>
      </c>
      <c r="F1236">
        <v>0.41</v>
      </c>
      <c r="G1236">
        <v>0</v>
      </c>
    </row>
    <row r="1237" spans="1:7">
      <c r="A1237" t="s">
        <v>1656</v>
      </c>
      <c r="B1237">
        <v>0</v>
      </c>
      <c r="C1237">
        <v>0</v>
      </c>
      <c r="D1237">
        <v>0</v>
      </c>
      <c r="E1237">
        <v>8.61</v>
      </c>
      <c r="F1237">
        <v>0.48</v>
      </c>
      <c r="G1237">
        <v>0</v>
      </c>
    </row>
    <row r="1238" spans="1:7">
      <c r="A1238" t="s">
        <v>1657</v>
      </c>
      <c r="B1238">
        <v>0</v>
      </c>
      <c r="C1238">
        <v>0</v>
      </c>
      <c r="D1238">
        <v>0</v>
      </c>
      <c r="E1238">
        <v>7.69</v>
      </c>
      <c r="F1238">
        <v>0.55000000000000004</v>
      </c>
      <c r="G1238">
        <v>0</v>
      </c>
    </row>
    <row r="1239" spans="1:7">
      <c r="A1239" t="s">
        <v>1658</v>
      </c>
      <c r="B1239">
        <v>0</v>
      </c>
      <c r="C1239">
        <v>0</v>
      </c>
      <c r="D1239">
        <v>0</v>
      </c>
      <c r="E1239">
        <v>6.99</v>
      </c>
      <c r="F1239">
        <v>0.48</v>
      </c>
      <c r="G1239">
        <v>0</v>
      </c>
    </row>
    <row r="1240" spans="1:7">
      <c r="A1240" t="s">
        <v>1659</v>
      </c>
      <c r="B1240">
        <v>0</v>
      </c>
      <c r="C1240">
        <v>0</v>
      </c>
      <c r="D1240">
        <v>0</v>
      </c>
      <c r="E1240">
        <v>6.51</v>
      </c>
      <c r="F1240">
        <v>0.48</v>
      </c>
      <c r="G1240">
        <v>0</v>
      </c>
    </row>
    <row r="1241" spans="1:7">
      <c r="A1241" t="s">
        <v>1660</v>
      </c>
      <c r="B1241">
        <v>0</v>
      </c>
      <c r="C1241">
        <v>0</v>
      </c>
      <c r="D1241">
        <v>0</v>
      </c>
      <c r="E1241">
        <v>6.14</v>
      </c>
      <c r="F1241">
        <v>0.21</v>
      </c>
      <c r="G1241">
        <v>0</v>
      </c>
    </row>
    <row r="1242" spans="1:7">
      <c r="A1242" t="s">
        <v>1661</v>
      </c>
      <c r="B1242">
        <v>0</v>
      </c>
      <c r="C1242">
        <v>0</v>
      </c>
      <c r="D1242">
        <v>0</v>
      </c>
      <c r="E1242">
        <v>5.91</v>
      </c>
      <c r="F1242">
        <v>0.34</v>
      </c>
      <c r="G1242">
        <v>0</v>
      </c>
    </row>
    <row r="1243" spans="1:7">
      <c r="A1243" t="s">
        <v>1662</v>
      </c>
      <c r="B1243">
        <v>0</v>
      </c>
      <c r="C1243">
        <v>0</v>
      </c>
      <c r="D1243">
        <v>0</v>
      </c>
      <c r="E1243">
        <v>5.63</v>
      </c>
      <c r="F1243">
        <v>0.55000000000000004</v>
      </c>
      <c r="G1243">
        <v>0</v>
      </c>
    </row>
    <row r="1244" spans="1:7">
      <c r="A1244" t="s">
        <v>1663</v>
      </c>
      <c r="B1244">
        <v>10.15</v>
      </c>
      <c r="C1244">
        <v>23.36</v>
      </c>
      <c r="D1244">
        <v>3.66</v>
      </c>
      <c r="E1244">
        <v>5.33</v>
      </c>
      <c r="F1244">
        <v>0.41</v>
      </c>
      <c r="G1244">
        <v>0</v>
      </c>
    </row>
    <row r="1245" spans="1:7">
      <c r="A1245" t="s">
        <v>1664</v>
      </c>
      <c r="B1245">
        <v>168.28</v>
      </c>
      <c r="C1245">
        <v>207.78</v>
      </c>
      <c r="D1245">
        <v>13.98</v>
      </c>
      <c r="E1245">
        <v>5.89</v>
      </c>
      <c r="F1245">
        <v>0.34</v>
      </c>
      <c r="G1245">
        <v>0</v>
      </c>
    </row>
    <row r="1246" spans="1:7">
      <c r="A1246" t="s">
        <v>1665</v>
      </c>
      <c r="B1246">
        <v>541.38</v>
      </c>
      <c r="C1246">
        <v>656.31</v>
      </c>
      <c r="D1246">
        <v>23.23</v>
      </c>
      <c r="E1246">
        <v>7.88</v>
      </c>
      <c r="F1246">
        <v>0.55000000000000004</v>
      </c>
      <c r="G1246">
        <v>0</v>
      </c>
    </row>
    <row r="1247" spans="1:7">
      <c r="A1247" t="s">
        <v>1666</v>
      </c>
      <c r="B1247">
        <v>637.38</v>
      </c>
      <c r="C1247">
        <v>790.96</v>
      </c>
      <c r="D1247">
        <v>30.81</v>
      </c>
      <c r="E1247">
        <v>9.85</v>
      </c>
      <c r="F1247">
        <v>0.62</v>
      </c>
      <c r="G1247">
        <v>0</v>
      </c>
    </row>
    <row r="1248" spans="1:7">
      <c r="A1248" t="s">
        <v>1667</v>
      </c>
      <c r="B1248">
        <v>705.79</v>
      </c>
      <c r="C1248">
        <v>887.93</v>
      </c>
      <c r="D1248">
        <v>35.93</v>
      </c>
      <c r="E1248">
        <v>11.71</v>
      </c>
      <c r="F1248">
        <v>1.03</v>
      </c>
      <c r="G1248">
        <v>0</v>
      </c>
    </row>
    <row r="1249" spans="1:7">
      <c r="A1249" t="s">
        <v>1668</v>
      </c>
      <c r="B1249">
        <v>699.07</v>
      </c>
      <c r="C1249">
        <v>877.67</v>
      </c>
      <c r="D1249">
        <v>37.799999999999997</v>
      </c>
      <c r="E1249">
        <v>13.31</v>
      </c>
      <c r="F1249">
        <v>1.59</v>
      </c>
      <c r="G1249">
        <v>0</v>
      </c>
    </row>
    <row r="1250" spans="1:7">
      <c r="A1250" t="s">
        <v>1669</v>
      </c>
      <c r="B1250">
        <v>697.84</v>
      </c>
      <c r="C1250">
        <v>877.83</v>
      </c>
      <c r="D1250">
        <v>36.1</v>
      </c>
      <c r="E1250">
        <v>14.57</v>
      </c>
      <c r="F1250">
        <v>1.79</v>
      </c>
      <c r="G1250">
        <v>0</v>
      </c>
    </row>
    <row r="1251" spans="1:7">
      <c r="A1251" t="s">
        <v>1670</v>
      </c>
      <c r="B1251">
        <v>636.52</v>
      </c>
      <c r="C1251">
        <v>795.11</v>
      </c>
      <c r="D1251">
        <v>31.12</v>
      </c>
      <c r="E1251">
        <v>15.47</v>
      </c>
      <c r="F1251">
        <v>1.93</v>
      </c>
      <c r="G1251">
        <v>0</v>
      </c>
    </row>
    <row r="1252" spans="1:7">
      <c r="A1252" t="s">
        <v>1671</v>
      </c>
      <c r="B1252">
        <v>545.72</v>
      </c>
      <c r="C1252">
        <v>675</v>
      </c>
      <c r="D1252">
        <v>23.64</v>
      </c>
      <c r="E1252">
        <v>15.95</v>
      </c>
      <c r="F1252">
        <v>2.0699999999999998</v>
      </c>
      <c r="G1252">
        <v>0</v>
      </c>
    </row>
    <row r="1253" spans="1:7">
      <c r="A1253" t="s">
        <v>1672</v>
      </c>
      <c r="B1253">
        <v>396.51</v>
      </c>
      <c r="C1253">
        <v>489.11</v>
      </c>
      <c r="D1253">
        <v>14.46</v>
      </c>
      <c r="E1253">
        <v>15.93</v>
      </c>
      <c r="F1253">
        <v>2.0699999999999998</v>
      </c>
      <c r="G1253">
        <v>0</v>
      </c>
    </row>
    <row r="1254" spans="1:7">
      <c r="A1254" t="s">
        <v>1673</v>
      </c>
      <c r="B1254">
        <v>26.54</v>
      </c>
      <c r="C1254">
        <v>47.23</v>
      </c>
      <c r="D1254">
        <v>4.18</v>
      </c>
      <c r="E1254">
        <v>15.05</v>
      </c>
      <c r="F1254">
        <v>1.52</v>
      </c>
      <c r="G1254">
        <v>0</v>
      </c>
    </row>
    <row r="1255" spans="1:7">
      <c r="A1255" t="s">
        <v>1674</v>
      </c>
      <c r="B1255">
        <v>0</v>
      </c>
      <c r="C1255">
        <v>0</v>
      </c>
      <c r="D1255">
        <v>0</v>
      </c>
      <c r="E1255">
        <v>13.03</v>
      </c>
      <c r="F1255">
        <v>1.59</v>
      </c>
      <c r="G1255">
        <v>0</v>
      </c>
    </row>
    <row r="1256" spans="1:7">
      <c r="A1256" t="s">
        <v>1675</v>
      </c>
      <c r="B1256">
        <v>0</v>
      </c>
      <c r="C1256">
        <v>0</v>
      </c>
      <c r="D1256">
        <v>0</v>
      </c>
      <c r="E1256">
        <v>11.52</v>
      </c>
      <c r="F1256">
        <v>1.38</v>
      </c>
      <c r="G1256">
        <v>0</v>
      </c>
    </row>
    <row r="1257" spans="1:7">
      <c r="A1257" t="s">
        <v>1676</v>
      </c>
      <c r="B1257">
        <v>0</v>
      </c>
      <c r="C1257">
        <v>0</v>
      </c>
      <c r="D1257">
        <v>0</v>
      </c>
      <c r="E1257">
        <v>11.66</v>
      </c>
      <c r="F1257">
        <v>1.17</v>
      </c>
      <c r="G1257">
        <v>0</v>
      </c>
    </row>
    <row r="1258" spans="1:7">
      <c r="A1258" t="s">
        <v>1677</v>
      </c>
      <c r="B1258">
        <v>0</v>
      </c>
      <c r="C1258">
        <v>0</v>
      </c>
      <c r="D1258">
        <v>0</v>
      </c>
      <c r="E1258">
        <v>11.47</v>
      </c>
      <c r="F1258">
        <v>0.83</v>
      </c>
      <c r="G1258">
        <v>0</v>
      </c>
    </row>
    <row r="1259" spans="1:7">
      <c r="A1259" t="s">
        <v>1678</v>
      </c>
      <c r="B1259">
        <v>0</v>
      </c>
      <c r="C1259">
        <v>0</v>
      </c>
      <c r="D1259">
        <v>0</v>
      </c>
      <c r="E1259">
        <v>10.64</v>
      </c>
      <c r="F1259">
        <v>0.34</v>
      </c>
      <c r="G1259">
        <v>0</v>
      </c>
    </row>
    <row r="1260" spans="1:7">
      <c r="A1260" t="s">
        <v>1679</v>
      </c>
      <c r="B1260">
        <v>0</v>
      </c>
      <c r="C1260">
        <v>0</v>
      </c>
      <c r="D1260">
        <v>0</v>
      </c>
      <c r="E1260">
        <v>9.89</v>
      </c>
      <c r="F1260">
        <v>0.21</v>
      </c>
      <c r="G1260">
        <v>0</v>
      </c>
    </row>
    <row r="1261" spans="1:7">
      <c r="A1261" t="s">
        <v>1680</v>
      </c>
      <c r="B1261">
        <v>0</v>
      </c>
      <c r="C1261">
        <v>0</v>
      </c>
      <c r="D1261">
        <v>0</v>
      </c>
      <c r="E1261">
        <v>9.2100000000000009</v>
      </c>
      <c r="F1261">
        <v>0.28000000000000003</v>
      </c>
      <c r="G1261">
        <v>0</v>
      </c>
    </row>
    <row r="1262" spans="1:7">
      <c r="A1262" t="s">
        <v>1681</v>
      </c>
      <c r="B1262">
        <v>0</v>
      </c>
      <c r="C1262">
        <v>0</v>
      </c>
      <c r="D1262">
        <v>0</v>
      </c>
      <c r="E1262">
        <v>8.58</v>
      </c>
      <c r="F1262">
        <v>0.34</v>
      </c>
      <c r="G1262">
        <v>0</v>
      </c>
    </row>
    <row r="1263" spans="1:7">
      <c r="A1263" t="s">
        <v>1682</v>
      </c>
      <c r="B1263">
        <v>0</v>
      </c>
      <c r="C1263">
        <v>0</v>
      </c>
      <c r="D1263">
        <v>0</v>
      </c>
      <c r="E1263">
        <v>8.0399999999999991</v>
      </c>
      <c r="F1263">
        <v>0.34</v>
      </c>
      <c r="G1263">
        <v>0</v>
      </c>
    </row>
    <row r="1264" spans="1:7">
      <c r="A1264" t="s">
        <v>1683</v>
      </c>
      <c r="B1264">
        <v>0</v>
      </c>
      <c r="C1264">
        <v>0</v>
      </c>
      <c r="D1264">
        <v>0</v>
      </c>
      <c r="E1264">
        <v>7.48</v>
      </c>
      <c r="F1264">
        <v>0.55000000000000004</v>
      </c>
      <c r="G1264">
        <v>0</v>
      </c>
    </row>
    <row r="1265" spans="1:7">
      <c r="A1265" t="s">
        <v>1684</v>
      </c>
      <c r="B1265">
        <v>0</v>
      </c>
      <c r="C1265">
        <v>0</v>
      </c>
      <c r="D1265">
        <v>0</v>
      </c>
      <c r="E1265">
        <v>6.89</v>
      </c>
      <c r="F1265">
        <v>0.55000000000000004</v>
      </c>
      <c r="G1265">
        <v>0</v>
      </c>
    </row>
    <row r="1266" spans="1:7">
      <c r="A1266" t="s">
        <v>1685</v>
      </c>
      <c r="B1266">
        <v>0</v>
      </c>
      <c r="C1266">
        <v>0</v>
      </c>
      <c r="D1266">
        <v>0</v>
      </c>
      <c r="E1266">
        <v>6.37</v>
      </c>
      <c r="F1266">
        <v>0.62</v>
      </c>
      <c r="G1266">
        <v>0</v>
      </c>
    </row>
    <row r="1267" spans="1:7">
      <c r="A1267" t="s">
        <v>1686</v>
      </c>
      <c r="B1267">
        <v>0</v>
      </c>
      <c r="C1267">
        <v>0</v>
      </c>
      <c r="D1267">
        <v>0</v>
      </c>
      <c r="E1267">
        <v>5.83</v>
      </c>
      <c r="F1267">
        <v>0.76</v>
      </c>
      <c r="G1267">
        <v>0</v>
      </c>
    </row>
    <row r="1268" spans="1:7">
      <c r="A1268" t="s">
        <v>1687</v>
      </c>
      <c r="B1268">
        <v>28.04</v>
      </c>
      <c r="C1268">
        <v>47.48</v>
      </c>
      <c r="D1268">
        <v>3.93</v>
      </c>
      <c r="E1268">
        <v>5.21</v>
      </c>
      <c r="F1268">
        <v>1.03</v>
      </c>
      <c r="G1268">
        <v>0</v>
      </c>
    </row>
    <row r="1269" spans="1:7">
      <c r="A1269" t="s">
        <v>1688</v>
      </c>
      <c r="B1269">
        <v>286.06</v>
      </c>
      <c r="C1269">
        <v>342.18</v>
      </c>
      <c r="D1269">
        <v>14.27</v>
      </c>
      <c r="E1269">
        <v>5.97</v>
      </c>
      <c r="F1269">
        <v>0.48</v>
      </c>
      <c r="G1269">
        <v>0</v>
      </c>
    </row>
    <row r="1270" spans="1:7">
      <c r="A1270" t="s">
        <v>1689</v>
      </c>
      <c r="B1270">
        <v>340.32</v>
      </c>
      <c r="C1270">
        <v>410.96</v>
      </c>
      <c r="D1270">
        <v>23.54</v>
      </c>
      <c r="E1270">
        <v>8.82</v>
      </c>
      <c r="F1270">
        <v>0.28000000000000003</v>
      </c>
      <c r="G1270">
        <v>0</v>
      </c>
    </row>
    <row r="1271" spans="1:7">
      <c r="A1271" t="s">
        <v>1690</v>
      </c>
      <c r="B1271">
        <v>556.20000000000005</v>
      </c>
      <c r="C1271">
        <v>690.5</v>
      </c>
      <c r="D1271">
        <v>31.15</v>
      </c>
      <c r="E1271">
        <v>11.35</v>
      </c>
      <c r="F1271">
        <v>0.41</v>
      </c>
      <c r="G1271">
        <v>0</v>
      </c>
    </row>
    <row r="1272" spans="1:7">
      <c r="A1272" t="s">
        <v>1691</v>
      </c>
      <c r="B1272">
        <v>676.26</v>
      </c>
      <c r="C1272">
        <v>860.21</v>
      </c>
      <c r="D1272">
        <v>36.28</v>
      </c>
      <c r="E1272">
        <v>13.49</v>
      </c>
      <c r="F1272">
        <v>0.76</v>
      </c>
      <c r="G1272">
        <v>0</v>
      </c>
    </row>
    <row r="1273" spans="1:7">
      <c r="A1273" t="s">
        <v>1692</v>
      </c>
      <c r="B1273">
        <v>677.62</v>
      </c>
      <c r="C1273">
        <v>867.08</v>
      </c>
      <c r="D1273">
        <v>38.17</v>
      </c>
      <c r="E1273">
        <v>15.2</v>
      </c>
      <c r="F1273">
        <v>0.97</v>
      </c>
      <c r="G1273">
        <v>0</v>
      </c>
    </row>
    <row r="1274" spans="1:7">
      <c r="A1274" t="s">
        <v>1693</v>
      </c>
      <c r="B1274">
        <v>675.85</v>
      </c>
      <c r="C1274">
        <v>869.72</v>
      </c>
      <c r="D1274">
        <v>36.44</v>
      </c>
      <c r="E1274">
        <v>16.43</v>
      </c>
      <c r="F1274">
        <v>0.97</v>
      </c>
      <c r="G1274">
        <v>0</v>
      </c>
    </row>
    <row r="1275" spans="1:7">
      <c r="A1275" t="s">
        <v>1694</v>
      </c>
      <c r="B1275">
        <v>618.51</v>
      </c>
      <c r="C1275">
        <v>792.65</v>
      </c>
      <c r="D1275">
        <v>31.44</v>
      </c>
      <c r="E1275">
        <v>17.2</v>
      </c>
      <c r="F1275">
        <v>0.83</v>
      </c>
      <c r="G1275">
        <v>0</v>
      </c>
    </row>
    <row r="1276" spans="1:7">
      <c r="A1276" t="s">
        <v>1695</v>
      </c>
      <c r="B1276">
        <v>518.4</v>
      </c>
      <c r="C1276">
        <v>656.43</v>
      </c>
      <c r="D1276">
        <v>23.93</v>
      </c>
      <c r="E1276">
        <v>17.57</v>
      </c>
      <c r="F1276">
        <v>0.76</v>
      </c>
      <c r="G1276">
        <v>0</v>
      </c>
    </row>
    <row r="1277" spans="1:7">
      <c r="A1277" t="s">
        <v>1696</v>
      </c>
      <c r="B1277">
        <v>350.37</v>
      </c>
      <c r="C1277">
        <v>441.15</v>
      </c>
      <c r="D1277">
        <v>14.71</v>
      </c>
      <c r="E1277">
        <v>17.52</v>
      </c>
      <c r="F1277">
        <v>0.55000000000000004</v>
      </c>
      <c r="G1277">
        <v>0</v>
      </c>
    </row>
    <row r="1278" spans="1:7">
      <c r="A1278" t="s">
        <v>1697</v>
      </c>
      <c r="B1278">
        <v>21.93</v>
      </c>
      <c r="C1278">
        <v>41.24</v>
      </c>
      <c r="D1278">
        <v>4.41</v>
      </c>
      <c r="E1278">
        <v>16.88</v>
      </c>
      <c r="F1278">
        <v>0.55000000000000004</v>
      </c>
      <c r="G1278">
        <v>0</v>
      </c>
    </row>
    <row r="1279" spans="1:7">
      <c r="A1279" t="s">
        <v>1698</v>
      </c>
      <c r="B1279">
        <v>0</v>
      </c>
      <c r="C1279">
        <v>0</v>
      </c>
      <c r="D1279">
        <v>0</v>
      </c>
      <c r="E1279">
        <v>15.74</v>
      </c>
      <c r="F1279">
        <v>0.21</v>
      </c>
      <c r="G1279">
        <v>0</v>
      </c>
    </row>
    <row r="1280" spans="1:7">
      <c r="A1280" t="s">
        <v>1699</v>
      </c>
      <c r="B1280">
        <v>0</v>
      </c>
      <c r="C1280">
        <v>0</v>
      </c>
      <c r="D1280">
        <v>0</v>
      </c>
      <c r="E1280">
        <v>14.29</v>
      </c>
      <c r="F1280">
        <v>0.55000000000000004</v>
      </c>
      <c r="G1280">
        <v>0</v>
      </c>
    </row>
    <row r="1281" spans="1:7">
      <c r="A1281" t="s">
        <v>1700</v>
      </c>
      <c r="B1281">
        <v>0</v>
      </c>
      <c r="C1281">
        <v>0</v>
      </c>
      <c r="D1281">
        <v>0</v>
      </c>
      <c r="E1281">
        <v>13.06</v>
      </c>
      <c r="F1281">
        <v>1.1000000000000001</v>
      </c>
      <c r="G1281">
        <v>0</v>
      </c>
    </row>
    <row r="1282" spans="1:7">
      <c r="A1282" t="s">
        <v>1701</v>
      </c>
      <c r="B1282">
        <v>0</v>
      </c>
      <c r="C1282">
        <v>0</v>
      </c>
      <c r="D1282">
        <v>0</v>
      </c>
      <c r="E1282">
        <v>10.23</v>
      </c>
      <c r="F1282">
        <v>1.38</v>
      </c>
      <c r="G1282">
        <v>0</v>
      </c>
    </row>
    <row r="1283" spans="1:7">
      <c r="A1283" t="s">
        <v>1702</v>
      </c>
      <c r="B1283">
        <v>0</v>
      </c>
      <c r="C1283">
        <v>0</v>
      </c>
      <c r="D1283">
        <v>0</v>
      </c>
      <c r="E1283">
        <v>8.2200000000000006</v>
      </c>
      <c r="F1283">
        <v>1.66</v>
      </c>
      <c r="G1283">
        <v>0</v>
      </c>
    </row>
    <row r="1284" spans="1:7">
      <c r="A1284" t="s">
        <v>1703</v>
      </c>
      <c r="B1284">
        <v>0</v>
      </c>
      <c r="C1284">
        <v>0</v>
      </c>
      <c r="D1284">
        <v>0</v>
      </c>
      <c r="E1284">
        <v>7.08</v>
      </c>
      <c r="F1284">
        <v>1.66</v>
      </c>
      <c r="G1284">
        <v>0</v>
      </c>
    </row>
    <row r="1285" spans="1:7">
      <c r="A1285" t="s">
        <v>1704</v>
      </c>
      <c r="B1285">
        <v>0</v>
      </c>
      <c r="C1285">
        <v>0</v>
      </c>
      <c r="D1285">
        <v>0</v>
      </c>
      <c r="E1285">
        <v>6.27</v>
      </c>
      <c r="F1285">
        <v>1.52</v>
      </c>
      <c r="G1285">
        <v>0</v>
      </c>
    </row>
    <row r="1286" spans="1:7">
      <c r="A1286" t="s">
        <v>1705</v>
      </c>
      <c r="B1286">
        <v>0</v>
      </c>
      <c r="C1286">
        <v>0</v>
      </c>
      <c r="D1286">
        <v>0</v>
      </c>
      <c r="E1286">
        <v>5.53</v>
      </c>
      <c r="F1286">
        <v>1.38</v>
      </c>
      <c r="G1286">
        <v>0</v>
      </c>
    </row>
    <row r="1287" spans="1:7">
      <c r="A1287" t="s">
        <v>1706</v>
      </c>
      <c r="B1287">
        <v>0</v>
      </c>
      <c r="C1287">
        <v>0</v>
      </c>
      <c r="D1287">
        <v>0</v>
      </c>
      <c r="E1287">
        <v>5.18</v>
      </c>
      <c r="F1287">
        <v>1.1000000000000001</v>
      </c>
      <c r="G1287">
        <v>0</v>
      </c>
    </row>
    <row r="1288" spans="1:7">
      <c r="A1288" t="s">
        <v>1707</v>
      </c>
      <c r="B1288">
        <v>0</v>
      </c>
      <c r="C1288">
        <v>0</v>
      </c>
      <c r="D1288">
        <v>0</v>
      </c>
      <c r="E1288">
        <v>5.05</v>
      </c>
      <c r="F1288">
        <v>0.83</v>
      </c>
      <c r="G1288">
        <v>0</v>
      </c>
    </row>
    <row r="1289" spans="1:7">
      <c r="A1289" t="s">
        <v>1708</v>
      </c>
      <c r="B1289">
        <v>0</v>
      </c>
      <c r="C1289">
        <v>0</v>
      </c>
      <c r="D1289">
        <v>0</v>
      </c>
      <c r="E1289">
        <v>4.6399999999999997</v>
      </c>
      <c r="F1289">
        <v>0.69</v>
      </c>
      <c r="G1289">
        <v>0</v>
      </c>
    </row>
    <row r="1290" spans="1:7">
      <c r="A1290" t="s">
        <v>1709</v>
      </c>
      <c r="B1290">
        <v>0</v>
      </c>
      <c r="C1290">
        <v>0</v>
      </c>
      <c r="D1290">
        <v>0</v>
      </c>
      <c r="E1290">
        <v>4.29</v>
      </c>
      <c r="F1290">
        <v>0.62</v>
      </c>
      <c r="G1290">
        <v>0</v>
      </c>
    </row>
    <row r="1291" spans="1:7">
      <c r="A1291" t="s">
        <v>1710</v>
      </c>
      <c r="B1291">
        <v>0</v>
      </c>
      <c r="C1291">
        <v>0</v>
      </c>
      <c r="D1291">
        <v>0</v>
      </c>
      <c r="E1291">
        <v>4.01</v>
      </c>
      <c r="F1291">
        <v>0.69</v>
      </c>
      <c r="G1291">
        <v>0</v>
      </c>
    </row>
    <row r="1292" spans="1:7">
      <c r="A1292" t="s">
        <v>1711</v>
      </c>
      <c r="B1292">
        <v>11.15</v>
      </c>
      <c r="C1292">
        <v>24.61</v>
      </c>
      <c r="D1292">
        <v>4.2</v>
      </c>
      <c r="E1292">
        <v>3.75</v>
      </c>
      <c r="F1292">
        <v>0.76</v>
      </c>
      <c r="G1292">
        <v>0</v>
      </c>
    </row>
    <row r="1293" spans="1:7">
      <c r="A1293" t="s">
        <v>1712</v>
      </c>
      <c r="B1293">
        <v>178.5</v>
      </c>
      <c r="C1293">
        <v>219.21</v>
      </c>
      <c r="D1293">
        <v>14.56</v>
      </c>
      <c r="E1293">
        <v>5.66</v>
      </c>
      <c r="F1293">
        <v>0.21</v>
      </c>
      <c r="G1293">
        <v>0</v>
      </c>
    </row>
    <row r="1294" spans="1:7">
      <c r="A1294" t="s">
        <v>1713</v>
      </c>
      <c r="B1294">
        <v>268.29000000000002</v>
      </c>
      <c r="C1294">
        <v>326.08</v>
      </c>
      <c r="D1294">
        <v>23.86</v>
      </c>
      <c r="E1294">
        <v>9.1</v>
      </c>
      <c r="F1294">
        <v>0.41</v>
      </c>
      <c r="G1294">
        <v>0</v>
      </c>
    </row>
    <row r="1295" spans="1:7">
      <c r="A1295" t="s">
        <v>1714</v>
      </c>
      <c r="B1295">
        <v>334.51</v>
      </c>
      <c r="C1295">
        <v>408.57</v>
      </c>
      <c r="D1295">
        <v>31.49</v>
      </c>
      <c r="E1295">
        <v>12.08</v>
      </c>
      <c r="F1295">
        <v>1.1000000000000001</v>
      </c>
      <c r="G1295">
        <v>0</v>
      </c>
    </row>
    <row r="1296" spans="1:7">
      <c r="A1296" t="s">
        <v>1715</v>
      </c>
      <c r="B1296">
        <v>697.33</v>
      </c>
      <c r="C1296">
        <v>879.24</v>
      </c>
      <c r="D1296">
        <v>36.65</v>
      </c>
      <c r="E1296">
        <v>14.51</v>
      </c>
      <c r="F1296">
        <v>1.66</v>
      </c>
      <c r="G1296">
        <v>0</v>
      </c>
    </row>
    <row r="1297" spans="1:7">
      <c r="A1297" t="s">
        <v>1716</v>
      </c>
      <c r="B1297">
        <v>693.79</v>
      </c>
      <c r="C1297">
        <v>879.07</v>
      </c>
      <c r="D1297">
        <v>38.53</v>
      </c>
      <c r="E1297">
        <v>16.43</v>
      </c>
      <c r="F1297">
        <v>2</v>
      </c>
      <c r="G1297">
        <v>0</v>
      </c>
    </row>
    <row r="1298" spans="1:7">
      <c r="A1298" t="s">
        <v>1717</v>
      </c>
      <c r="B1298">
        <v>698.5</v>
      </c>
      <c r="C1298">
        <v>887.62</v>
      </c>
      <c r="D1298">
        <v>36.79</v>
      </c>
      <c r="E1298">
        <v>17.850000000000001</v>
      </c>
      <c r="F1298">
        <v>2.2799999999999998</v>
      </c>
      <c r="G1298">
        <v>0</v>
      </c>
    </row>
    <row r="1299" spans="1:7">
      <c r="A1299" t="s">
        <v>1718</v>
      </c>
      <c r="B1299">
        <v>636.42999999999995</v>
      </c>
      <c r="C1299">
        <v>804.56</v>
      </c>
      <c r="D1299">
        <v>31.76</v>
      </c>
      <c r="E1299">
        <v>18.82</v>
      </c>
      <c r="F1299">
        <v>2.34</v>
      </c>
      <c r="G1299">
        <v>0</v>
      </c>
    </row>
    <row r="1300" spans="1:7">
      <c r="A1300" t="s">
        <v>1719</v>
      </c>
      <c r="B1300">
        <v>540.98</v>
      </c>
      <c r="C1300">
        <v>679.16</v>
      </c>
      <c r="D1300">
        <v>24.21</v>
      </c>
      <c r="E1300">
        <v>19.260000000000002</v>
      </c>
      <c r="F1300">
        <v>2.21</v>
      </c>
      <c r="G1300">
        <v>0</v>
      </c>
    </row>
    <row r="1301" spans="1:7">
      <c r="A1301" t="s">
        <v>1720</v>
      </c>
      <c r="B1301">
        <v>396.5</v>
      </c>
      <c r="C1301">
        <v>496.96</v>
      </c>
      <c r="D1301">
        <v>14.96</v>
      </c>
      <c r="E1301">
        <v>19.22</v>
      </c>
      <c r="F1301">
        <v>2</v>
      </c>
      <c r="G1301">
        <v>0</v>
      </c>
    </row>
    <row r="1302" spans="1:7">
      <c r="A1302" t="s">
        <v>1721</v>
      </c>
      <c r="B1302">
        <v>32.14</v>
      </c>
      <c r="C1302">
        <v>55.13</v>
      </c>
      <c r="D1302">
        <v>4.6500000000000004</v>
      </c>
      <c r="E1302">
        <v>18.16</v>
      </c>
      <c r="F1302">
        <v>1.52</v>
      </c>
      <c r="G1302">
        <v>0</v>
      </c>
    </row>
    <row r="1303" spans="1:7">
      <c r="A1303" t="s">
        <v>1722</v>
      </c>
      <c r="B1303">
        <v>0</v>
      </c>
      <c r="C1303">
        <v>0</v>
      </c>
      <c r="D1303">
        <v>0</v>
      </c>
      <c r="E1303">
        <v>15.23</v>
      </c>
      <c r="F1303">
        <v>1.66</v>
      </c>
      <c r="G1303">
        <v>0</v>
      </c>
    </row>
    <row r="1304" spans="1:7">
      <c r="A1304" t="s">
        <v>1723</v>
      </c>
      <c r="B1304">
        <v>0</v>
      </c>
      <c r="C1304">
        <v>0</v>
      </c>
      <c r="D1304">
        <v>0</v>
      </c>
      <c r="E1304">
        <v>15.21</v>
      </c>
      <c r="F1304">
        <v>1.03</v>
      </c>
      <c r="G1304">
        <v>0</v>
      </c>
    </row>
    <row r="1305" spans="1:7">
      <c r="A1305" t="s">
        <v>1724</v>
      </c>
      <c r="B1305">
        <v>0</v>
      </c>
      <c r="C1305">
        <v>0</v>
      </c>
      <c r="D1305">
        <v>0</v>
      </c>
      <c r="E1305">
        <v>14.68</v>
      </c>
      <c r="F1305">
        <v>0.55000000000000004</v>
      </c>
      <c r="G1305">
        <v>0</v>
      </c>
    </row>
    <row r="1306" spans="1:7">
      <c r="A1306" t="s">
        <v>1725</v>
      </c>
      <c r="B1306">
        <v>0</v>
      </c>
      <c r="C1306">
        <v>0</v>
      </c>
      <c r="D1306">
        <v>0</v>
      </c>
      <c r="E1306">
        <v>13.61</v>
      </c>
      <c r="F1306">
        <v>0.48</v>
      </c>
      <c r="G1306">
        <v>0</v>
      </c>
    </row>
    <row r="1307" spans="1:7">
      <c r="A1307" t="s">
        <v>1726</v>
      </c>
      <c r="B1307">
        <v>0</v>
      </c>
      <c r="C1307">
        <v>0</v>
      </c>
      <c r="D1307">
        <v>0</v>
      </c>
      <c r="E1307">
        <v>12.3</v>
      </c>
      <c r="F1307">
        <v>0.62</v>
      </c>
      <c r="G1307">
        <v>0</v>
      </c>
    </row>
    <row r="1308" spans="1:7">
      <c r="A1308" t="s">
        <v>1727</v>
      </c>
      <c r="B1308">
        <v>0</v>
      </c>
      <c r="C1308">
        <v>0</v>
      </c>
      <c r="D1308">
        <v>0</v>
      </c>
      <c r="E1308">
        <v>10.88</v>
      </c>
      <c r="F1308">
        <v>0.9</v>
      </c>
      <c r="G1308">
        <v>0</v>
      </c>
    </row>
    <row r="1309" spans="1:7">
      <c r="A1309" t="s">
        <v>1728</v>
      </c>
      <c r="B1309">
        <v>0</v>
      </c>
      <c r="C1309">
        <v>0</v>
      </c>
      <c r="D1309">
        <v>0</v>
      </c>
      <c r="E1309">
        <v>9.4600000000000009</v>
      </c>
      <c r="F1309">
        <v>0.9</v>
      </c>
      <c r="G1309">
        <v>0</v>
      </c>
    </row>
    <row r="1310" spans="1:7">
      <c r="A1310" t="s">
        <v>1729</v>
      </c>
      <c r="B1310">
        <v>0</v>
      </c>
      <c r="C1310">
        <v>0</v>
      </c>
      <c r="D1310">
        <v>0</v>
      </c>
      <c r="E1310">
        <v>8.34</v>
      </c>
      <c r="F1310">
        <v>0.83</v>
      </c>
      <c r="G1310">
        <v>0</v>
      </c>
    </row>
    <row r="1311" spans="1:7">
      <c r="A1311" t="s">
        <v>1730</v>
      </c>
      <c r="B1311">
        <v>0</v>
      </c>
      <c r="C1311">
        <v>0</v>
      </c>
      <c r="D1311">
        <v>0</v>
      </c>
      <c r="E1311">
        <v>7.39</v>
      </c>
      <c r="F1311">
        <v>0.69</v>
      </c>
      <c r="G1311">
        <v>0</v>
      </c>
    </row>
    <row r="1312" spans="1:7">
      <c r="A1312" t="s">
        <v>1731</v>
      </c>
      <c r="B1312">
        <v>0</v>
      </c>
      <c r="C1312">
        <v>0</v>
      </c>
      <c r="D1312">
        <v>0</v>
      </c>
      <c r="E1312">
        <v>6.67</v>
      </c>
      <c r="F1312">
        <v>0.69</v>
      </c>
      <c r="G1312">
        <v>0</v>
      </c>
    </row>
    <row r="1313" spans="1:7">
      <c r="A1313" t="s">
        <v>1732</v>
      </c>
      <c r="B1313">
        <v>0</v>
      </c>
      <c r="C1313">
        <v>0</v>
      </c>
      <c r="D1313">
        <v>0</v>
      </c>
      <c r="E1313">
        <v>6.17</v>
      </c>
      <c r="F1313">
        <v>0.69</v>
      </c>
      <c r="G1313">
        <v>0</v>
      </c>
    </row>
    <row r="1314" spans="1:7">
      <c r="A1314" t="s">
        <v>1733</v>
      </c>
      <c r="B1314">
        <v>0</v>
      </c>
      <c r="C1314">
        <v>0</v>
      </c>
      <c r="D1314">
        <v>0</v>
      </c>
      <c r="E1314">
        <v>5.85</v>
      </c>
      <c r="F1314">
        <v>0.62</v>
      </c>
      <c r="G1314">
        <v>0</v>
      </c>
    </row>
    <row r="1315" spans="1:7">
      <c r="A1315" t="s">
        <v>1734</v>
      </c>
      <c r="B1315">
        <v>0</v>
      </c>
      <c r="C1315">
        <v>0</v>
      </c>
      <c r="D1315">
        <v>0</v>
      </c>
      <c r="E1315">
        <v>5.5</v>
      </c>
      <c r="F1315">
        <v>0.62</v>
      </c>
      <c r="G1315">
        <v>0</v>
      </c>
    </row>
    <row r="1316" spans="1:7">
      <c r="A1316" t="s">
        <v>1735</v>
      </c>
      <c r="B1316">
        <v>17.95</v>
      </c>
      <c r="C1316">
        <v>34.130000000000003</v>
      </c>
      <c r="D1316">
        <v>4.4800000000000004</v>
      </c>
      <c r="E1316">
        <v>5.25</v>
      </c>
      <c r="F1316">
        <v>0.69</v>
      </c>
      <c r="G1316">
        <v>0</v>
      </c>
    </row>
    <row r="1317" spans="1:7">
      <c r="A1317" t="s">
        <v>1736</v>
      </c>
      <c r="B1317">
        <v>269.13</v>
      </c>
      <c r="C1317">
        <v>323.94</v>
      </c>
      <c r="D1317">
        <v>14.85</v>
      </c>
      <c r="E1317">
        <v>6.53</v>
      </c>
      <c r="F1317">
        <v>0.21</v>
      </c>
      <c r="G1317">
        <v>0</v>
      </c>
    </row>
    <row r="1318" spans="1:7">
      <c r="A1318" t="s">
        <v>1737</v>
      </c>
      <c r="B1318">
        <v>339.62</v>
      </c>
      <c r="C1318">
        <v>412.13</v>
      </c>
      <c r="D1318">
        <v>24.18</v>
      </c>
      <c r="E1318">
        <v>9.76</v>
      </c>
      <c r="F1318">
        <v>0.28000000000000003</v>
      </c>
      <c r="G1318">
        <v>0</v>
      </c>
    </row>
    <row r="1319" spans="1:7">
      <c r="A1319" t="s">
        <v>1738</v>
      </c>
      <c r="B1319">
        <v>614.70000000000005</v>
      </c>
      <c r="C1319">
        <v>768.31</v>
      </c>
      <c r="D1319">
        <v>31.83</v>
      </c>
      <c r="E1319">
        <v>12.48</v>
      </c>
      <c r="F1319">
        <v>0.83</v>
      </c>
      <c r="G1319">
        <v>0</v>
      </c>
    </row>
    <row r="1320" spans="1:7">
      <c r="A1320" t="s">
        <v>1739</v>
      </c>
      <c r="B1320">
        <v>700.63</v>
      </c>
      <c r="C1320">
        <v>890.06</v>
      </c>
      <c r="D1320">
        <v>37.01</v>
      </c>
      <c r="E1320">
        <v>14.79</v>
      </c>
      <c r="F1320">
        <v>1.38</v>
      </c>
      <c r="G1320">
        <v>0</v>
      </c>
    </row>
    <row r="1321" spans="1:7">
      <c r="A1321" t="s">
        <v>1740</v>
      </c>
      <c r="B1321">
        <v>704.34</v>
      </c>
      <c r="C1321">
        <v>896.71</v>
      </c>
      <c r="D1321">
        <v>38.9</v>
      </c>
      <c r="E1321">
        <v>16.78</v>
      </c>
      <c r="F1321">
        <v>1.93</v>
      </c>
      <c r="G1321">
        <v>0</v>
      </c>
    </row>
    <row r="1322" spans="1:7">
      <c r="A1322" t="s">
        <v>1741</v>
      </c>
      <c r="B1322">
        <v>705.67</v>
      </c>
      <c r="C1322">
        <v>898.48</v>
      </c>
      <c r="D1322">
        <v>37.14</v>
      </c>
      <c r="E1322">
        <v>18.37</v>
      </c>
      <c r="F1322">
        <v>2.41</v>
      </c>
      <c r="G1322">
        <v>0</v>
      </c>
    </row>
    <row r="1323" spans="1:7">
      <c r="A1323" t="s">
        <v>1742</v>
      </c>
      <c r="B1323">
        <v>645.96</v>
      </c>
      <c r="C1323">
        <v>816.38</v>
      </c>
      <c r="D1323">
        <v>32.08</v>
      </c>
      <c r="E1323">
        <v>19.510000000000002</v>
      </c>
      <c r="F1323">
        <v>2.76</v>
      </c>
      <c r="G1323">
        <v>0</v>
      </c>
    </row>
    <row r="1324" spans="1:7">
      <c r="A1324" t="s">
        <v>1743</v>
      </c>
      <c r="B1324">
        <v>558.72</v>
      </c>
      <c r="C1324">
        <v>701.54</v>
      </c>
      <c r="D1324">
        <v>24.5</v>
      </c>
      <c r="E1324">
        <v>20.149999999999999</v>
      </c>
      <c r="F1324">
        <v>2.76</v>
      </c>
      <c r="G1324">
        <v>0</v>
      </c>
    </row>
    <row r="1325" spans="1:7">
      <c r="A1325" t="s">
        <v>1744</v>
      </c>
      <c r="B1325">
        <v>408.2</v>
      </c>
      <c r="C1325">
        <v>512.29</v>
      </c>
      <c r="D1325">
        <v>15.22</v>
      </c>
      <c r="E1325">
        <v>20.149999999999999</v>
      </c>
      <c r="F1325">
        <v>2.41</v>
      </c>
      <c r="G1325">
        <v>0</v>
      </c>
    </row>
    <row r="1326" spans="1:7">
      <c r="A1326" t="s">
        <v>1745</v>
      </c>
      <c r="B1326">
        <v>37.96</v>
      </c>
      <c r="C1326">
        <v>62.82</v>
      </c>
      <c r="D1326">
        <v>4.88</v>
      </c>
      <c r="E1326">
        <v>18.809999999999999</v>
      </c>
      <c r="F1326">
        <v>1.72</v>
      </c>
      <c r="G1326">
        <v>0</v>
      </c>
    </row>
    <row r="1327" spans="1:7">
      <c r="A1327" t="s">
        <v>1746</v>
      </c>
      <c r="B1327">
        <v>0</v>
      </c>
      <c r="C1327">
        <v>0</v>
      </c>
      <c r="D1327">
        <v>0</v>
      </c>
      <c r="E1327">
        <v>15.59</v>
      </c>
      <c r="F1327">
        <v>1.72</v>
      </c>
      <c r="G1327">
        <v>0</v>
      </c>
    </row>
    <row r="1328" spans="1:7">
      <c r="A1328" t="s">
        <v>1747</v>
      </c>
      <c r="B1328">
        <v>0</v>
      </c>
      <c r="C1328">
        <v>0</v>
      </c>
      <c r="D1328">
        <v>0</v>
      </c>
      <c r="E1328">
        <v>13.73</v>
      </c>
      <c r="F1328">
        <v>1.52</v>
      </c>
      <c r="G1328">
        <v>0</v>
      </c>
    </row>
    <row r="1329" spans="1:7">
      <c r="A1329" t="s">
        <v>1748</v>
      </c>
      <c r="B1329">
        <v>0</v>
      </c>
      <c r="C1329">
        <v>0</v>
      </c>
      <c r="D1329">
        <v>0</v>
      </c>
      <c r="E1329">
        <v>14.72</v>
      </c>
      <c r="F1329">
        <v>1.03</v>
      </c>
      <c r="G1329">
        <v>0</v>
      </c>
    </row>
    <row r="1330" spans="1:7">
      <c r="A1330" t="s">
        <v>1749</v>
      </c>
      <c r="B1330">
        <v>0</v>
      </c>
      <c r="C1330">
        <v>0</v>
      </c>
      <c r="D1330">
        <v>0</v>
      </c>
      <c r="E1330">
        <v>13.5</v>
      </c>
      <c r="F1330">
        <v>0.62</v>
      </c>
      <c r="G1330">
        <v>0</v>
      </c>
    </row>
    <row r="1331" spans="1:7">
      <c r="A1331" t="s">
        <v>1750</v>
      </c>
      <c r="B1331">
        <v>0</v>
      </c>
      <c r="C1331">
        <v>0</v>
      </c>
      <c r="D1331">
        <v>0</v>
      </c>
      <c r="E1331">
        <v>12.12</v>
      </c>
      <c r="F1331">
        <v>0.55000000000000004</v>
      </c>
      <c r="G1331">
        <v>0</v>
      </c>
    </row>
    <row r="1332" spans="1:7">
      <c r="A1332" t="s">
        <v>1751</v>
      </c>
      <c r="B1332">
        <v>0</v>
      </c>
      <c r="C1332">
        <v>0</v>
      </c>
      <c r="D1332">
        <v>0</v>
      </c>
      <c r="E1332">
        <v>11.02</v>
      </c>
      <c r="F1332">
        <v>0.55000000000000004</v>
      </c>
      <c r="G1332">
        <v>0</v>
      </c>
    </row>
    <row r="1333" spans="1:7">
      <c r="A1333" t="s">
        <v>1752</v>
      </c>
      <c r="B1333">
        <v>0</v>
      </c>
      <c r="C1333">
        <v>0</v>
      </c>
      <c r="D1333">
        <v>0</v>
      </c>
      <c r="E1333">
        <v>10.18</v>
      </c>
      <c r="F1333">
        <v>0.48</v>
      </c>
      <c r="G1333">
        <v>0</v>
      </c>
    </row>
    <row r="1334" spans="1:7">
      <c r="A1334" t="s">
        <v>1753</v>
      </c>
      <c r="B1334">
        <v>0</v>
      </c>
      <c r="C1334">
        <v>0</v>
      </c>
      <c r="D1334">
        <v>0</v>
      </c>
      <c r="E1334">
        <v>9.66</v>
      </c>
      <c r="F1334">
        <v>0.28000000000000003</v>
      </c>
      <c r="G1334">
        <v>0</v>
      </c>
    </row>
    <row r="1335" spans="1:7">
      <c r="A1335" t="s">
        <v>1754</v>
      </c>
      <c r="B1335">
        <v>0</v>
      </c>
      <c r="C1335">
        <v>0</v>
      </c>
      <c r="D1335">
        <v>0</v>
      </c>
      <c r="E1335">
        <v>9.02</v>
      </c>
      <c r="F1335">
        <v>0.34</v>
      </c>
      <c r="G1335">
        <v>0</v>
      </c>
    </row>
    <row r="1336" spans="1:7">
      <c r="A1336" t="s">
        <v>1755</v>
      </c>
      <c r="B1336">
        <v>0</v>
      </c>
      <c r="C1336">
        <v>0</v>
      </c>
      <c r="D1336">
        <v>0</v>
      </c>
      <c r="E1336">
        <v>8.34</v>
      </c>
      <c r="F1336">
        <v>0.48</v>
      </c>
      <c r="G1336">
        <v>0</v>
      </c>
    </row>
    <row r="1337" spans="1:7">
      <c r="A1337" t="s">
        <v>1756</v>
      </c>
      <c r="B1337">
        <v>0</v>
      </c>
      <c r="C1337">
        <v>0</v>
      </c>
      <c r="D1337">
        <v>0</v>
      </c>
      <c r="E1337">
        <v>7.69</v>
      </c>
      <c r="F1337">
        <v>0.48</v>
      </c>
      <c r="G1337">
        <v>0</v>
      </c>
    </row>
    <row r="1338" spans="1:7">
      <c r="A1338" t="s">
        <v>1757</v>
      </c>
      <c r="B1338">
        <v>0</v>
      </c>
      <c r="C1338">
        <v>0</v>
      </c>
      <c r="D1338">
        <v>0</v>
      </c>
      <c r="E1338">
        <v>7.15</v>
      </c>
      <c r="F1338">
        <v>0.41</v>
      </c>
      <c r="G1338">
        <v>0</v>
      </c>
    </row>
    <row r="1339" spans="1:7">
      <c r="A1339" t="s">
        <v>1758</v>
      </c>
      <c r="B1339">
        <v>0</v>
      </c>
      <c r="C1339">
        <v>0</v>
      </c>
      <c r="D1339">
        <v>0</v>
      </c>
      <c r="E1339">
        <v>6.87</v>
      </c>
      <c r="F1339">
        <v>0.48</v>
      </c>
      <c r="G1339">
        <v>0</v>
      </c>
    </row>
    <row r="1340" spans="1:7">
      <c r="A1340" t="s">
        <v>1759</v>
      </c>
      <c r="B1340">
        <v>18.89</v>
      </c>
      <c r="C1340">
        <v>35.590000000000003</v>
      </c>
      <c r="D1340">
        <v>4.76</v>
      </c>
      <c r="E1340">
        <v>7.18</v>
      </c>
      <c r="F1340">
        <v>0.83</v>
      </c>
      <c r="G1340">
        <v>0</v>
      </c>
    </row>
    <row r="1341" spans="1:7">
      <c r="A1341" t="s">
        <v>1760</v>
      </c>
      <c r="B1341">
        <v>257.41000000000003</v>
      </c>
      <c r="C1341">
        <v>308.72000000000003</v>
      </c>
      <c r="D1341">
        <v>15.15</v>
      </c>
      <c r="E1341">
        <v>6.91</v>
      </c>
      <c r="F1341">
        <v>1.17</v>
      </c>
      <c r="G1341">
        <v>0</v>
      </c>
    </row>
    <row r="1342" spans="1:7">
      <c r="A1342" t="s">
        <v>1761</v>
      </c>
      <c r="B1342">
        <v>134.11000000000001</v>
      </c>
      <c r="C1342">
        <v>172.49</v>
      </c>
      <c r="D1342">
        <v>24.5</v>
      </c>
      <c r="E1342">
        <v>10.56</v>
      </c>
      <c r="F1342">
        <v>1.93</v>
      </c>
      <c r="G1342">
        <v>0</v>
      </c>
    </row>
    <row r="1343" spans="1:7">
      <c r="A1343" t="s">
        <v>1762</v>
      </c>
      <c r="B1343">
        <v>252.53</v>
      </c>
      <c r="C1343">
        <v>309.77999999999997</v>
      </c>
      <c r="D1343">
        <v>32.18</v>
      </c>
      <c r="E1343">
        <v>12.99</v>
      </c>
      <c r="F1343">
        <v>3.52</v>
      </c>
      <c r="G1343">
        <v>0</v>
      </c>
    </row>
    <row r="1344" spans="1:7">
      <c r="A1344" t="s">
        <v>1763</v>
      </c>
      <c r="B1344">
        <v>516.38</v>
      </c>
      <c r="C1344">
        <v>624.82000000000005</v>
      </c>
      <c r="D1344">
        <v>37.380000000000003</v>
      </c>
      <c r="E1344">
        <v>14.83</v>
      </c>
      <c r="F1344">
        <v>4.34</v>
      </c>
      <c r="G1344">
        <v>0</v>
      </c>
    </row>
    <row r="1345" spans="1:7">
      <c r="A1345" t="s">
        <v>1764</v>
      </c>
      <c r="B1345">
        <v>708.25</v>
      </c>
      <c r="C1345">
        <v>867.49</v>
      </c>
      <c r="D1345">
        <v>39.270000000000003</v>
      </c>
      <c r="E1345">
        <v>16.66</v>
      </c>
      <c r="F1345">
        <v>5.31</v>
      </c>
      <c r="G1345">
        <v>0</v>
      </c>
    </row>
    <row r="1346" spans="1:7">
      <c r="A1346" t="s">
        <v>1765</v>
      </c>
      <c r="B1346">
        <v>709.96</v>
      </c>
      <c r="C1346">
        <v>869.21</v>
      </c>
      <c r="D1346">
        <v>37.5</v>
      </c>
      <c r="E1346">
        <v>17.989999999999998</v>
      </c>
      <c r="F1346">
        <v>6.21</v>
      </c>
      <c r="G1346">
        <v>0</v>
      </c>
    </row>
    <row r="1347" spans="1:7">
      <c r="A1347" t="s">
        <v>1766</v>
      </c>
      <c r="B1347">
        <v>668.36</v>
      </c>
      <c r="C1347">
        <v>812</v>
      </c>
      <c r="D1347">
        <v>32.39</v>
      </c>
      <c r="E1347">
        <v>18.18</v>
      </c>
      <c r="F1347">
        <v>6.97</v>
      </c>
      <c r="G1347">
        <v>0</v>
      </c>
    </row>
    <row r="1348" spans="1:7">
      <c r="A1348" t="s">
        <v>1767</v>
      </c>
      <c r="B1348">
        <v>573.92999999999995</v>
      </c>
      <c r="C1348">
        <v>693.14</v>
      </c>
      <c r="D1348">
        <v>24.78</v>
      </c>
      <c r="E1348">
        <v>17.93</v>
      </c>
      <c r="F1348">
        <v>6.97</v>
      </c>
      <c r="G1348">
        <v>0</v>
      </c>
    </row>
    <row r="1349" spans="1:7">
      <c r="A1349" t="s">
        <v>1768</v>
      </c>
      <c r="B1349">
        <v>421.6</v>
      </c>
      <c r="C1349">
        <v>510.07</v>
      </c>
      <c r="D1349">
        <v>15.47</v>
      </c>
      <c r="E1349">
        <v>17.149999999999999</v>
      </c>
      <c r="F1349">
        <v>6.76</v>
      </c>
      <c r="G1349">
        <v>0</v>
      </c>
    </row>
    <row r="1350" spans="1:7">
      <c r="A1350" t="s">
        <v>1769</v>
      </c>
      <c r="B1350">
        <v>154.1</v>
      </c>
      <c r="C1350">
        <v>202.17</v>
      </c>
      <c r="D1350">
        <v>5.1100000000000003</v>
      </c>
      <c r="E1350">
        <v>15.72</v>
      </c>
      <c r="F1350">
        <v>6.48</v>
      </c>
      <c r="G1350">
        <v>0</v>
      </c>
    </row>
    <row r="1351" spans="1:7">
      <c r="A1351" t="s">
        <v>1770</v>
      </c>
      <c r="B1351">
        <v>0</v>
      </c>
      <c r="C1351">
        <v>0</v>
      </c>
      <c r="D1351">
        <v>0</v>
      </c>
      <c r="E1351">
        <v>14.01</v>
      </c>
      <c r="F1351">
        <v>5.86</v>
      </c>
      <c r="G1351">
        <v>0</v>
      </c>
    </row>
    <row r="1352" spans="1:7">
      <c r="A1352" t="s">
        <v>1771</v>
      </c>
      <c r="B1352">
        <v>0</v>
      </c>
      <c r="C1352">
        <v>0</v>
      </c>
      <c r="D1352">
        <v>0</v>
      </c>
      <c r="E1352">
        <v>14.06</v>
      </c>
      <c r="F1352">
        <v>4.55</v>
      </c>
      <c r="G1352">
        <v>0</v>
      </c>
    </row>
    <row r="1353" spans="1:7">
      <c r="A1353" t="s">
        <v>1772</v>
      </c>
      <c r="B1353">
        <v>0</v>
      </c>
      <c r="C1353">
        <v>0</v>
      </c>
      <c r="D1353">
        <v>0</v>
      </c>
      <c r="E1353">
        <v>13</v>
      </c>
      <c r="F1353">
        <v>4.6900000000000004</v>
      </c>
      <c r="G1353">
        <v>0</v>
      </c>
    </row>
    <row r="1354" spans="1:7">
      <c r="A1354" t="s">
        <v>1773</v>
      </c>
      <c r="B1354">
        <v>0</v>
      </c>
      <c r="C1354">
        <v>0</v>
      </c>
      <c r="D1354">
        <v>0</v>
      </c>
      <c r="E1354">
        <v>12.22</v>
      </c>
      <c r="F1354">
        <v>4.55</v>
      </c>
      <c r="G1354">
        <v>0</v>
      </c>
    </row>
    <row r="1355" spans="1:7">
      <c r="A1355" t="s">
        <v>1774</v>
      </c>
      <c r="B1355">
        <v>0</v>
      </c>
      <c r="C1355">
        <v>0</v>
      </c>
      <c r="D1355">
        <v>0</v>
      </c>
      <c r="E1355">
        <v>11.3</v>
      </c>
      <c r="F1355">
        <v>4.34</v>
      </c>
      <c r="G1355">
        <v>0</v>
      </c>
    </row>
    <row r="1356" spans="1:7">
      <c r="A1356" t="s">
        <v>1775</v>
      </c>
      <c r="B1356">
        <v>0</v>
      </c>
      <c r="C1356">
        <v>0</v>
      </c>
      <c r="D1356">
        <v>0</v>
      </c>
      <c r="E1356">
        <v>10.57</v>
      </c>
      <c r="F1356">
        <v>4.55</v>
      </c>
      <c r="G1356">
        <v>0</v>
      </c>
    </row>
    <row r="1357" spans="1:7">
      <c r="A1357" t="s">
        <v>1776</v>
      </c>
      <c r="B1357">
        <v>0</v>
      </c>
      <c r="C1357">
        <v>0</v>
      </c>
      <c r="D1357">
        <v>0</v>
      </c>
      <c r="E1357">
        <v>10.220000000000001</v>
      </c>
      <c r="F1357">
        <v>4.97</v>
      </c>
      <c r="G1357">
        <v>0</v>
      </c>
    </row>
    <row r="1358" spans="1:7">
      <c r="A1358" t="s">
        <v>1777</v>
      </c>
      <c r="B1358">
        <v>0</v>
      </c>
      <c r="C1358">
        <v>0</v>
      </c>
      <c r="D1358">
        <v>0</v>
      </c>
      <c r="E1358">
        <v>9.92</v>
      </c>
      <c r="F1358">
        <v>5.17</v>
      </c>
      <c r="G1358">
        <v>0</v>
      </c>
    </row>
    <row r="1359" spans="1:7">
      <c r="A1359" t="s">
        <v>1778</v>
      </c>
      <c r="B1359">
        <v>0</v>
      </c>
      <c r="C1359">
        <v>0</v>
      </c>
      <c r="D1359">
        <v>0</v>
      </c>
      <c r="E1359">
        <v>9.73</v>
      </c>
      <c r="F1359">
        <v>5.45</v>
      </c>
      <c r="G1359">
        <v>0</v>
      </c>
    </row>
    <row r="1360" spans="1:7">
      <c r="A1360" t="s">
        <v>1779</v>
      </c>
      <c r="B1360">
        <v>0</v>
      </c>
      <c r="C1360">
        <v>0</v>
      </c>
      <c r="D1360">
        <v>0</v>
      </c>
      <c r="E1360">
        <v>9.4600000000000009</v>
      </c>
      <c r="F1360">
        <v>5.59</v>
      </c>
      <c r="G1360">
        <v>0</v>
      </c>
    </row>
    <row r="1361" spans="1:7">
      <c r="A1361" t="s">
        <v>1780</v>
      </c>
      <c r="B1361">
        <v>0</v>
      </c>
      <c r="C1361">
        <v>0</v>
      </c>
      <c r="D1361">
        <v>0</v>
      </c>
      <c r="E1361">
        <v>9.34</v>
      </c>
      <c r="F1361">
        <v>5.72</v>
      </c>
      <c r="G1361">
        <v>0</v>
      </c>
    </row>
    <row r="1362" spans="1:7">
      <c r="A1362" t="s">
        <v>1781</v>
      </c>
      <c r="B1362">
        <v>0</v>
      </c>
      <c r="C1362">
        <v>0</v>
      </c>
      <c r="D1362">
        <v>0</v>
      </c>
      <c r="E1362">
        <v>8.9600000000000009</v>
      </c>
      <c r="F1362">
        <v>5.86</v>
      </c>
      <c r="G1362">
        <v>0</v>
      </c>
    </row>
    <row r="1363" spans="1:7">
      <c r="A1363" t="s">
        <v>1782</v>
      </c>
      <c r="B1363">
        <v>0</v>
      </c>
      <c r="C1363">
        <v>0</v>
      </c>
      <c r="D1363">
        <v>0</v>
      </c>
      <c r="E1363">
        <v>8.4499999999999993</v>
      </c>
      <c r="F1363">
        <v>5.93</v>
      </c>
      <c r="G1363">
        <v>0</v>
      </c>
    </row>
    <row r="1364" spans="1:7">
      <c r="A1364" t="s">
        <v>1783</v>
      </c>
      <c r="B1364">
        <v>19.18</v>
      </c>
      <c r="C1364">
        <v>36.090000000000003</v>
      </c>
      <c r="D1364">
        <v>5.04</v>
      </c>
      <c r="E1364">
        <v>8.7100000000000009</v>
      </c>
      <c r="F1364">
        <v>5.59</v>
      </c>
      <c r="G1364">
        <v>0</v>
      </c>
    </row>
    <row r="1365" spans="1:7">
      <c r="A1365" t="s">
        <v>1784</v>
      </c>
      <c r="B1365">
        <v>196.96</v>
      </c>
      <c r="C1365">
        <v>240.04</v>
      </c>
      <c r="D1365">
        <v>15.45</v>
      </c>
      <c r="E1365">
        <v>9.42</v>
      </c>
      <c r="F1365">
        <v>5.17</v>
      </c>
      <c r="G1365">
        <v>0</v>
      </c>
    </row>
    <row r="1366" spans="1:7">
      <c r="A1366" t="s">
        <v>1785</v>
      </c>
      <c r="B1366">
        <v>384</v>
      </c>
      <c r="C1366">
        <v>450.61</v>
      </c>
      <c r="D1366">
        <v>24.82</v>
      </c>
      <c r="E1366">
        <v>10.61</v>
      </c>
      <c r="F1366">
        <v>6.69</v>
      </c>
      <c r="G1366">
        <v>0</v>
      </c>
    </row>
    <row r="1367" spans="1:7">
      <c r="A1367" t="s">
        <v>1786</v>
      </c>
      <c r="B1367">
        <v>683.28</v>
      </c>
      <c r="C1367">
        <v>804.77</v>
      </c>
      <c r="D1367">
        <v>32.53</v>
      </c>
      <c r="E1367">
        <v>11.95</v>
      </c>
      <c r="F1367">
        <v>7.24</v>
      </c>
      <c r="G1367">
        <v>0</v>
      </c>
    </row>
    <row r="1368" spans="1:7">
      <c r="A1368" t="s">
        <v>1787</v>
      </c>
      <c r="B1368">
        <v>736.44</v>
      </c>
      <c r="C1368">
        <v>875.32</v>
      </c>
      <c r="D1368">
        <v>37.75</v>
      </c>
      <c r="E1368">
        <v>13.37</v>
      </c>
      <c r="F1368">
        <v>7.66</v>
      </c>
      <c r="G1368">
        <v>0</v>
      </c>
    </row>
    <row r="1369" spans="1:7">
      <c r="A1369" t="s">
        <v>1788</v>
      </c>
      <c r="B1369">
        <v>725.65</v>
      </c>
      <c r="C1369">
        <v>868.44</v>
      </c>
      <c r="D1369">
        <v>39.65</v>
      </c>
      <c r="E1369">
        <v>14.73</v>
      </c>
      <c r="F1369">
        <v>7.72</v>
      </c>
      <c r="G1369">
        <v>0</v>
      </c>
    </row>
    <row r="1370" spans="1:7">
      <c r="A1370" t="s">
        <v>1789</v>
      </c>
      <c r="B1370">
        <v>726.55</v>
      </c>
      <c r="C1370">
        <v>870.25</v>
      </c>
      <c r="D1370">
        <v>37.85</v>
      </c>
      <c r="E1370">
        <v>15.23</v>
      </c>
      <c r="F1370">
        <v>7.86</v>
      </c>
      <c r="G1370">
        <v>0</v>
      </c>
    </row>
    <row r="1371" spans="1:7">
      <c r="A1371" t="s">
        <v>1790</v>
      </c>
      <c r="B1371">
        <v>682.73</v>
      </c>
      <c r="C1371">
        <v>814.64</v>
      </c>
      <c r="D1371">
        <v>32.71</v>
      </c>
      <c r="E1371">
        <v>15.09</v>
      </c>
      <c r="F1371">
        <v>7.72</v>
      </c>
      <c r="G1371">
        <v>0</v>
      </c>
    </row>
    <row r="1372" spans="1:7">
      <c r="A1372" t="s">
        <v>1791</v>
      </c>
      <c r="B1372">
        <v>585.41999999999996</v>
      </c>
      <c r="C1372">
        <v>694.74</v>
      </c>
      <c r="D1372">
        <v>25.06</v>
      </c>
      <c r="E1372">
        <v>14.71</v>
      </c>
      <c r="F1372">
        <v>7.52</v>
      </c>
      <c r="G1372">
        <v>0</v>
      </c>
    </row>
    <row r="1373" spans="1:7">
      <c r="A1373" t="s">
        <v>1792</v>
      </c>
      <c r="B1373">
        <v>436.3</v>
      </c>
      <c r="C1373">
        <v>518.88</v>
      </c>
      <c r="D1373">
        <v>15.73</v>
      </c>
      <c r="E1373">
        <v>13.96</v>
      </c>
      <c r="F1373">
        <v>7.24</v>
      </c>
      <c r="G1373">
        <v>0</v>
      </c>
    </row>
    <row r="1374" spans="1:7">
      <c r="A1374" t="s">
        <v>1793</v>
      </c>
      <c r="B1374">
        <v>177.06</v>
      </c>
      <c r="C1374">
        <v>226.21</v>
      </c>
      <c r="D1374">
        <v>5.34</v>
      </c>
      <c r="E1374">
        <v>12.8</v>
      </c>
      <c r="F1374">
        <v>6.34</v>
      </c>
      <c r="G1374">
        <v>0</v>
      </c>
    </row>
    <row r="1375" spans="1:7">
      <c r="A1375" t="s">
        <v>1794</v>
      </c>
      <c r="B1375">
        <v>0</v>
      </c>
      <c r="C1375">
        <v>0</v>
      </c>
      <c r="D1375">
        <v>0</v>
      </c>
      <c r="E1375">
        <v>11.3</v>
      </c>
      <c r="F1375">
        <v>6</v>
      </c>
      <c r="G1375">
        <v>0</v>
      </c>
    </row>
    <row r="1376" spans="1:7">
      <c r="A1376" t="s">
        <v>1795</v>
      </c>
      <c r="B1376">
        <v>0</v>
      </c>
      <c r="C1376">
        <v>0</v>
      </c>
      <c r="D1376">
        <v>0</v>
      </c>
      <c r="E1376">
        <v>11.01</v>
      </c>
      <c r="F1376">
        <v>4.83</v>
      </c>
      <c r="G1376">
        <v>0</v>
      </c>
    </row>
    <row r="1377" spans="1:7">
      <c r="A1377" t="s">
        <v>1796</v>
      </c>
      <c r="B1377">
        <v>0</v>
      </c>
      <c r="C1377">
        <v>0</v>
      </c>
      <c r="D1377">
        <v>0</v>
      </c>
      <c r="E1377">
        <v>10.08</v>
      </c>
      <c r="F1377">
        <v>4.1399999999999997</v>
      </c>
      <c r="G1377">
        <v>0</v>
      </c>
    </row>
    <row r="1378" spans="1:7">
      <c r="A1378" t="s">
        <v>1797</v>
      </c>
      <c r="B1378">
        <v>0</v>
      </c>
      <c r="C1378">
        <v>0</v>
      </c>
      <c r="D1378">
        <v>0</v>
      </c>
      <c r="E1378">
        <v>9.2100000000000009</v>
      </c>
      <c r="F1378">
        <v>3.59</v>
      </c>
      <c r="G1378">
        <v>0</v>
      </c>
    </row>
    <row r="1379" spans="1:7">
      <c r="A1379" t="s">
        <v>1798</v>
      </c>
      <c r="B1379">
        <v>0</v>
      </c>
      <c r="C1379">
        <v>0</v>
      </c>
      <c r="D1379">
        <v>0</v>
      </c>
      <c r="E1379">
        <v>8.4600000000000009</v>
      </c>
      <c r="F1379">
        <v>3.31</v>
      </c>
      <c r="G1379">
        <v>0</v>
      </c>
    </row>
    <row r="1380" spans="1:7">
      <c r="A1380" t="s">
        <v>1799</v>
      </c>
      <c r="B1380">
        <v>0</v>
      </c>
      <c r="C1380">
        <v>0</v>
      </c>
      <c r="D1380">
        <v>0</v>
      </c>
      <c r="E1380">
        <v>7.75</v>
      </c>
      <c r="F1380">
        <v>3.24</v>
      </c>
      <c r="G1380">
        <v>0</v>
      </c>
    </row>
    <row r="1381" spans="1:7">
      <c r="A1381" t="s">
        <v>1800</v>
      </c>
      <c r="B1381">
        <v>0</v>
      </c>
      <c r="C1381">
        <v>0</v>
      </c>
      <c r="D1381">
        <v>0</v>
      </c>
      <c r="E1381">
        <v>7.15</v>
      </c>
      <c r="F1381">
        <v>3.17</v>
      </c>
      <c r="G1381">
        <v>0</v>
      </c>
    </row>
    <row r="1382" spans="1:7">
      <c r="A1382" t="s">
        <v>1801</v>
      </c>
      <c r="B1382">
        <v>0</v>
      </c>
      <c r="C1382">
        <v>0</v>
      </c>
      <c r="D1382">
        <v>0</v>
      </c>
      <c r="E1382">
        <v>6.6</v>
      </c>
      <c r="F1382">
        <v>2.97</v>
      </c>
      <c r="G1382">
        <v>0</v>
      </c>
    </row>
    <row r="1383" spans="1:7">
      <c r="A1383" t="s">
        <v>1802</v>
      </c>
      <c r="B1383">
        <v>0</v>
      </c>
      <c r="C1383">
        <v>0</v>
      </c>
      <c r="D1383">
        <v>0</v>
      </c>
      <c r="E1383">
        <v>6.13</v>
      </c>
      <c r="F1383">
        <v>2.76</v>
      </c>
      <c r="G1383">
        <v>0</v>
      </c>
    </row>
    <row r="1384" spans="1:7">
      <c r="A1384" t="s">
        <v>1803</v>
      </c>
      <c r="B1384">
        <v>0</v>
      </c>
      <c r="C1384">
        <v>0</v>
      </c>
      <c r="D1384">
        <v>0</v>
      </c>
      <c r="E1384">
        <v>5.65</v>
      </c>
      <c r="F1384">
        <v>2.48</v>
      </c>
      <c r="G1384">
        <v>0</v>
      </c>
    </row>
    <row r="1385" spans="1:7">
      <c r="A1385" t="s">
        <v>1804</v>
      </c>
      <c r="B1385">
        <v>0</v>
      </c>
      <c r="C1385">
        <v>0</v>
      </c>
      <c r="D1385">
        <v>0</v>
      </c>
      <c r="E1385">
        <v>4.92</v>
      </c>
      <c r="F1385">
        <v>1.86</v>
      </c>
      <c r="G1385">
        <v>0</v>
      </c>
    </row>
    <row r="1386" spans="1:7">
      <c r="A1386" t="s">
        <v>1805</v>
      </c>
      <c r="B1386">
        <v>0</v>
      </c>
      <c r="C1386">
        <v>0</v>
      </c>
      <c r="D1386">
        <v>0</v>
      </c>
      <c r="E1386">
        <v>4.49</v>
      </c>
      <c r="F1386">
        <v>1.38</v>
      </c>
      <c r="G1386">
        <v>0</v>
      </c>
    </row>
    <row r="1387" spans="1:7">
      <c r="A1387" t="s">
        <v>1806</v>
      </c>
      <c r="B1387">
        <v>0</v>
      </c>
      <c r="C1387">
        <v>0</v>
      </c>
      <c r="D1387">
        <v>0</v>
      </c>
      <c r="E1387">
        <v>4.8099999999999996</v>
      </c>
      <c r="F1387">
        <v>1.17</v>
      </c>
      <c r="G1387">
        <v>0</v>
      </c>
    </row>
    <row r="1388" spans="1:7">
      <c r="A1388" t="s">
        <v>1807</v>
      </c>
      <c r="B1388">
        <v>3.41</v>
      </c>
      <c r="C1388">
        <v>12.68</v>
      </c>
      <c r="D1388">
        <v>5.33</v>
      </c>
      <c r="E1388">
        <v>6.78</v>
      </c>
      <c r="F1388">
        <v>0.69</v>
      </c>
      <c r="G1388">
        <v>0</v>
      </c>
    </row>
    <row r="1389" spans="1:7">
      <c r="A1389" t="s">
        <v>1808</v>
      </c>
      <c r="B1389">
        <v>380.52</v>
      </c>
      <c r="C1389">
        <v>452.74</v>
      </c>
      <c r="D1389">
        <v>15.75</v>
      </c>
      <c r="E1389">
        <v>6.84</v>
      </c>
      <c r="F1389">
        <v>0.97</v>
      </c>
      <c r="G1389">
        <v>0</v>
      </c>
    </row>
    <row r="1390" spans="1:7">
      <c r="A1390" t="s">
        <v>1809</v>
      </c>
      <c r="B1390">
        <v>543.15</v>
      </c>
      <c r="C1390">
        <v>649.95000000000005</v>
      </c>
      <c r="D1390">
        <v>25.15</v>
      </c>
      <c r="E1390">
        <v>10.06</v>
      </c>
      <c r="F1390">
        <v>2.34</v>
      </c>
      <c r="G1390">
        <v>0</v>
      </c>
    </row>
    <row r="1391" spans="1:7">
      <c r="A1391" t="s">
        <v>1810</v>
      </c>
      <c r="B1391">
        <v>660.94</v>
      </c>
      <c r="C1391">
        <v>795.91</v>
      </c>
      <c r="D1391">
        <v>32.880000000000003</v>
      </c>
      <c r="E1391">
        <v>12.23</v>
      </c>
      <c r="F1391">
        <v>3.86</v>
      </c>
      <c r="G1391">
        <v>0</v>
      </c>
    </row>
    <row r="1392" spans="1:7">
      <c r="A1392" t="s">
        <v>1811</v>
      </c>
      <c r="B1392">
        <v>723.38</v>
      </c>
      <c r="C1392">
        <v>878.04</v>
      </c>
      <c r="D1392">
        <v>38.119999999999997</v>
      </c>
      <c r="E1392">
        <v>14.28</v>
      </c>
      <c r="F1392">
        <v>4.9000000000000004</v>
      </c>
      <c r="G1392">
        <v>0</v>
      </c>
    </row>
    <row r="1393" spans="1:7">
      <c r="A1393" t="s">
        <v>1812</v>
      </c>
      <c r="B1393">
        <v>705.99</v>
      </c>
      <c r="C1393">
        <v>858.9</v>
      </c>
      <c r="D1393">
        <v>40.020000000000003</v>
      </c>
      <c r="E1393">
        <v>16.239999999999998</v>
      </c>
      <c r="F1393">
        <v>5.93</v>
      </c>
      <c r="G1393">
        <v>0</v>
      </c>
    </row>
    <row r="1394" spans="1:7">
      <c r="A1394" t="s">
        <v>1813</v>
      </c>
      <c r="B1394">
        <v>707.18</v>
      </c>
      <c r="C1394">
        <v>860.59</v>
      </c>
      <c r="D1394">
        <v>38.21</v>
      </c>
      <c r="E1394">
        <v>17.59</v>
      </c>
      <c r="F1394">
        <v>6.83</v>
      </c>
      <c r="G1394">
        <v>0</v>
      </c>
    </row>
    <row r="1395" spans="1:7">
      <c r="A1395" t="s">
        <v>1814</v>
      </c>
      <c r="B1395">
        <v>635.1</v>
      </c>
      <c r="C1395">
        <v>768.15</v>
      </c>
      <c r="D1395">
        <v>33.03</v>
      </c>
      <c r="E1395">
        <v>18.09</v>
      </c>
      <c r="F1395">
        <v>7.59</v>
      </c>
      <c r="G1395">
        <v>0</v>
      </c>
    </row>
    <row r="1396" spans="1:7">
      <c r="A1396" t="s">
        <v>1815</v>
      </c>
      <c r="B1396">
        <v>537.66999999999996</v>
      </c>
      <c r="C1396">
        <v>647.39</v>
      </c>
      <c r="D1396">
        <v>25.35</v>
      </c>
      <c r="E1396">
        <v>17.940000000000001</v>
      </c>
      <c r="F1396">
        <v>7.59</v>
      </c>
      <c r="G1396">
        <v>0</v>
      </c>
    </row>
    <row r="1397" spans="1:7">
      <c r="A1397" t="s">
        <v>1816</v>
      </c>
      <c r="B1397">
        <v>339.06</v>
      </c>
      <c r="C1397">
        <v>412.12</v>
      </c>
      <c r="D1397">
        <v>15.98</v>
      </c>
      <c r="E1397">
        <v>17.43</v>
      </c>
      <c r="F1397">
        <v>7.31</v>
      </c>
      <c r="G1397">
        <v>0</v>
      </c>
    </row>
    <row r="1398" spans="1:7">
      <c r="A1398" t="s">
        <v>1817</v>
      </c>
      <c r="B1398">
        <v>153.63</v>
      </c>
      <c r="C1398">
        <v>201.39</v>
      </c>
      <c r="D1398">
        <v>5.57</v>
      </c>
      <c r="E1398">
        <v>16.260000000000002</v>
      </c>
      <c r="F1398">
        <v>6.83</v>
      </c>
      <c r="G1398">
        <v>0</v>
      </c>
    </row>
    <row r="1399" spans="1:7">
      <c r="A1399" t="s">
        <v>1818</v>
      </c>
      <c r="B1399">
        <v>0</v>
      </c>
      <c r="C1399">
        <v>0</v>
      </c>
      <c r="D1399">
        <v>0</v>
      </c>
      <c r="E1399">
        <v>14.72</v>
      </c>
      <c r="F1399">
        <v>6.21</v>
      </c>
      <c r="G1399">
        <v>0</v>
      </c>
    </row>
    <row r="1400" spans="1:7">
      <c r="A1400" t="s">
        <v>1819</v>
      </c>
      <c r="B1400">
        <v>0</v>
      </c>
      <c r="C1400">
        <v>0</v>
      </c>
      <c r="D1400">
        <v>0</v>
      </c>
      <c r="E1400">
        <v>14.36</v>
      </c>
      <c r="F1400">
        <v>4.83</v>
      </c>
      <c r="G1400">
        <v>0</v>
      </c>
    </row>
    <row r="1401" spans="1:7">
      <c r="A1401" t="s">
        <v>1820</v>
      </c>
      <c r="B1401">
        <v>0</v>
      </c>
      <c r="C1401">
        <v>0</v>
      </c>
      <c r="D1401">
        <v>0</v>
      </c>
      <c r="E1401">
        <v>13.8</v>
      </c>
      <c r="F1401">
        <v>5.17</v>
      </c>
      <c r="G1401">
        <v>0</v>
      </c>
    </row>
    <row r="1402" spans="1:7">
      <c r="A1402" t="s">
        <v>1821</v>
      </c>
      <c r="B1402">
        <v>0</v>
      </c>
      <c r="C1402">
        <v>0</v>
      </c>
      <c r="D1402">
        <v>0</v>
      </c>
      <c r="E1402">
        <v>13.44</v>
      </c>
      <c r="F1402">
        <v>5.38</v>
      </c>
      <c r="G1402">
        <v>0</v>
      </c>
    </row>
    <row r="1403" spans="1:7">
      <c r="A1403" t="s">
        <v>1822</v>
      </c>
      <c r="B1403">
        <v>0</v>
      </c>
      <c r="C1403">
        <v>0</v>
      </c>
      <c r="D1403">
        <v>0</v>
      </c>
      <c r="E1403">
        <v>13.08</v>
      </c>
      <c r="F1403">
        <v>5.31</v>
      </c>
      <c r="G1403">
        <v>0</v>
      </c>
    </row>
    <row r="1404" spans="1:7">
      <c r="A1404" t="s">
        <v>1823</v>
      </c>
      <c r="B1404">
        <v>0</v>
      </c>
      <c r="C1404">
        <v>0</v>
      </c>
      <c r="D1404">
        <v>0</v>
      </c>
      <c r="E1404">
        <v>12.63</v>
      </c>
      <c r="F1404">
        <v>5.17</v>
      </c>
      <c r="G1404">
        <v>0</v>
      </c>
    </row>
    <row r="1405" spans="1:7">
      <c r="A1405" t="s">
        <v>1824</v>
      </c>
      <c r="B1405">
        <v>0</v>
      </c>
      <c r="C1405">
        <v>0</v>
      </c>
      <c r="D1405">
        <v>0</v>
      </c>
      <c r="E1405">
        <v>12.12</v>
      </c>
      <c r="F1405">
        <v>4.9000000000000004</v>
      </c>
      <c r="G1405">
        <v>0</v>
      </c>
    </row>
    <row r="1406" spans="1:7">
      <c r="A1406" t="s">
        <v>1825</v>
      </c>
      <c r="B1406">
        <v>0</v>
      </c>
      <c r="C1406">
        <v>0</v>
      </c>
      <c r="D1406">
        <v>0</v>
      </c>
      <c r="E1406">
        <v>11.5</v>
      </c>
      <c r="F1406">
        <v>4.4800000000000004</v>
      </c>
      <c r="G1406">
        <v>0</v>
      </c>
    </row>
    <row r="1407" spans="1:7">
      <c r="A1407" t="s">
        <v>1826</v>
      </c>
      <c r="B1407">
        <v>0</v>
      </c>
      <c r="C1407">
        <v>0</v>
      </c>
      <c r="D1407">
        <v>0</v>
      </c>
      <c r="E1407">
        <v>10.95</v>
      </c>
      <c r="F1407">
        <v>3.93</v>
      </c>
      <c r="G1407">
        <v>0</v>
      </c>
    </row>
    <row r="1408" spans="1:7">
      <c r="A1408" t="s">
        <v>1827</v>
      </c>
      <c r="B1408">
        <v>0</v>
      </c>
      <c r="C1408">
        <v>0</v>
      </c>
      <c r="D1408">
        <v>0</v>
      </c>
      <c r="E1408">
        <v>10.39</v>
      </c>
      <c r="F1408">
        <v>3.52</v>
      </c>
      <c r="G1408">
        <v>0</v>
      </c>
    </row>
    <row r="1409" spans="1:7">
      <c r="A1409" t="s">
        <v>1828</v>
      </c>
      <c r="B1409">
        <v>0</v>
      </c>
      <c r="C1409">
        <v>0</v>
      </c>
      <c r="D1409">
        <v>0</v>
      </c>
      <c r="E1409">
        <v>9.9600000000000009</v>
      </c>
      <c r="F1409">
        <v>3.24</v>
      </c>
      <c r="G1409">
        <v>0</v>
      </c>
    </row>
    <row r="1410" spans="1:7">
      <c r="A1410" t="s">
        <v>1829</v>
      </c>
      <c r="B1410">
        <v>0</v>
      </c>
      <c r="C1410">
        <v>0</v>
      </c>
      <c r="D1410">
        <v>0</v>
      </c>
      <c r="E1410">
        <v>9.32</v>
      </c>
      <c r="F1410">
        <v>2.97</v>
      </c>
      <c r="G1410">
        <v>0</v>
      </c>
    </row>
    <row r="1411" spans="1:7">
      <c r="A1411" t="s">
        <v>1830</v>
      </c>
      <c r="B1411">
        <v>0</v>
      </c>
      <c r="C1411">
        <v>0</v>
      </c>
      <c r="D1411">
        <v>0</v>
      </c>
      <c r="E1411">
        <v>8.6999999999999993</v>
      </c>
      <c r="F1411">
        <v>2.5499999999999998</v>
      </c>
      <c r="G1411">
        <v>0</v>
      </c>
    </row>
    <row r="1412" spans="1:7">
      <c r="A1412" t="s">
        <v>1831</v>
      </c>
      <c r="B1412">
        <v>173.99</v>
      </c>
      <c r="C1412">
        <v>219.87</v>
      </c>
      <c r="D1412">
        <v>5.62</v>
      </c>
      <c r="E1412">
        <v>8.5399999999999991</v>
      </c>
      <c r="F1412">
        <v>2.41</v>
      </c>
      <c r="G1412">
        <v>0</v>
      </c>
    </row>
    <row r="1413" spans="1:7">
      <c r="A1413" t="s">
        <v>1832</v>
      </c>
      <c r="B1413">
        <v>425.04</v>
      </c>
      <c r="C1413">
        <v>508.55</v>
      </c>
      <c r="D1413">
        <v>16.059999999999999</v>
      </c>
      <c r="E1413">
        <v>10.33</v>
      </c>
      <c r="F1413">
        <v>2.2799999999999998</v>
      </c>
      <c r="G1413">
        <v>0</v>
      </c>
    </row>
    <row r="1414" spans="1:7">
      <c r="A1414" t="s">
        <v>1833</v>
      </c>
      <c r="B1414">
        <v>553.85</v>
      </c>
      <c r="C1414">
        <v>667.53</v>
      </c>
      <c r="D1414">
        <v>25.48</v>
      </c>
      <c r="E1414">
        <v>12.74</v>
      </c>
      <c r="F1414">
        <v>3.03</v>
      </c>
      <c r="G1414">
        <v>0</v>
      </c>
    </row>
    <row r="1415" spans="1:7">
      <c r="A1415" t="s">
        <v>1834</v>
      </c>
      <c r="B1415">
        <v>487.49</v>
      </c>
      <c r="C1415">
        <v>592.13</v>
      </c>
      <c r="D1415">
        <v>33.24</v>
      </c>
      <c r="E1415">
        <v>14.7</v>
      </c>
      <c r="F1415">
        <v>3.24</v>
      </c>
      <c r="G1415">
        <v>0</v>
      </c>
    </row>
    <row r="1416" spans="1:7">
      <c r="A1416" t="s">
        <v>1835</v>
      </c>
      <c r="B1416">
        <v>675.63</v>
      </c>
      <c r="C1416">
        <v>839.43</v>
      </c>
      <c r="D1416">
        <v>38.5</v>
      </c>
      <c r="E1416">
        <v>16.309999999999999</v>
      </c>
      <c r="F1416">
        <v>3.17</v>
      </c>
      <c r="G1416">
        <v>0</v>
      </c>
    </row>
    <row r="1417" spans="1:7">
      <c r="A1417" t="s">
        <v>1836</v>
      </c>
      <c r="B1417">
        <v>674.18</v>
      </c>
      <c r="C1417">
        <v>846.1</v>
      </c>
      <c r="D1417">
        <v>40.4</v>
      </c>
      <c r="E1417">
        <v>17.63</v>
      </c>
      <c r="F1417">
        <v>2.97</v>
      </c>
      <c r="G1417">
        <v>0</v>
      </c>
    </row>
    <row r="1418" spans="1:7">
      <c r="A1418" t="s">
        <v>1837</v>
      </c>
      <c r="B1418">
        <v>641.26</v>
      </c>
      <c r="C1418">
        <v>809.28</v>
      </c>
      <c r="D1418">
        <v>38.56</v>
      </c>
      <c r="E1418">
        <v>18.510000000000002</v>
      </c>
      <c r="F1418">
        <v>2.5499999999999998</v>
      </c>
      <c r="G1418">
        <v>0</v>
      </c>
    </row>
    <row r="1419" spans="1:7">
      <c r="A1419" t="s">
        <v>1838</v>
      </c>
      <c r="B1419">
        <v>578.09</v>
      </c>
      <c r="C1419">
        <v>731.42</v>
      </c>
      <c r="D1419">
        <v>33.35</v>
      </c>
      <c r="E1419">
        <v>19.12</v>
      </c>
      <c r="F1419">
        <v>1.93</v>
      </c>
      <c r="G1419">
        <v>0</v>
      </c>
    </row>
    <row r="1420" spans="1:7">
      <c r="A1420" t="s">
        <v>1839</v>
      </c>
      <c r="B1420">
        <v>501.55</v>
      </c>
      <c r="C1420">
        <v>636.62</v>
      </c>
      <c r="D1420">
        <v>25.63</v>
      </c>
      <c r="E1420">
        <v>19.48</v>
      </c>
      <c r="F1420">
        <v>1.1000000000000001</v>
      </c>
      <c r="G1420">
        <v>0</v>
      </c>
    </row>
    <row r="1421" spans="1:7">
      <c r="A1421" t="s">
        <v>1840</v>
      </c>
      <c r="B1421">
        <v>293.77</v>
      </c>
      <c r="C1421">
        <v>371.24</v>
      </c>
      <c r="D1421">
        <v>16.23</v>
      </c>
      <c r="E1421">
        <v>19.239999999999998</v>
      </c>
      <c r="F1421">
        <v>1.03</v>
      </c>
      <c r="G1421">
        <v>0</v>
      </c>
    </row>
    <row r="1422" spans="1:7">
      <c r="A1422" t="s">
        <v>1841</v>
      </c>
      <c r="B1422">
        <v>71.099999999999994</v>
      </c>
      <c r="C1422">
        <v>103.71</v>
      </c>
      <c r="D1422">
        <v>5.8</v>
      </c>
      <c r="E1422">
        <v>17.809999999999999</v>
      </c>
      <c r="F1422">
        <v>2.69</v>
      </c>
      <c r="G1422">
        <v>0</v>
      </c>
    </row>
    <row r="1423" spans="1:7">
      <c r="A1423" t="s">
        <v>1842</v>
      </c>
      <c r="B1423">
        <v>0</v>
      </c>
      <c r="C1423">
        <v>0</v>
      </c>
      <c r="D1423">
        <v>0</v>
      </c>
      <c r="E1423">
        <v>14.85</v>
      </c>
      <c r="F1423">
        <v>4</v>
      </c>
      <c r="G1423">
        <v>0</v>
      </c>
    </row>
    <row r="1424" spans="1:7">
      <c r="A1424" t="s">
        <v>1843</v>
      </c>
      <c r="B1424">
        <v>0</v>
      </c>
      <c r="C1424">
        <v>0</v>
      </c>
      <c r="D1424">
        <v>0</v>
      </c>
      <c r="E1424">
        <v>13.68</v>
      </c>
      <c r="F1424">
        <v>3.79</v>
      </c>
      <c r="G1424">
        <v>0</v>
      </c>
    </row>
    <row r="1425" spans="1:7">
      <c r="A1425" t="s">
        <v>1844</v>
      </c>
      <c r="B1425">
        <v>0</v>
      </c>
      <c r="C1425">
        <v>0</v>
      </c>
      <c r="D1425">
        <v>0</v>
      </c>
      <c r="E1425">
        <v>12.25</v>
      </c>
      <c r="F1425">
        <v>3.45</v>
      </c>
      <c r="G1425">
        <v>0</v>
      </c>
    </row>
    <row r="1426" spans="1:7">
      <c r="A1426" t="s">
        <v>1845</v>
      </c>
      <c r="B1426">
        <v>0</v>
      </c>
      <c r="C1426">
        <v>0</v>
      </c>
      <c r="D1426">
        <v>0</v>
      </c>
      <c r="E1426">
        <v>11.45</v>
      </c>
      <c r="F1426">
        <v>3.03</v>
      </c>
      <c r="G1426">
        <v>0</v>
      </c>
    </row>
    <row r="1427" spans="1:7">
      <c r="A1427" t="s">
        <v>1846</v>
      </c>
      <c r="B1427">
        <v>0</v>
      </c>
      <c r="C1427">
        <v>0</v>
      </c>
      <c r="D1427">
        <v>0</v>
      </c>
      <c r="E1427">
        <v>10.95</v>
      </c>
      <c r="F1427">
        <v>2.76</v>
      </c>
      <c r="G1427">
        <v>0</v>
      </c>
    </row>
    <row r="1428" spans="1:7">
      <c r="A1428" t="s">
        <v>1847</v>
      </c>
      <c r="B1428">
        <v>0</v>
      </c>
      <c r="C1428">
        <v>0</v>
      </c>
      <c r="D1428">
        <v>0</v>
      </c>
      <c r="E1428">
        <v>10.73</v>
      </c>
      <c r="F1428">
        <v>2.69</v>
      </c>
      <c r="G1428">
        <v>0</v>
      </c>
    </row>
    <row r="1429" spans="1:7">
      <c r="A1429" t="s">
        <v>1848</v>
      </c>
      <c r="B1429">
        <v>0</v>
      </c>
      <c r="C1429">
        <v>0</v>
      </c>
      <c r="D1429">
        <v>0</v>
      </c>
      <c r="E1429">
        <v>10.130000000000001</v>
      </c>
      <c r="F1429">
        <v>2.5499999999999998</v>
      </c>
      <c r="G1429">
        <v>0</v>
      </c>
    </row>
    <row r="1430" spans="1:7">
      <c r="A1430" t="s">
        <v>1849</v>
      </c>
      <c r="B1430">
        <v>0</v>
      </c>
      <c r="C1430">
        <v>0</v>
      </c>
      <c r="D1430">
        <v>0</v>
      </c>
      <c r="E1430">
        <v>9.7899999999999991</v>
      </c>
      <c r="F1430">
        <v>2.5499999999999998</v>
      </c>
      <c r="G1430">
        <v>0</v>
      </c>
    </row>
    <row r="1431" spans="1:7">
      <c r="A1431" t="s">
        <v>1850</v>
      </c>
      <c r="B1431">
        <v>0</v>
      </c>
      <c r="C1431">
        <v>0</v>
      </c>
      <c r="D1431">
        <v>0</v>
      </c>
      <c r="E1431">
        <v>9.1999999999999993</v>
      </c>
      <c r="F1431">
        <v>2.48</v>
      </c>
      <c r="G1431">
        <v>0</v>
      </c>
    </row>
    <row r="1432" spans="1:7">
      <c r="A1432" t="s">
        <v>1851</v>
      </c>
      <c r="B1432">
        <v>0</v>
      </c>
      <c r="C1432">
        <v>0</v>
      </c>
      <c r="D1432">
        <v>0</v>
      </c>
      <c r="E1432">
        <v>9.08</v>
      </c>
      <c r="F1432">
        <v>2.41</v>
      </c>
      <c r="G1432">
        <v>0</v>
      </c>
    </row>
    <row r="1433" spans="1:7">
      <c r="A1433" t="s">
        <v>1852</v>
      </c>
      <c r="B1433">
        <v>0</v>
      </c>
      <c r="C1433">
        <v>0</v>
      </c>
      <c r="D1433">
        <v>0</v>
      </c>
      <c r="E1433">
        <v>8.6199999999999992</v>
      </c>
      <c r="F1433">
        <v>2.21</v>
      </c>
      <c r="G1433">
        <v>0</v>
      </c>
    </row>
    <row r="1434" spans="1:7">
      <c r="A1434" t="s">
        <v>1853</v>
      </c>
      <c r="B1434">
        <v>0</v>
      </c>
      <c r="C1434">
        <v>0</v>
      </c>
      <c r="D1434">
        <v>0</v>
      </c>
      <c r="E1434">
        <v>8.36</v>
      </c>
      <c r="F1434">
        <v>2</v>
      </c>
      <c r="G1434">
        <v>0</v>
      </c>
    </row>
    <row r="1435" spans="1:7">
      <c r="A1435" t="s">
        <v>1854</v>
      </c>
      <c r="B1435">
        <v>0</v>
      </c>
      <c r="C1435">
        <v>0</v>
      </c>
      <c r="D1435">
        <v>0</v>
      </c>
      <c r="E1435">
        <v>7.93</v>
      </c>
      <c r="F1435">
        <v>1.79</v>
      </c>
      <c r="G1435">
        <v>0</v>
      </c>
    </row>
    <row r="1436" spans="1:7">
      <c r="A1436" t="s">
        <v>1855</v>
      </c>
      <c r="B1436">
        <v>184.8</v>
      </c>
      <c r="C1436">
        <v>233.15</v>
      </c>
      <c r="D1436">
        <v>5.62</v>
      </c>
      <c r="E1436">
        <v>8.8000000000000007</v>
      </c>
      <c r="F1436">
        <v>1.72</v>
      </c>
      <c r="G1436">
        <v>0</v>
      </c>
    </row>
    <row r="1437" spans="1:7">
      <c r="A1437" t="s">
        <v>1856</v>
      </c>
      <c r="B1437">
        <v>394.88</v>
      </c>
      <c r="C1437">
        <v>473.66</v>
      </c>
      <c r="D1437">
        <v>16.059999999999999</v>
      </c>
      <c r="E1437">
        <v>9.99</v>
      </c>
      <c r="F1437">
        <v>1.72</v>
      </c>
      <c r="G1437">
        <v>0</v>
      </c>
    </row>
    <row r="1438" spans="1:7">
      <c r="A1438" t="s">
        <v>1857</v>
      </c>
      <c r="B1438">
        <v>542.05999999999995</v>
      </c>
      <c r="C1438">
        <v>662.39</v>
      </c>
      <c r="D1438">
        <v>25.48</v>
      </c>
      <c r="E1438">
        <v>11.67</v>
      </c>
      <c r="F1438">
        <v>1.24</v>
      </c>
      <c r="G1438">
        <v>0</v>
      </c>
    </row>
    <row r="1439" spans="1:7">
      <c r="A1439" t="s">
        <v>1858</v>
      </c>
      <c r="B1439">
        <v>534.79</v>
      </c>
      <c r="C1439">
        <v>666.28</v>
      </c>
      <c r="D1439">
        <v>33.24</v>
      </c>
      <c r="E1439">
        <v>13.45</v>
      </c>
      <c r="F1439">
        <v>0.69</v>
      </c>
      <c r="G1439">
        <v>0</v>
      </c>
    </row>
    <row r="1440" spans="1:7">
      <c r="A1440" t="s">
        <v>1859</v>
      </c>
      <c r="B1440">
        <v>625.85</v>
      </c>
      <c r="C1440">
        <v>806.68</v>
      </c>
      <c r="D1440">
        <v>38.5</v>
      </c>
      <c r="E1440">
        <v>15.62</v>
      </c>
      <c r="F1440">
        <v>0.34</v>
      </c>
      <c r="G1440">
        <v>0</v>
      </c>
    </row>
    <row r="1441" spans="1:7">
      <c r="A1441" t="s">
        <v>1860</v>
      </c>
      <c r="B1441">
        <v>233.29</v>
      </c>
      <c r="C1441">
        <v>295.88</v>
      </c>
      <c r="D1441">
        <v>40.4</v>
      </c>
      <c r="E1441">
        <v>17.190000000000001</v>
      </c>
      <c r="F1441">
        <v>1.86</v>
      </c>
      <c r="G1441">
        <v>0</v>
      </c>
    </row>
    <row r="1442" spans="1:7">
      <c r="A1442" t="s">
        <v>1861</v>
      </c>
      <c r="B1442">
        <v>136.88999999999999</v>
      </c>
      <c r="C1442">
        <v>181.47</v>
      </c>
      <c r="D1442">
        <v>38.56</v>
      </c>
      <c r="E1442">
        <v>18.079999999999998</v>
      </c>
      <c r="F1442">
        <v>2.83</v>
      </c>
      <c r="G1442">
        <v>0</v>
      </c>
    </row>
    <row r="1443" spans="1:7">
      <c r="A1443" t="s">
        <v>1862</v>
      </c>
      <c r="B1443">
        <v>379.67</v>
      </c>
      <c r="C1443">
        <v>470.15</v>
      </c>
      <c r="D1443">
        <v>33.35</v>
      </c>
      <c r="E1443">
        <v>18.7</v>
      </c>
      <c r="F1443">
        <v>3.38</v>
      </c>
      <c r="G1443">
        <v>0</v>
      </c>
    </row>
    <row r="1444" spans="1:7">
      <c r="A1444" t="s">
        <v>1863</v>
      </c>
      <c r="B1444">
        <v>379.78</v>
      </c>
      <c r="C1444">
        <v>467.43</v>
      </c>
      <c r="D1444">
        <v>25.63</v>
      </c>
      <c r="E1444">
        <v>19.55</v>
      </c>
      <c r="F1444">
        <v>4.83</v>
      </c>
      <c r="G1444">
        <v>0</v>
      </c>
    </row>
    <row r="1445" spans="1:7">
      <c r="A1445" t="s">
        <v>1864</v>
      </c>
      <c r="B1445">
        <v>159.29</v>
      </c>
      <c r="C1445">
        <v>206.83</v>
      </c>
      <c r="D1445">
        <v>16.23</v>
      </c>
      <c r="E1445">
        <v>19.45</v>
      </c>
      <c r="F1445">
        <v>5.17</v>
      </c>
      <c r="G1445">
        <v>0</v>
      </c>
    </row>
    <row r="1446" spans="1:7">
      <c r="A1446" t="s">
        <v>1865</v>
      </c>
      <c r="B1446">
        <v>119.91</v>
      </c>
      <c r="C1446">
        <v>162.94999999999999</v>
      </c>
      <c r="D1446">
        <v>5.8</v>
      </c>
      <c r="E1446">
        <v>18.55</v>
      </c>
      <c r="F1446">
        <v>4.9000000000000004</v>
      </c>
      <c r="G1446">
        <v>0</v>
      </c>
    </row>
    <row r="1447" spans="1:7">
      <c r="A1447" t="s">
        <v>1866</v>
      </c>
      <c r="B1447">
        <v>0</v>
      </c>
      <c r="C1447">
        <v>0</v>
      </c>
      <c r="D1447">
        <v>0</v>
      </c>
      <c r="E1447">
        <v>17.53</v>
      </c>
      <c r="F1447">
        <v>4.4800000000000004</v>
      </c>
      <c r="G1447">
        <v>0</v>
      </c>
    </row>
    <row r="1448" spans="1:7">
      <c r="A1448" t="s">
        <v>1867</v>
      </c>
      <c r="B1448">
        <v>0</v>
      </c>
      <c r="C1448">
        <v>0</v>
      </c>
      <c r="D1448">
        <v>0</v>
      </c>
      <c r="E1448">
        <v>16.57</v>
      </c>
      <c r="F1448">
        <v>2.97</v>
      </c>
      <c r="G1448">
        <v>0</v>
      </c>
    </row>
    <row r="1449" spans="1:7">
      <c r="A1449" t="s">
        <v>1868</v>
      </c>
      <c r="B1449">
        <v>0</v>
      </c>
      <c r="C1449">
        <v>0</v>
      </c>
      <c r="D1449">
        <v>0</v>
      </c>
      <c r="E1449">
        <v>15.74</v>
      </c>
      <c r="F1449">
        <v>3.03</v>
      </c>
      <c r="G1449">
        <v>0</v>
      </c>
    </row>
    <row r="1450" spans="1:7">
      <c r="A1450" t="s">
        <v>1869</v>
      </c>
      <c r="B1450">
        <v>0</v>
      </c>
      <c r="C1450">
        <v>0</v>
      </c>
      <c r="D1450">
        <v>0</v>
      </c>
      <c r="E1450">
        <v>15.21</v>
      </c>
      <c r="F1450">
        <v>3.17</v>
      </c>
      <c r="G1450">
        <v>0</v>
      </c>
    </row>
    <row r="1451" spans="1:7">
      <c r="A1451" t="s">
        <v>1870</v>
      </c>
      <c r="B1451">
        <v>0</v>
      </c>
      <c r="C1451">
        <v>0</v>
      </c>
      <c r="D1451">
        <v>0</v>
      </c>
      <c r="E1451">
        <v>14.48</v>
      </c>
      <c r="F1451">
        <v>3.38</v>
      </c>
      <c r="G1451">
        <v>0</v>
      </c>
    </row>
    <row r="1452" spans="1:7">
      <c r="A1452" t="s">
        <v>1871</v>
      </c>
      <c r="B1452">
        <v>0</v>
      </c>
      <c r="C1452">
        <v>0</v>
      </c>
      <c r="D1452">
        <v>0</v>
      </c>
      <c r="E1452">
        <v>13.74</v>
      </c>
      <c r="F1452">
        <v>3.38</v>
      </c>
      <c r="G1452">
        <v>0</v>
      </c>
    </row>
    <row r="1453" spans="1:7">
      <c r="A1453" t="s">
        <v>1872</v>
      </c>
      <c r="B1453">
        <v>0</v>
      </c>
      <c r="C1453">
        <v>0</v>
      </c>
      <c r="D1453">
        <v>0</v>
      </c>
      <c r="E1453">
        <v>12.91</v>
      </c>
      <c r="F1453">
        <v>3.45</v>
      </c>
      <c r="G1453">
        <v>0</v>
      </c>
    </row>
    <row r="1454" spans="1:7">
      <c r="A1454" t="s">
        <v>1873</v>
      </c>
      <c r="B1454">
        <v>0</v>
      </c>
      <c r="C1454">
        <v>0</v>
      </c>
      <c r="D1454">
        <v>0</v>
      </c>
      <c r="E1454">
        <v>12.54</v>
      </c>
      <c r="F1454">
        <v>3.59</v>
      </c>
      <c r="G1454">
        <v>0</v>
      </c>
    </row>
    <row r="1455" spans="1:7">
      <c r="A1455" t="s">
        <v>1874</v>
      </c>
      <c r="B1455">
        <v>0</v>
      </c>
      <c r="C1455">
        <v>0</v>
      </c>
      <c r="D1455">
        <v>0</v>
      </c>
      <c r="E1455">
        <v>12.49</v>
      </c>
      <c r="F1455">
        <v>3.79</v>
      </c>
      <c r="G1455">
        <v>0</v>
      </c>
    </row>
    <row r="1456" spans="1:7">
      <c r="A1456" t="s">
        <v>1875</v>
      </c>
      <c r="B1456">
        <v>0</v>
      </c>
      <c r="C1456">
        <v>0</v>
      </c>
      <c r="D1456">
        <v>0</v>
      </c>
      <c r="E1456">
        <v>12.14</v>
      </c>
      <c r="F1456">
        <v>3.86</v>
      </c>
      <c r="G1456">
        <v>0</v>
      </c>
    </row>
    <row r="1457" spans="1:7">
      <c r="A1457" t="s">
        <v>1876</v>
      </c>
      <c r="B1457">
        <v>0</v>
      </c>
      <c r="C1457">
        <v>0</v>
      </c>
      <c r="D1457">
        <v>0</v>
      </c>
      <c r="E1457">
        <v>11.55</v>
      </c>
      <c r="F1457">
        <v>3.86</v>
      </c>
      <c r="G1457">
        <v>0</v>
      </c>
    </row>
    <row r="1458" spans="1:7">
      <c r="A1458" t="s">
        <v>1877</v>
      </c>
      <c r="B1458">
        <v>0</v>
      </c>
      <c r="C1458">
        <v>0</v>
      </c>
      <c r="D1458">
        <v>0</v>
      </c>
      <c r="E1458">
        <v>11.11</v>
      </c>
      <c r="F1458">
        <v>3.72</v>
      </c>
      <c r="G1458">
        <v>0</v>
      </c>
    </row>
    <row r="1459" spans="1:7">
      <c r="A1459" t="s">
        <v>1878</v>
      </c>
      <c r="B1459">
        <v>0</v>
      </c>
      <c r="C1459">
        <v>0</v>
      </c>
      <c r="D1459">
        <v>0</v>
      </c>
      <c r="E1459">
        <v>10.62</v>
      </c>
      <c r="F1459">
        <v>3.59</v>
      </c>
      <c r="G1459">
        <v>0</v>
      </c>
    </row>
    <row r="1460" spans="1:7">
      <c r="A1460" t="s">
        <v>1879</v>
      </c>
      <c r="B1460">
        <v>113.28</v>
      </c>
      <c r="C1460">
        <v>149.99</v>
      </c>
      <c r="D1460">
        <v>5.91</v>
      </c>
      <c r="E1460">
        <v>10.34</v>
      </c>
      <c r="F1460">
        <v>2.76</v>
      </c>
      <c r="G1460">
        <v>0</v>
      </c>
    </row>
    <row r="1461" spans="1:7">
      <c r="A1461" t="s">
        <v>1880</v>
      </c>
      <c r="B1461">
        <v>420.17</v>
      </c>
      <c r="C1461">
        <v>504.59</v>
      </c>
      <c r="D1461">
        <v>16.37</v>
      </c>
      <c r="E1461">
        <v>11.49</v>
      </c>
      <c r="F1461">
        <v>2.5499999999999998</v>
      </c>
      <c r="G1461">
        <v>0</v>
      </c>
    </row>
    <row r="1462" spans="1:7">
      <c r="A1462" t="s">
        <v>1881</v>
      </c>
      <c r="B1462">
        <v>516.41</v>
      </c>
      <c r="C1462">
        <v>621.47</v>
      </c>
      <c r="D1462">
        <v>25.81</v>
      </c>
      <c r="E1462">
        <v>13.51</v>
      </c>
      <c r="F1462">
        <v>3.59</v>
      </c>
      <c r="G1462">
        <v>0</v>
      </c>
    </row>
    <row r="1463" spans="1:7">
      <c r="A1463" t="s">
        <v>1882</v>
      </c>
      <c r="B1463">
        <v>589.54</v>
      </c>
      <c r="C1463">
        <v>712.12</v>
      </c>
      <c r="D1463">
        <v>33.6</v>
      </c>
      <c r="E1463">
        <v>15.02</v>
      </c>
      <c r="F1463">
        <v>4.9000000000000004</v>
      </c>
      <c r="G1463">
        <v>0</v>
      </c>
    </row>
    <row r="1464" spans="1:7">
      <c r="A1464" t="s">
        <v>1883</v>
      </c>
      <c r="B1464">
        <v>490.7</v>
      </c>
      <c r="C1464">
        <v>592.02</v>
      </c>
      <c r="D1464">
        <v>38.880000000000003</v>
      </c>
      <c r="E1464">
        <v>16.690000000000001</v>
      </c>
      <c r="F1464">
        <v>7.03</v>
      </c>
      <c r="G1464">
        <v>0</v>
      </c>
    </row>
    <row r="1465" spans="1:7">
      <c r="A1465" t="s">
        <v>1884</v>
      </c>
      <c r="B1465">
        <v>535.21</v>
      </c>
      <c r="C1465">
        <v>650.62</v>
      </c>
      <c r="D1465">
        <v>40.78</v>
      </c>
      <c r="E1465">
        <v>17.7</v>
      </c>
      <c r="F1465">
        <v>6.48</v>
      </c>
      <c r="G1465">
        <v>0</v>
      </c>
    </row>
    <row r="1466" spans="1:7">
      <c r="A1466" t="s">
        <v>1885</v>
      </c>
      <c r="B1466">
        <v>522.08000000000004</v>
      </c>
      <c r="C1466">
        <v>636.24</v>
      </c>
      <c r="D1466">
        <v>38.92</v>
      </c>
      <c r="E1466">
        <v>19.09</v>
      </c>
      <c r="F1466">
        <v>7.31</v>
      </c>
      <c r="G1466">
        <v>0</v>
      </c>
    </row>
    <row r="1467" spans="1:7">
      <c r="A1467" t="s">
        <v>1886</v>
      </c>
      <c r="B1467">
        <v>512.67999999999995</v>
      </c>
      <c r="C1467">
        <v>624.79999999999995</v>
      </c>
      <c r="D1467">
        <v>33.67</v>
      </c>
      <c r="E1467">
        <v>19.579999999999998</v>
      </c>
      <c r="F1467">
        <v>7.31</v>
      </c>
      <c r="G1467">
        <v>0</v>
      </c>
    </row>
    <row r="1468" spans="1:7">
      <c r="A1468" t="s">
        <v>1887</v>
      </c>
      <c r="B1468">
        <v>560.63</v>
      </c>
      <c r="C1468">
        <v>683.67</v>
      </c>
      <c r="D1468">
        <v>25.91</v>
      </c>
      <c r="E1468">
        <v>19.52</v>
      </c>
      <c r="F1468">
        <v>6.55</v>
      </c>
      <c r="G1468">
        <v>0</v>
      </c>
    </row>
    <row r="1469" spans="1:7">
      <c r="A1469" t="s">
        <v>1888</v>
      </c>
      <c r="B1469">
        <v>415.01</v>
      </c>
      <c r="C1469">
        <v>509.29</v>
      </c>
      <c r="D1469">
        <v>16.48</v>
      </c>
      <c r="E1469">
        <v>19.5</v>
      </c>
      <c r="F1469">
        <v>5.66</v>
      </c>
      <c r="G1469">
        <v>0</v>
      </c>
    </row>
    <row r="1470" spans="1:7">
      <c r="A1470" t="s">
        <v>1889</v>
      </c>
      <c r="B1470">
        <v>179.26</v>
      </c>
      <c r="C1470">
        <v>234.83</v>
      </c>
      <c r="D1470">
        <v>6.03</v>
      </c>
      <c r="E1470">
        <v>18.899999999999999</v>
      </c>
      <c r="F1470">
        <v>4</v>
      </c>
      <c r="G1470">
        <v>0</v>
      </c>
    </row>
    <row r="1471" spans="1:7">
      <c r="A1471" t="s">
        <v>1890</v>
      </c>
      <c r="B1471">
        <v>0</v>
      </c>
      <c r="C1471">
        <v>0</v>
      </c>
      <c r="D1471">
        <v>0</v>
      </c>
      <c r="E1471">
        <v>17.190000000000001</v>
      </c>
      <c r="F1471">
        <v>3.03</v>
      </c>
      <c r="G1471">
        <v>0</v>
      </c>
    </row>
    <row r="1472" spans="1:7">
      <c r="A1472" t="s">
        <v>1891</v>
      </c>
      <c r="B1472">
        <v>0</v>
      </c>
      <c r="C1472">
        <v>0</v>
      </c>
      <c r="D1472">
        <v>0</v>
      </c>
      <c r="E1472">
        <v>15.73</v>
      </c>
      <c r="F1472">
        <v>2</v>
      </c>
      <c r="G1472">
        <v>0</v>
      </c>
    </row>
    <row r="1473" spans="1:7">
      <c r="A1473" t="s">
        <v>1892</v>
      </c>
      <c r="B1473">
        <v>0</v>
      </c>
      <c r="C1473">
        <v>0</v>
      </c>
      <c r="D1473">
        <v>0</v>
      </c>
      <c r="E1473">
        <v>13.9</v>
      </c>
      <c r="F1473">
        <v>2.83</v>
      </c>
      <c r="G1473">
        <v>0</v>
      </c>
    </row>
    <row r="1474" spans="1:7">
      <c r="A1474" t="s">
        <v>1893</v>
      </c>
      <c r="B1474">
        <v>0</v>
      </c>
      <c r="C1474">
        <v>0</v>
      </c>
      <c r="D1474">
        <v>0</v>
      </c>
      <c r="E1474">
        <v>13.72</v>
      </c>
      <c r="F1474">
        <v>3.66</v>
      </c>
      <c r="G1474">
        <v>0</v>
      </c>
    </row>
    <row r="1475" spans="1:7">
      <c r="A1475" t="s">
        <v>1894</v>
      </c>
      <c r="B1475">
        <v>0</v>
      </c>
      <c r="C1475">
        <v>0</v>
      </c>
      <c r="D1475">
        <v>0</v>
      </c>
      <c r="E1475">
        <v>13.71</v>
      </c>
      <c r="F1475">
        <v>3.38</v>
      </c>
      <c r="G1475">
        <v>0</v>
      </c>
    </row>
    <row r="1476" spans="1:7">
      <c r="A1476" t="s">
        <v>1895</v>
      </c>
      <c r="B1476">
        <v>0</v>
      </c>
      <c r="C1476">
        <v>0</v>
      </c>
      <c r="D1476">
        <v>0</v>
      </c>
      <c r="E1476">
        <v>13.57</v>
      </c>
      <c r="F1476">
        <v>2.9</v>
      </c>
      <c r="G1476">
        <v>0</v>
      </c>
    </row>
    <row r="1477" spans="1:7">
      <c r="A1477" t="s">
        <v>1896</v>
      </c>
      <c r="B1477">
        <v>0</v>
      </c>
      <c r="C1477">
        <v>0</v>
      </c>
      <c r="D1477">
        <v>0</v>
      </c>
      <c r="E1477">
        <v>12.88</v>
      </c>
      <c r="F1477">
        <v>2.2799999999999998</v>
      </c>
      <c r="G1477">
        <v>0</v>
      </c>
    </row>
    <row r="1478" spans="1:7">
      <c r="A1478" t="s">
        <v>1897</v>
      </c>
      <c r="B1478">
        <v>0</v>
      </c>
      <c r="C1478">
        <v>0</v>
      </c>
      <c r="D1478">
        <v>0</v>
      </c>
      <c r="E1478">
        <v>11.91</v>
      </c>
      <c r="F1478">
        <v>2.76</v>
      </c>
      <c r="G1478">
        <v>0</v>
      </c>
    </row>
    <row r="1479" spans="1:7">
      <c r="A1479" t="s">
        <v>1898</v>
      </c>
      <c r="B1479">
        <v>0</v>
      </c>
      <c r="C1479">
        <v>0</v>
      </c>
      <c r="D1479">
        <v>0</v>
      </c>
      <c r="E1479">
        <v>11.79</v>
      </c>
      <c r="F1479">
        <v>3.59</v>
      </c>
      <c r="G1479">
        <v>0</v>
      </c>
    </row>
    <row r="1480" spans="1:7">
      <c r="A1480" t="s">
        <v>1899</v>
      </c>
      <c r="B1480">
        <v>0</v>
      </c>
      <c r="C1480">
        <v>0</v>
      </c>
      <c r="D1480">
        <v>0</v>
      </c>
      <c r="E1480">
        <v>11.92</v>
      </c>
      <c r="F1480">
        <v>4</v>
      </c>
      <c r="G1480">
        <v>0</v>
      </c>
    </row>
    <row r="1481" spans="1:7">
      <c r="A1481" t="s">
        <v>1900</v>
      </c>
      <c r="B1481">
        <v>0</v>
      </c>
      <c r="C1481">
        <v>0</v>
      </c>
      <c r="D1481">
        <v>0</v>
      </c>
      <c r="E1481">
        <v>11.97</v>
      </c>
      <c r="F1481">
        <v>4.07</v>
      </c>
      <c r="G1481">
        <v>0</v>
      </c>
    </row>
    <row r="1482" spans="1:7">
      <c r="A1482" t="s">
        <v>1901</v>
      </c>
      <c r="B1482">
        <v>0</v>
      </c>
      <c r="C1482">
        <v>0</v>
      </c>
      <c r="D1482">
        <v>0</v>
      </c>
      <c r="E1482">
        <v>12.12</v>
      </c>
      <c r="F1482">
        <v>3.72</v>
      </c>
      <c r="G1482">
        <v>0</v>
      </c>
    </row>
    <row r="1483" spans="1:7">
      <c r="A1483" t="s">
        <v>1902</v>
      </c>
      <c r="B1483">
        <v>0</v>
      </c>
      <c r="C1483">
        <v>0</v>
      </c>
      <c r="D1483">
        <v>0</v>
      </c>
      <c r="E1483">
        <v>12.61</v>
      </c>
      <c r="F1483">
        <v>4.9000000000000004</v>
      </c>
      <c r="G1483">
        <v>0</v>
      </c>
    </row>
    <row r="1484" spans="1:7">
      <c r="A1484" t="s">
        <v>1903</v>
      </c>
      <c r="B1484">
        <v>162.34</v>
      </c>
      <c r="C1484">
        <v>208.3</v>
      </c>
      <c r="D1484">
        <v>6.21</v>
      </c>
      <c r="E1484">
        <v>13.78</v>
      </c>
      <c r="F1484">
        <v>7.52</v>
      </c>
      <c r="G1484">
        <v>0</v>
      </c>
    </row>
    <row r="1485" spans="1:7">
      <c r="A1485" t="s">
        <v>1904</v>
      </c>
      <c r="B1485">
        <v>454.57</v>
      </c>
      <c r="C1485">
        <v>538.67999999999995</v>
      </c>
      <c r="D1485">
        <v>16.68</v>
      </c>
      <c r="E1485">
        <v>14.33</v>
      </c>
      <c r="F1485">
        <v>8.76</v>
      </c>
      <c r="G1485">
        <v>0</v>
      </c>
    </row>
    <row r="1486" spans="1:7">
      <c r="A1486" t="s">
        <v>1905</v>
      </c>
      <c r="B1486">
        <v>582.04999999999995</v>
      </c>
      <c r="C1486">
        <v>681.98</v>
      </c>
      <c r="D1486">
        <v>26.14</v>
      </c>
      <c r="E1486">
        <v>12.87</v>
      </c>
      <c r="F1486">
        <v>8.9</v>
      </c>
      <c r="G1486">
        <v>0</v>
      </c>
    </row>
    <row r="1487" spans="1:7">
      <c r="A1487" t="s">
        <v>1906</v>
      </c>
      <c r="B1487">
        <v>516.26</v>
      </c>
      <c r="C1487">
        <v>604.47</v>
      </c>
      <c r="D1487">
        <v>33.96</v>
      </c>
      <c r="E1487">
        <v>11.84</v>
      </c>
      <c r="F1487">
        <v>8.5500000000000007</v>
      </c>
      <c r="G1487">
        <v>0</v>
      </c>
    </row>
    <row r="1488" spans="1:7">
      <c r="A1488" t="s">
        <v>1907</v>
      </c>
      <c r="B1488">
        <v>768.85</v>
      </c>
      <c r="C1488">
        <v>909.55</v>
      </c>
      <c r="D1488">
        <v>39.26</v>
      </c>
      <c r="E1488">
        <v>13.07</v>
      </c>
      <c r="F1488">
        <v>8.9</v>
      </c>
      <c r="G1488">
        <v>0</v>
      </c>
    </row>
    <row r="1489" spans="1:7">
      <c r="A1489" t="s">
        <v>1908</v>
      </c>
      <c r="B1489">
        <v>715.59</v>
      </c>
      <c r="C1489">
        <v>849.49</v>
      </c>
      <c r="D1489">
        <v>41.16</v>
      </c>
      <c r="E1489">
        <v>13.99</v>
      </c>
      <c r="F1489">
        <v>8.9700000000000006</v>
      </c>
      <c r="G1489">
        <v>0</v>
      </c>
    </row>
    <row r="1490" spans="1:7">
      <c r="A1490" t="s">
        <v>1909</v>
      </c>
      <c r="B1490">
        <v>760.24</v>
      </c>
      <c r="C1490">
        <v>903.88</v>
      </c>
      <c r="D1490">
        <v>39.28</v>
      </c>
      <c r="E1490">
        <v>14.45</v>
      </c>
      <c r="F1490">
        <v>9.24</v>
      </c>
      <c r="G1490">
        <v>0</v>
      </c>
    </row>
    <row r="1491" spans="1:7">
      <c r="A1491" t="s">
        <v>1910</v>
      </c>
      <c r="B1491">
        <v>699.02</v>
      </c>
      <c r="C1491">
        <v>826.95</v>
      </c>
      <c r="D1491">
        <v>33.99</v>
      </c>
      <c r="E1491">
        <v>14.09</v>
      </c>
      <c r="F1491">
        <v>9.0299999999999994</v>
      </c>
      <c r="G1491">
        <v>0</v>
      </c>
    </row>
    <row r="1492" spans="1:7">
      <c r="A1492" t="s">
        <v>1911</v>
      </c>
      <c r="B1492">
        <v>602.75</v>
      </c>
      <c r="C1492">
        <v>710.08</v>
      </c>
      <c r="D1492">
        <v>26.19</v>
      </c>
      <c r="E1492">
        <v>13.82</v>
      </c>
      <c r="F1492">
        <v>8.6199999999999992</v>
      </c>
      <c r="G1492">
        <v>0</v>
      </c>
    </row>
    <row r="1493" spans="1:7">
      <c r="A1493" t="s">
        <v>1912</v>
      </c>
      <c r="B1493">
        <v>425.15</v>
      </c>
      <c r="C1493">
        <v>502.25</v>
      </c>
      <c r="D1493">
        <v>16.73</v>
      </c>
      <c r="E1493">
        <v>13.12</v>
      </c>
      <c r="F1493">
        <v>8.2100000000000009</v>
      </c>
      <c r="G1493">
        <v>0</v>
      </c>
    </row>
    <row r="1494" spans="1:7">
      <c r="A1494" t="s">
        <v>1913</v>
      </c>
      <c r="B1494">
        <v>209.12</v>
      </c>
      <c r="C1494">
        <v>260.66000000000003</v>
      </c>
      <c r="D1494">
        <v>6.26</v>
      </c>
      <c r="E1494">
        <v>11.8</v>
      </c>
      <c r="F1494">
        <v>7.17</v>
      </c>
      <c r="G1494">
        <v>0</v>
      </c>
    </row>
    <row r="1495" spans="1:7">
      <c r="A1495" t="s">
        <v>1914</v>
      </c>
      <c r="B1495">
        <v>0</v>
      </c>
      <c r="C1495">
        <v>0</v>
      </c>
      <c r="D1495">
        <v>0</v>
      </c>
      <c r="E1495">
        <v>10.32</v>
      </c>
      <c r="F1495">
        <v>7.24</v>
      </c>
      <c r="G1495">
        <v>0</v>
      </c>
    </row>
    <row r="1496" spans="1:7">
      <c r="A1496" t="s">
        <v>1915</v>
      </c>
      <c r="B1496">
        <v>0</v>
      </c>
      <c r="C1496">
        <v>0</v>
      </c>
      <c r="D1496">
        <v>0</v>
      </c>
      <c r="E1496">
        <v>9.3000000000000007</v>
      </c>
      <c r="F1496">
        <v>6.9</v>
      </c>
      <c r="G1496">
        <v>0</v>
      </c>
    </row>
    <row r="1497" spans="1:7">
      <c r="A1497" t="s">
        <v>1916</v>
      </c>
      <c r="B1497">
        <v>0</v>
      </c>
      <c r="C1497">
        <v>0</v>
      </c>
      <c r="D1497">
        <v>0</v>
      </c>
      <c r="E1497">
        <v>8.42</v>
      </c>
      <c r="F1497">
        <v>6.69</v>
      </c>
      <c r="G1497">
        <v>0</v>
      </c>
    </row>
    <row r="1498" spans="1:7">
      <c r="A1498" t="s">
        <v>1917</v>
      </c>
      <c r="B1498">
        <v>0</v>
      </c>
      <c r="C1498">
        <v>0</v>
      </c>
      <c r="D1498">
        <v>0</v>
      </c>
      <c r="E1498">
        <v>7.78</v>
      </c>
      <c r="F1498">
        <v>6.34</v>
      </c>
      <c r="G1498">
        <v>0</v>
      </c>
    </row>
    <row r="1499" spans="1:7">
      <c r="A1499" t="s">
        <v>1918</v>
      </c>
      <c r="B1499">
        <v>0</v>
      </c>
      <c r="C1499">
        <v>0</v>
      </c>
      <c r="D1499">
        <v>0</v>
      </c>
      <c r="E1499">
        <v>7.33</v>
      </c>
      <c r="F1499">
        <v>6.07</v>
      </c>
      <c r="G1499">
        <v>0</v>
      </c>
    </row>
    <row r="1500" spans="1:7">
      <c r="A1500" t="s">
        <v>1919</v>
      </c>
      <c r="B1500">
        <v>0</v>
      </c>
      <c r="C1500">
        <v>0</v>
      </c>
      <c r="D1500">
        <v>0</v>
      </c>
      <c r="E1500">
        <v>7.02</v>
      </c>
      <c r="F1500">
        <v>5.86</v>
      </c>
      <c r="G1500">
        <v>0</v>
      </c>
    </row>
    <row r="1501" spans="1:7">
      <c r="A1501" t="s">
        <v>1920</v>
      </c>
      <c r="B1501">
        <v>0</v>
      </c>
      <c r="C1501">
        <v>0</v>
      </c>
      <c r="D1501">
        <v>0</v>
      </c>
      <c r="E1501">
        <v>6.79</v>
      </c>
      <c r="F1501">
        <v>5.79</v>
      </c>
      <c r="G1501">
        <v>0</v>
      </c>
    </row>
    <row r="1502" spans="1:7">
      <c r="A1502" t="s">
        <v>1921</v>
      </c>
      <c r="B1502">
        <v>0</v>
      </c>
      <c r="C1502">
        <v>0</v>
      </c>
      <c r="D1502">
        <v>0</v>
      </c>
      <c r="E1502">
        <v>6.54</v>
      </c>
      <c r="F1502">
        <v>5.45</v>
      </c>
      <c r="G1502">
        <v>0</v>
      </c>
    </row>
    <row r="1503" spans="1:7">
      <c r="A1503" t="s">
        <v>1922</v>
      </c>
      <c r="B1503">
        <v>0</v>
      </c>
      <c r="C1503">
        <v>0</v>
      </c>
      <c r="D1503">
        <v>0</v>
      </c>
      <c r="E1503">
        <v>6.32</v>
      </c>
      <c r="F1503">
        <v>4.9000000000000004</v>
      </c>
      <c r="G1503">
        <v>0</v>
      </c>
    </row>
    <row r="1504" spans="1:7">
      <c r="A1504" t="s">
        <v>1923</v>
      </c>
      <c r="B1504">
        <v>0</v>
      </c>
      <c r="C1504">
        <v>0</v>
      </c>
      <c r="D1504">
        <v>0</v>
      </c>
      <c r="E1504">
        <v>6.05</v>
      </c>
      <c r="F1504">
        <v>4.55</v>
      </c>
      <c r="G1504">
        <v>0</v>
      </c>
    </row>
    <row r="1505" spans="1:7">
      <c r="A1505" t="s">
        <v>1924</v>
      </c>
      <c r="B1505">
        <v>0</v>
      </c>
      <c r="C1505">
        <v>0</v>
      </c>
      <c r="D1505">
        <v>0</v>
      </c>
      <c r="E1505">
        <v>5.84</v>
      </c>
      <c r="F1505">
        <v>4.34</v>
      </c>
      <c r="G1505">
        <v>0</v>
      </c>
    </row>
    <row r="1506" spans="1:7">
      <c r="A1506" t="s">
        <v>1925</v>
      </c>
      <c r="B1506">
        <v>0</v>
      </c>
      <c r="C1506">
        <v>0</v>
      </c>
      <c r="D1506">
        <v>0</v>
      </c>
      <c r="E1506">
        <v>5.76</v>
      </c>
      <c r="F1506">
        <v>4.1399999999999997</v>
      </c>
      <c r="G1506">
        <v>0</v>
      </c>
    </row>
    <row r="1507" spans="1:7">
      <c r="A1507" t="s">
        <v>1926</v>
      </c>
      <c r="B1507">
        <v>0</v>
      </c>
      <c r="C1507">
        <v>0</v>
      </c>
      <c r="D1507">
        <v>0</v>
      </c>
      <c r="E1507">
        <v>5.83</v>
      </c>
      <c r="F1507">
        <v>3.66</v>
      </c>
      <c r="G1507">
        <v>0</v>
      </c>
    </row>
    <row r="1508" spans="1:7">
      <c r="A1508" t="s">
        <v>1927</v>
      </c>
      <c r="B1508">
        <v>1.84</v>
      </c>
      <c r="C1508">
        <v>9.76</v>
      </c>
      <c r="D1508">
        <v>6.5</v>
      </c>
      <c r="E1508">
        <v>6.25</v>
      </c>
      <c r="F1508">
        <v>3.31</v>
      </c>
      <c r="G1508">
        <v>0</v>
      </c>
    </row>
    <row r="1509" spans="1:7">
      <c r="A1509" t="s">
        <v>1928</v>
      </c>
      <c r="B1509">
        <v>114.02</v>
      </c>
      <c r="C1509">
        <v>146.93</v>
      </c>
      <c r="D1509">
        <v>16.989999999999998</v>
      </c>
      <c r="E1509">
        <v>7.45</v>
      </c>
      <c r="F1509">
        <v>2.69</v>
      </c>
      <c r="G1509">
        <v>0</v>
      </c>
    </row>
    <row r="1510" spans="1:7">
      <c r="A1510" t="s">
        <v>1929</v>
      </c>
      <c r="B1510">
        <v>277.81</v>
      </c>
      <c r="C1510">
        <v>331.32</v>
      </c>
      <c r="D1510">
        <v>26.48</v>
      </c>
      <c r="E1510">
        <v>8.31</v>
      </c>
      <c r="F1510">
        <v>3.1</v>
      </c>
      <c r="G1510">
        <v>0</v>
      </c>
    </row>
    <row r="1511" spans="1:7">
      <c r="A1511" t="s">
        <v>1930</v>
      </c>
      <c r="B1511">
        <v>245.94</v>
      </c>
      <c r="C1511">
        <v>297.83</v>
      </c>
      <c r="D1511">
        <v>34.32</v>
      </c>
      <c r="E1511">
        <v>9.1300000000000008</v>
      </c>
      <c r="F1511">
        <v>3.03</v>
      </c>
      <c r="G1511">
        <v>0</v>
      </c>
    </row>
    <row r="1512" spans="1:7">
      <c r="A1512" t="s">
        <v>1931</v>
      </c>
      <c r="B1512">
        <v>290.67</v>
      </c>
      <c r="C1512">
        <v>350.42</v>
      </c>
      <c r="D1512">
        <v>39.64</v>
      </c>
      <c r="E1512">
        <v>9.73</v>
      </c>
      <c r="F1512">
        <v>2.97</v>
      </c>
      <c r="G1512">
        <v>0</v>
      </c>
    </row>
    <row r="1513" spans="1:7">
      <c r="A1513" t="s">
        <v>1932</v>
      </c>
      <c r="B1513">
        <v>331.18</v>
      </c>
      <c r="C1513">
        <v>398.9</v>
      </c>
      <c r="D1513">
        <v>41.55</v>
      </c>
      <c r="E1513">
        <v>10.4</v>
      </c>
      <c r="F1513">
        <v>2.83</v>
      </c>
      <c r="G1513">
        <v>0</v>
      </c>
    </row>
    <row r="1514" spans="1:7">
      <c r="A1514" t="s">
        <v>1933</v>
      </c>
      <c r="B1514">
        <v>712.67</v>
      </c>
      <c r="C1514">
        <v>867.83</v>
      </c>
      <c r="D1514">
        <v>39.64</v>
      </c>
      <c r="E1514">
        <v>11.01</v>
      </c>
      <c r="F1514">
        <v>2.97</v>
      </c>
      <c r="G1514">
        <v>0</v>
      </c>
    </row>
    <row r="1515" spans="1:7">
      <c r="A1515" t="s">
        <v>1934</v>
      </c>
      <c r="B1515">
        <v>196.64</v>
      </c>
      <c r="C1515">
        <v>245.33</v>
      </c>
      <c r="D1515">
        <v>34.31</v>
      </c>
      <c r="E1515">
        <v>12.45</v>
      </c>
      <c r="F1515">
        <v>3.52</v>
      </c>
      <c r="G1515">
        <v>0</v>
      </c>
    </row>
    <row r="1516" spans="1:7">
      <c r="A1516" t="s">
        <v>1935</v>
      </c>
      <c r="B1516">
        <v>574.91</v>
      </c>
      <c r="C1516">
        <v>689.84</v>
      </c>
      <c r="D1516">
        <v>26.47</v>
      </c>
      <c r="E1516">
        <v>14.22</v>
      </c>
      <c r="F1516">
        <v>4.83</v>
      </c>
      <c r="G1516">
        <v>0</v>
      </c>
    </row>
    <row r="1517" spans="1:7">
      <c r="A1517" t="s">
        <v>1936</v>
      </c>
      <c r="B1517">
        <v>421.69</v>
      </c>
      <c r="C1517">
        <v>506.97</v>
      </c>
      <c r="D1517">
        <v>16.98</v>
      </c>
      <c r="E1517">
        <v>14.45</v>
      </c>
      <c r="F1517">
        <v>4.6900000000000004</v>
      </c>
      <c r="G1517">
        <v>0</v>
      </c>
    </row>
    <row r="1518" spans="1:7">
      <c r="A1518" t="s">
        <v>1937</v>
      </c>
      <c r="B1518">
        <v>57.45</v>
      </c>
      <c r="C1518">
        <v>84.98</v>
      </c>
      <c r="D1518">
        <v>6.49</v>
      </c>
      <c r="E1518">
        <v>14.06</v>
      </c>
      <c r="F1518">
        <v>8.5500000000000007</v>
      </c>
      <c r="G1518">
        <v>0</v>
      </c>
    </row>
    <row r="1519" spans="1:7">
      <c r="A1519" t="s">
        <v>1938</v>
      </c>
      <c r="B1519">
        <v>0</v>
      </c>
      <c r="C1519">
        <v>0</v>
      </c>
      <c r="D1519">
        <v>0</v>
      </c>
      <c r="E1519">
        <v>13.21</v>
      </c>
      <c r="F1519">
        <v>9.1</v>
      </c>
      <c r="G1519">
        <v>0</v>
      </c>
    </row>
    <row r="1520" spans="1:7">
      <c r="A1520" t="s">
        <v>1939</v>
      </c>
      <c r="B1520">
        <v>0</v>
      </c>
      <c r="C1520">
        <v>0</v>
      </c>
      <c r="D1520">
        <v>0</v>
      </c>
      <c r="E1520">
        <v>12.96</v>
      </c>
      <c r="F1520">
        <v>8.34</v>
      </c>
      <c r="G1520">
        <v>0</v>
      </c>
    </row>
    <row r="1521" spans="1:7">
      <c r="A1521" t="s">
        <v>1940</v>
      </c>
      <c r="B1521">
        <v>0</v>
      </c>
      <c r="C1521">
        <v>0</v>
      </c>
      <c r="D1521">
        <v>0</v>
      </c>
      <c r="E1521">
        <v>12.03</v>
      </c>
      <c r="F1521">
        <v>7.17</v>
      </c>
      <c r="G1521">
        <v>0</v>
      </c>
    </row>
    <row r="1522" spans="1:7">
      <c r="A1522" t="s">
        <v>1941</v>
      </c>
      <c r="B1522">
        <v>0</v>
      </c>
      <c r="C1522">
        <v>0</v>
      </c>
      <c r="D1522">
        <v>0</v>
      </c>
      <c r="E1522">
        <v>11.14</v>
      </c>
      <c r="F1522">
        <v>6.21</v>
      </c>
      <c r="G1522">
        <v>0</v>
      </c>
    </row>
    <row r="1523" spans="1:7">
      <c r="A1523" t="s">
        <v>1942</v>
      </c>
      <c r="B1523">
        <v>0</v>
      </c>
      <c r="C1523">
        <v>0</v>
      </c>
      <c r="D1523">
        <v>0</v>
      </c>
      <c r="E1523">
        <v>10.39</v>
      </c>
      <c r="F1523">
        <v>5.52</v>
      </c>
      <c r="G1523">
        <v>0</v>
      </c>
    </row>
    <row r="1524" spans="1:7">
      <c r="A1524" t="s">
        <v>1943</v>
      </c>
      <c r="B1524">
        <v>0</v>
      </c>
      <c r="C1524">
        <v>0</v>
      </c>
      <c r="D1524">
        <v>0</v>
      </c>
      <c r="E1524">
        <v>9.74</v>
      </c>
      <c r="F1524">
        <v>5.0999999999999996</v>
      </c>
      <c r="G1524">
        <v>0</v>
      </c>
    </row>
    <row r="1525" spans="1:7">
      <c r="A1525" t="s">
        <v>1944</v>
      </c>
      <c r="B1525">
        <v>0</v>
      </c>
      <c r="C1525">
        <v>0</v>
      </c>
      <c r="D1525">
        <v>0</v>
      </c>
      <c r="E1525">
        <v>9.15</v>
      </c>
      <c r="F1525">
        <v>4.76</v>
      </c>
      <c r="G1525">
        <v>0</v>
      </c>
    </row>
    <row r="1526" spans="1:7">
      <c r="A1526" t="s">
        <v>1945</v>
      </c>
      <c r="B1526">
        <v>0</v>
      </c>
      <c r="C1526">
        <v>0</v>
      </c>
      <c r="D1526">
        <v>0</v>
      </c>
      <c r="E1526">
        <v>8.69</v>
      </c>
      <c r="F1526">
        <v>4.6900000000000004</v>
      </c>
      <c r="G1526">
        <v>0</v>
      </c>
    </row>
    <row r="1527" spans="1:7">
      <c r="A1527" t="s">
        <v>1946</v>
      </c>
      <c r="B1527">
        <v>0</v>
      </c>
      <c r="C1527">
        <v>0</v>
      </c>
      <c r="D1527">
        <v>0</v>
      </c>
      <c r="E1527">
        <v>8.2899999999999991</v>
      </c>
      <c r="F1527">
        <v>4.55</v>
      </c>
      <c r="G1527">
        <v>0</v>
      </c>
    </row>
    <row r="1528" spans="1:7">
      <c r="A1528" t="s">
        <v>1947</v>
      </c>
      <c r="B1528">
        <v>0</v>
      </c>
      <c r="C1528">
        <v>0</v>
      </c>
      <c r="D1528">
        <v>0</v>
      </c>
      <c r="E1528">
        <v>7.98</v>
      </c>
      <c r="F1528">
        <v>4.34</v>
      </c>
      <c r="G1528">
        <v>0</v>
      </c>
    </row>
    <row r="1529" spans="1:7">
      <c r="A1529" t="s">
        <v>1948</v>
      </c>
      <c r="B1529">
        <v>0</v>
      </c>
      <c r="C1529">
        <v>0</v>
      </c>
      <c r="D1529">
        <v>0</v>
      </c>
      <c r="E1529">
        <v>7.6</v>
      </c>
      <c r="F1529">
        <v>4.1399999999999997</v>
      </c>
      <c r="G1529">
        <v>0</v>
      </c>
    </row>
    <row r="1530" spans="1:7">
      <c r="A1530" t="s">
        <v>1949</v>
      </c>
      <c r="B1530">
        <v>0</v>
      </c>
      <c r="C1530">
        <v>0</v>
      </c>
      <c r="D1530">
        <v>0</v>
      </c>
      <c r="E1530">
        <v>7.25</v>
      </c>
      <c r="F1530">
        <v>3.79</v>
      </c>
      <c r="G1530">
        <v>0</v>
      </c>
    </row>
    <row r="1531" spans="1:7">
      <c r="A1531" t="s">
        <v>1950</v>
      </c>
      <c r="B1531">
        <v>0</v>
      </c>
      <c r="C1531">
        <v>0</v>
      </c>
      <c r="D1531">
        <v>0</v>
      </c>
      <c r="E1531">
        <v>7.01</v>
      </c>
      <c r="F1531">
        <v>3.38</v>
      </c>
      <c r="G1531">
        <v>0</v>
      </c>
    </row>
    <row r="1532" spans="1:7">
      <c r="A1532" t="s">
        <v>1951</v>
      </c>
      <c r="B1532">
        <v>84.2</v>
      </c>
      <c r="C1532">
        <v>114.18</v>
      </c>
      <c r="D1532">
        <v>6.8</v>
      </c>
      <c r="E1532">
        <v>7.39</v>
      </c>
      <c r="F1532">
        <v>2.48</v>
      </c>
      <c r="G1532">
        <v>0</v>
      </c>
    </row>
    <row r="1533" spans="1:7">
      <c r="A1533" t="s">
        <v>1952</v>
      </c>
      <c r="B1533">
        <v>435.38</v>
      </c>
      <c r="C1533">
        <v>518.17999999999995</v>
      </c>
      <c r="D1533">
        <v>17.309999999999999</v>
      </c>
      <c r="E1533">
        <v>9.5</v>
      </c>
      <c r="F1533">
        <v>2.34</v>
      </c>
      <c r="G1533">
        <v>0</v>
      </c>
    </row>
    <row r="1534" spans="1:7">
      <c r="A1534" t="s">
        <v>1953</v>
      </c>
      <c r="B1534">
        <v>308.25</v>
      </c>
      <c r="C1534">
        <v>372.92</v>
      </c>
      <c r="D1534">
        <v>26.82</v>
      </c>
      <c r="E1534">
        <v>12.68</v>
      </c>
      <c r="F1534">
        <v>3.1</v>
      </c>
      <c r="G1534">
        <v>0</v>
      </c>
    </row>
    <row r="1535" spans="1:7">
      <c r="A1535" t="s">
        <v>1954</v>
      </c>
      <c r="B1535">
        <v>613.80999999999995</v>
      </c>
      <c r="C1535">
        <v>749.67</v>
      </c>
      <c r="D1535">
        <v>34.69</v>
      </c>
      <c r="E1535">
        <v>15.17</v>
      </c>
      <c r="F1535">
        <v>3.66</v>
      </c>
      <c r="G1535">
        <v>0</v>
      </c>
    </row>
    <row r="1536" spans="1:7">
      <c r="A1536" t="s">
        <v>1955</v>
      </c>
      <c r="B1536">
        <v>615.64</v>
      </c>
      <c r="C1536">
        <v>754.67</v>
      </c>
      <c r="D1536">
        <v>40.020000000000003</v>
      </c>
      <c r="E1536">
        <v>17.05</v>
      </c>
      <c r="F1536">
        <v>4.6900000000000004</v>
      </c>
      <c r="G1536">
        <v>0</v>
      </c>
    </row>
    <row r="1537" spans="1:7">
      <c r="A1537" t="s">
        <v>1956</v>
      </c>
      <c r="B1537">
        <v>585.86</v>
      </c>
      <c r="C1537">
        <v>719.12</v>
      </c>
      <c r="D1537">
        <v>41.93</v>
      </c>
      <c r="E1537">
        <v>18.57</v>
      </c>
      <c r="F1537">
        <v>5.59</v>
      </c>
      <c r="G1537">
        <v>0</v>
      </c>
    </row>
    <row r="1538" spans="1:7">
      <c r="A1538" t="s">
        <v>1957</v>
      </c>
      <c r="B1538">
        <v>650.03</v>
      </c>
      <c r="C1538">
        <v>798.8</v>
      </c>
      <c r="D1538">
        <v>40</v>
      </c>
      <c r="E1538">
        <v>19.600000000000001</v>
      </c>
      <c r="F1538">
        <v>6.55</v>
      </c>
      <c r="G1538">
        <v>0</v>
      </c>
    </row>
    <row r="1539" spans="1:7">
      <c r="A1539" t="s">
        <v>1958</v>
      </c>
      <c r="B1539">
        <v>501.78</v>
      </c>
      <c r="C1539">
        <v>614.71</v>
      </c>
      <c r="D1539">
        <v>34.630000000000003</v>
      </c>
      <c r="E1539">
        <v>19.8</v>
      </c>
      <c r="F1539">
        <v>6.21</v>
      </c>
      <c r="G1539">
        <v>0</v>
      </c>
    </row>
    <row r="1540" spans="1:7">
      <c r="A1540" t="s">
        <v>1959</v>
      </c>
      <c r="B1540">
        <v>579.09</v>
      </c>
      <c r="C1540">
        <v>708.98</v>
      </c>
      <c r="D1540">
        <v>26.75</v>
      </c>
      <c r="E1540">
        <v>19.52</v>
      </c>
      <c r="F1540">
        <v>5.72</v>
      </c>
      <c r="G1540">
        <v>0</v>
      </c>
    </row>
    <row r="1541" spans="1:7">
      <c r="A1541" t="s">
        <v>1960</v>
      </c>
      <c r="B1541">
        <v>405.37</v>
      </c>
      <c r="C1541">
        <v>496.58</v>
      </c>
      <c r="D1541">
        <v>17.23</v>
      </c>
      <c r="E1541">
        <v>19.170000000000002</v>
      </c>
      <c r="F1541">
        <v>5.52</v>
      </c>
      <c r="G1541">
        <v>0</v>
      </c>
    </row>
    <row r="1542" spans="1:7">
      <c r="A1542" t="s">
        <v>1961</v>
      </c>
      <c r="B1542">
        <v>168.29</v>
      </c>
      <c r="C1542">
        <v>220.07</v>
      </c>
      <c r="D1542">
        <v>6.72</v>
      </c>
      <c r="E1542">
        <v>18.38</v>
      </c>
      <c r="F1542">
        <v>4.55</v>
      </c>
      <c r="G1542">
        <v>0</v>
      </c>
    </row>
    <row r="1543" spans="1:7">
      <c r="A1543" t="s">
        <v>1962</v>
      </c>
      <c r="B1543">
        <v>0</v>
      </c>
      <c r="C1543">
        <v>0</v>
      </c>
      <c r="D1543">
        <v>0</v>
      </c>
      <c r="E1543">
        <v>16.8</v>
      </c>
      <c r="F1543">
        <v>4</v>
      </c>
      <c r="G1543">
        <v>0</v>
      </c>
    </row>
    <row r="1544" spans="1:7">
      <c r="A1544" t="s">
        <v>1963</v>
      </c>
      <c r="B1544">
        <v>0</v>
      </c>
      <c r="C1544">
        <v>0</v>
      </c>
      <c r="D1544">
        <v>0</v>
      </c>
      <c r="E1544">
        <v>15.9</v>
      </c>
      <c r="F1544">
        <v>2.69</v>
      </c>
      <c r="G1544">
        <v>0</v>
      </c>
    </row>
    <row r="1545" spans="1:7">
      <c r="A1545" t="s">
        <v>1964</v>
      </c>
      <c r="B1545">
        <v>0</v>
      </c>
      <c r="C1545">
        <v>0</v>
      </c>
      <c r="D1545">
        <v>0</v>
      </c>
      <c r="E1545">
        <v>14.56</v>
      </c>
      <c r="F1545">
        <v>2.41</v>
      </c>
      <c r="G1545">
        <v>0</v>
      </c>
    </row>
    <row r="1546" spans="1:7">
      <c r="A1546" t="s">
        <v>1965</v>
      </c>
      <c r="B1546">
        <v>0</v>
      </c>
      <c r="C1546">
        <v>0</v>
      </c>
      <c r="D1546">
        <v>0</v>
      </c>
      <c r="E1546">
        <v>13.07</v>
      </c>
      <c r="F1546">
        <v>2.21</v>
      </c>
      <c r="G1546">
        <v>0</v>
      </c>
    </row>
    <row r="1547" spans="1:7">
      <c r="A1547" t="s">
        <v>1966</v>
      </c>
      <c r="B1547">
        <v>0</v>
      </c>
      <c r="C1547">
        <v>0</v>
      </c>
      <c r="D1547">
        <v>0</v>
      </c>
      <c r="E1547">
        <v>11.83</v>
      </c>
      <c r="F1547">
        <v>2</v>
      </c>
      <c r="G1547">
        <v>0</v>
      </c>
    </row>
    <row r="1548" spans="1:7">
      <c r="A1548" t="s">
        <v>1967</v>
      </c>
      <c r="B1548">
        <v>0</v>
      </c>
      <c r="C1548">
        <v>0</v>
      </c>
      <c r="D1548">
        <v>0</v>
      </c>
      <c r="E1548">
        <v>10.72</v>
      </c>
      <c r="F1548">
        <v>2.0699999999999998</v>
      </c>
      <c r="G1548">
        <v>0</v>
      </c>
    </row>
    <row r="1549" spans="1:7">
      <c r="A1549" t="s">
        <v>1968</v>
      </c>
      <c r="B1549">
        <v>0</v>
      </c>
      <c r="C1549">
        <v>0</v>
      </c>
      <c r="D1549">
        <v>0</v>
      </c>
      <c r="E1549">
        <v>10.1</v>
      </c>
      <c r="F1549">
        <v>2.2799999999999998</v>
      </c>
      <c r="G1549">
        <v>0</v>
      </c>
    </row>
    <row r="1550" spans="1:7">
      <c r="A1550" t="s">
        <v>1969</v>
      </c>
      <c r="B1550">
        <v>0</v>
      </c>
      <c r="C1550">
        <v>0</v>
      </c>
      <c r="D1550">
        <v>0</v>
      </c>
      <c r="E1550">
        <v>9.66</v>
      </c>
      <c r="F1550">
        <v>2.21</v>
      </c>
      <c r="G1550">
        <v>0</v>
      </c>
    </row>
    <row r="1551" spans="1:7">
      <c r="A1551" t="s">
        <v>1970</v>
      </c>
      <c r="B1551">
        <v>0</v>
      </c>
      <c r="C1551">
        <v>0</v>
      </c>
      <c r="D1551">
        <v>0</v>
      </c>
      <c r="E1551">
        <v>9.27</v>
      </c>
      <c r="F1551">
        <v>1.86</v>
      </c>
      <c r="G1551">
        <v>0</v>
      </c>
    </row>
    <row r="1552" spans="1:7">
      <c r="A1552" t="s">
        <v>1971</v>
      </c>
      <c r="B1552">
        <v>0</v>
      </c>
      <c r="C1552">
        <v>0</v>
      </c>
      <c r="D1552">
        <v>0</v>
      </c>
      <c r="E1552">
        <v>9.06</v>
      </c>
      <c r="F1552">
        <v>1.72</v>
      </c>
      <c r="G1552">
        <v>0</v>
      </c>
    </row>
    <row r="1553" spans="1:7">
      <c r="A1553" t="s">
        <v>1972</v>
      </c>
      <c r="B1553">
        <v>0</v>
      </c>
      <c r="C1553">
        <v>0</v>
      </c>
      <c r="D1553">
        <v>0</v>
      </c>
      <c r="E1553">
        <v>9.18</v>
      </c>
      <c r="F1553">
        <v>1.52</v>
      </c>
      <c r="G1553">
        <v>0</v>
      </c>
    </row>
    <row r="1554" spans="1:7">
      <c r="A1554" t="s">
        <v>1973</v>
      </c>
      <c r="B1554">
        <v>0</v>
      </c>
      <c r="C1554">
        <v>0</v>
      </c>
      <c r="D1554">
        <v>0</v>
      </c>
      <c r="E1554">
        <v>10.119999999999999</v>
      </c>
      <c r="F1554">
        <v>1.1000000000000001</v>
      </c>
      <c r="G1554">
        <v>0</v>
      </c>
    </row>
    <row r="1555" spans="1:7">
      <c r="A1555" t="s">
        <v>1974</v>
      </c>
      <c r="B1555">
        <v>0</v>
      </c>
      <c r="C1555">
        <v>0</v>
      </c>
      <c r="D1555">
        <v>0</v>
      </c>
      <c r="E1555">
        <v>10.29</v>
      </c>
      <c r="F1555">
        <v>0.97</v>
      </c>
      <c r="G1555">
        <v>0</v>
      </c>
    </row>
    <row r="1556" spans="1:7">
      <c r="A1556" t="s">
        <v>1975</v>
      </c>
      <c r="B1556">
        <v>71.010000000000005</v>
      </c>
      <c r="C1556">
        <v>100.37</v>
      </c>
      <c r="D1556">
        <v>7.11</v>
      </c>
      <c r="E1556">
        <v>10.63</v>
      </c>
      <c r="F1556">
        <v>0.62</v>
      </c>
      <c r="G1556">
        <v>0</v>
      </c>
    </row>
    <row r="1557" spans="1:7">
      <c r="A1557" t="s">
        <v>1976</v>
      </c>
      <c r="B1557">
        <v>265.97000000000003</v>
      </c>
      <c r="C1557">
        <v>326.45999999999998</v>
      </c>
      <c r="D1557">
        <v>17.63</v>
      </c>
      <c r="E1557">
        <v>11.79</v>
      </c>
      <c r="F1557">
        <v>0.62</v>
      </c>
      <c r="G1557">
        <v>0</v>
      </c>
    </row>
    <row r="1558" spans="1:7">
      <c r="A1558" t="s">
        <v>1977</v>
      </c>
      <c r="B1558">
        <v>92.55</v>
      </c>
      <c r="C1558">
        <v>126.84</v>
      </c>
      <c r="D1558">
        <v>27.16</v>
      </c>
      <c r="E1558">
        <v>14.27</v>
      </c>
      <c r="F1558">
        <v>1.72</v>
      </c>
      <c r="G1558">
        <v>0</v>
      </c>
    </row>
    <row r="1559" spans="1:7">
      <c r="A1559" t="s">
        <v>1978</v>
      </c>
      <c r="B1559">
        <v>380.39</v>
      </c>
      <c r="C1559">
        <v>465.66</v>
      </c>
      <c r="D1559">
        <v>35.06</v>
      </c>
      <c r="E1559">
        <v>15.54</v>
      </c>
      <c r="F1559">
        <v>2.9</v>
      </c>
      <c r="G1559">
        <v>0</v>
      </c>
    </row>
    <row r="1560" spans="1:7">
      <c r="A1560" t="s">
        <v>1979</v>
      </c>
      <c r="B1560">
        <v>445.82</v>
      </c>
      <c r="C1560">
        <v>546.53</v>
      </c>
      <c r="D1560">
        <v>40.409999999999997</v>
      </c>
      <c r="E1560">
        <v>17.09</v>
      </c>
      <c r="F1560">
        <v>4.07</v>
      </c>
      <c r="G1560">
        <v>0</v>
      </c>
    </row>
    <row r="1561" spans="1:7">
      <c r="A1561" t="s">
        <v>1980</v>
      </c>
      <c r="B1561">
        <v>266.70999999999998</v>
      </c>
      <c r="C1561">
        <v>334.42</v>
      </c>
      <c r="D1561">
        <v>42.32</v>
      </c>
      <c r="E1561">
        <v>19.12</v>
      </c>
      <c r="F1561">
        <v>5.66</v>
      </c>
      <c r="G1561">
        <v>0</v>
      </c>
    </row>
    <row r="1562" spans="1:7">
      <c r="A1562" t="s">
        <v>1981</v>
      </c>
      <c r="B1562">
        <v>573.02</v>
      </c>
      <c r="C1562">
        <v>699.65</v>
      </c>
      <c r="D1562">
        <v>40.36</v>
      </c>
      <c r="E1562">
        <v>18.8</v>
      </c>
      <c r="F1562">
        <v>6.62</v>
      </c>
      <c r="G1562">
        <v>0</v>
      </c>
    </row>
    <row r="1563" spans="1:7">
      <c r="A1563" t="s">
        <v>1982</v>
      </c>
      <c r="B1563">
        <v>270.27999999999997</v>
      </c>
      <c r="C1563">
        <v>335.07</v>
      </c>
      <c r="D1563">
        <v>34.950000000000003</v>
      </c>
      <c r="E1563">
        <v>18.03</v>
      </c>
      <c r="F1563">
        <v>6.83</v>
      </c>
      <c r="G1563">
        <v>0</v>
      </c>
    </row>
    <row r="1564" spans="1:7">
      <c r="A1564" t="s">
        <v>1983</v>
      </c>
      <c r="B1564">
        <v>305.64999999999998</v>
      </c>
      <c r="C1564">
        <v>374.2</v>
      </c>
      <c r="D1564">
        <v>27.03</v>
      </c>
      <c r="E1564">
        <v>17.899999999999999</v>
      </c>
      <c r="F1564">
        <v>7.1</v>
      </c>
      <c r="G1564">
        <v>0</v>
      </c>
    </row>
    <row r="1565" spans="1:7">
      <c r="A1565" t="s">
        <v>1984</v>
      </c>
      <c r="B1565">
        <v>410.97</v>
      </c>
      <c r="C1565">
        <v>496.81</v>
      </c>
      <c r="D1565">
        <v>17.48</v>
      </c>
      <c r="E1565">
        <v>18.14</v>
      </c>
      <c r="F1565">
        <v>8.07</v>
      </c>
      <c r="G1565">
        <v>0</v>
      </c>
    </row>
    <row r="1566" spans="1:7">
      <c r="A1566" t="s">
        <v>1985</v>
      </c>
      <c r="B1566">
        <v>181.59</v>
      </c>
      <c r="C1566">
        <v>232.09</v>
      </c>
      <c r="D1566">
        <v>6.95</v>
      </c>
      <c r="E1566">
        <v>15.98</v>
      </c>
      <c r="F1566">
        <v>8</v>
      </c>
      <c r="G1566">
        <v>0</v>
      </c>
    </row>
    <row r="1567" spans="1:7">
      <c r="A1567" t="s">
        <v>1986</v>
      </c>
      <c r="B1567">
        <v>0</v>
      </c>
      <c r="C1567">
        <v>0</v>
      </c>
      <c r="D1567">
        <v>0</v>
      </c>
      <c r="E1567">
        <v>13.38</v>
      </c>
      <c r="F1567">
        <v>7.03</v>
      </c>
      <c r="G1567">
        <v>0</v>
      </c>
    </row>
    <row r="1568" spans="1:7">
      <c r="A1568" t="s">
        <v>1987</v>
      </c>
      <c r="B1568">
        <v>0</v>
      </c>
      <c r="C1568">
        <v>0</v>
      </c>
      <c r="D1568">
        <v>0</v>
      </c>
      <c r="E1568">
        <v>12.44</v>
      </c>
      <c r="F1568">
        <v>6.41</v>
      </c>
      <c r="G1568">
        <v>0</v>
      </c>
    </row>
    <row r="1569" spans="1:7">
      <c r="A1569" t="s">
        <v>1988</v>
      </c>
      <c r="B1569">
        <v>0</v>
      </c>
      <c r="C1569">
        <v>0</v>
      </c>
      <c r="D1569">
        <v>0</v>
      </c>
      <c r="E1569">
        <v>11.34</v>
      </c>
      <c r="F1569">
        <v>6.34</v>
      </c>
      <c r="G1569">
        <v>0</v>
      </c>
    </row>
    <row r="1570" spans="1:7">
      <c r="A1570" t="s">
        <v>1989</v>
      </c>
      <c r="B1570">
        <v>0</v>
      </c>
      <c r="C1570">
        <v>0</v>
      </c>
      <c r="D1570">
        <v>0</v>
      </c>
      <c r="E1570">
        <v>10.46</v>
      </c>
      <c r="F1570">
        <v>6.07</v>
      </c>
      <c r="G1570">
        <v>0</v>
      </c>
    </row>
    <row r="1571" spans="1:7">
      <c r="A1571" t="s">
        <v>1990</v>
      </c>
      <c r="B1571">
        <v>0</v>
      </c>
      <c r="C1571">
        <v>0</v>
      </c>
      <c r="D1571">
        <v>0</v>
      </c>
      <c r="E1571">
        <v>9.74</v>
      </c>
      <c r="F1571">
        <v>5.66</v>
      </c>
      <c r="G1571">
        <v>0</v>
      </c>
    </row>
    <row r="1572" spans="1:7">
      <c r="A1572" t="s">
        <v>1991</v>
      </c>
      <c r="B1572">
        <v>0</v>
      </c>
      <c r="C1572">
        <v>0</v>
      </c>
      <c r="D1572">
        <v>0</v>
      </c>
      <c r="E1572">
        <v>9.0500000000000007</v>
      </c>
      <c r="F1572">
        <v>5.24</v>
      </c>
      <c r="G1572">
        <v>0</v>
      </c>
    </row>
    <row r="1573" spans="1:7">
      <c r="A1573" t="s">
        <v>1992</v>
      </c>
      <c r="B1573">
        <v>0</v>
      </c>
      <c r="C1573">
        <v>0</v>
      </c>
      <c r="D1573">
        <v>0</v>
      </c>
      <c r="E1573">
        <v>8.42</v>
      </c>
      <c r="F1573">
        <v>5.03</v>
      </c>
      <c r="G1573">
        <v>0</v>
      </c>
    </row>
    <row r="1574" spans="1:7">
      <c r="A1574" t="s">
        <v>1993</v>
      </c>
      <c r="B1574">
        <v>0</v>
      </c>
      <c r="C1574">
        <v>0</v>
      </c>
      <c r="D1574">
        <v>0</v>
      </c>
      <c r="E1574">
        <v>7.86</v>
      </c>
      <c r="F1574">
        <v>4.6900000000000004</v>
      </c>
      <c r="G1574">
        <v>0</v>
      </c>
    </row>
    <row r="1575" spans="1:7">
      <c r="A1575" t="s">
        <v>1994</v>
      </c>
      <c r="B1575">
        <v>0</v>
      </c>
      <c r="C1575">
        <v>0</v>
      </c>
      <c r="D1575">
        <v>0</v>
      </c>
      <c r="E1575">
        <v>7.35</v>
      </c>
      <c r="F1575">
        <v>4.41</v>
      </c>
      <c r="G1575">
        <v>0</v>
      </c>
    </row>
    <row r="1576" spans="1:7">
      <c r="A1576" t="s">
        <v>1995</v>
      </c>
      <c r="B1576">
        <v>0</v>
      </c>
      <c r="C1576">
        <v>0</v>
      </c>
      <c r="D1576">
        <v>0</v>
      </c>
      <c r="E1576">
        <v>6.9</v>
      </c>
      <c r="F1576">
        <v>4.1399999999999997</v>
      </c>
      <c r="G1576">
        <v>0</v>
      </c>
    </row>
    <row r="1577" spans="1:7">
      <c r="A1577" t="s">
        <v>1996</v>
      </c>
      <c r="B1577">
        <v>0</v>
      </c>
      <c r="C1577">
        <v>0</v>
      </c>
      <c r="D1577">
        <v>0</v>
      </c>
      <c r="E1577">
        <v>6.5</v>
      </c>
      <c r="F1577">
        <v>3.79</v>
      </c>
      <c r="G1577">
        <v>0</v>
      </c>
    </row>
    <row r="1578" spans="1:7">
      <c r="A1578" t="s">
        <v>1997</v>
      </c>
      <c r="B1578">
        <v>0</v>
      </c>
      <c r="C1578">
        <v>0</v>
      </c>
      <c r="D1578">
        <v>0</v>
      </c>
      <c r="E1578">
        <v>6.06</v>
      </c>
      <c r="F1578">
        <v>3.38</v>
      </c>
      <c r="G1578">
        <v>0</v>
      </c>
    </row>
    <row r="1579" spans="1:7">
      <c r="A1579" t="s">
        <v>1998</v>
      </c>
      <c r="B1579">
        <v>0</v>
      </c>
      <c r="C1579">
        <v>0</v>
      </c>
      <c r="D1579">
        <v>0</v>
      </c>
      <c r="E1579">
        <v>5.67</v>
      </c>
      <c r="F1579">
        <v>3.24</v>
      </c>
      <c r="G1579">
        <v>0</v>
      </c>
    </row>
    <row r="1580" spans="1:7">
      <c r="A1580" t="s">
        <v>1999</v>
      </c>
      <c r="B1580">
        <v>195.06</v>
      </c>
      <c r="C1580">
        <v>238.95</v>
      </c>
      <c r="D1580">
        <v>7.41</v>
      </c>
      <c r="E1580">
        <v>6.44</v>
      </c>
      <c r="F1580">
        <v>3.66</v>
      </c>
      <c r="G1580">
        <v>0</v>
      </c>
    </row>
    <row r="1581" spans="1:7">
      <c r="A1581" t="s">
        <v>2000</v>
      </c>
      <c r="B1581">
        <v>436.15</v>
      </c>
      <c r="C1581">
        <v>509.33</v>
      </c>
      <c r="D1581">
        <v>17.95</v>
      </c>
      <c r="E1581">
        <v>7.92</v>
      </c>
      <c r="F1581">
        <v>4.28</v>
      </c>
      <c r="G1581">
        <v>0</v>
      </c>
    </row>
    <row r="1582" spans="1:7">
      <c r="A1582" t="s">
        <v>2001</v>
      </c>
      <c r="B1582">
        <v>652.12</v>
      </c>
      <c r="C1582">
        <v>760.99</v>
      </c>
      <c r="D1582">
        <v>27.51</v>
      </c>
      <c r="E1582">
        <v>9.4499999999999993</v>
      </c>
      <c r="F1582">
        <v>6.28</v>
      </c>
      <c r="G1582">
        <v>0</v>
      </c>
    </row>
    <row r="1583" spans="1:7">
      <c r="A1583" t="s">
        <v>2002</v>
      </c>
      <c r="B1583">
        <v>674.17</v>
      </c>
      <c r="C1583">
        <v>791.26</v>
      </c>
      <c r="D1583">
        <v>35.43</v>
      </c>
      <c r="E1583">
        <v>10.99</v>
      </c>
      <c r="F1583">
        <v>7.38</v>
      </c>
      <c r="G1583">
        <v>0</v>
      </c>
    </row>
    <row r="1584" spans="1:7">
      <c r="A1584" t="s">
        <v>2003</v>
      </c>
      <c r="B1584">
        <v>778.58</v>
      </c>
      <c r="C1584">
        <v>916.99</v>
      </c>
      <c r="D1584">
        <v>40.799999999999997</v>
      </c>
      <c r="E1584">
        <v>11.73</v>
      </c>
      <c r="F1584">
        <v>8.69</v>
      </c>
      <c r="G1584">
        <v>0</v>
      </c>
    </row>
    <row r="1585" spans="1:7">
      <c r="A1585" t="s">
        <v>2004</v>
      </c>
      <c r="B1585">
        <v>606.04999999999995</v>
      </c>
      <c r="C1585">
        <v>710.73</v>
      </c>
      <c r="D1585">
        <v>42.7</v>
      </c>
      <c r="E1585">
        <v>11.78</v>
      </c>
      <c r="F1585">
        <v>9.0299999999999994</v>
      </c>
      <c r="G1585">
        <v>0</v>
      </c>
    </row>
    <row r="1586" spans="1:7">
      <c r="A1586" t="s">
        <v>2005</v>
      </c>
      <c r="B1586">
        <v>788.54</v>
      </c>
      <c r="C1586">
        <v>927.22</v>
      </c>
      <c r="D1586">
        <v>40.72</v>
      </c>
      <c r="E1586">
        <v>11.87</v>
      </c>
      <c r="F1586">
        <v>9.24</v>
      </c>
      <c r="G1586">
        <v>0</v>
      </c>
    </row>
    <row r="1587" spans="1:7">
      <c r="A1587" t="s">
        <v>2006</v>
      </c>
      <c r="B1587">
        <v>726.71</v>
      </c>
      <c r="C1587">
        <v>850.32</v>
      </c>
      <c r="D1587">
        <v>35.270000000000003</v>
      </c>
      <c r="E1587">
        <v>11.91</v>
      </c>
      <c r="F1587">
        <v>9.4499999999999993</v>
      </c>
      <c r="G1587">
        <v>0</v>
      </c>
    </row>
    <row r="1588" spans="1:7">
      <c r="A1588" t="s">
        <v>2007</v>
      </c>
      <c r="B1588">
        <v>617.48</v>
      </c>
      <c r="C1588">
        <v>718.79</v>
      </c>
      <c r="D1588">
        <v>27.31</v>
      </c>
      <c r="E1588">
        <v>11.45</v>
      </c>
      <c r="F1588">
        <v>8.9700000000000006</v>
      </c>
      <c r="G1588">
        <v>0</v>
      </c>
    </row>
    <row r="1589" spans="1:7">
      <c r="A1589" t="s">
        <v>2008</v>
      </c>
      <c r="B1589">
        <v>452.76</v>
      </c>
      <c r="C1589">
        <v>527.39</v>
      </c>
      <c r="D1589">
        <v>17.72</v>
      </c>
      <c r="E1589">
        <v>10.57</v>
      </c>
      <c r="F1589">
        <v>8.34</v>
      </c>
      <c r="G1589">
        <v>0</v>
      </c>
    </row>
    <row r="1590" spans="1:7">
      <c r="A1590" t="s">
        <v>2009</v>
      </c>
      <c r="B1590">
        <v>213.83</v>
      </c>
      <c r="C1590">
        <v>262.41000000000003</v>
      </c>
      <c r="D1590">
        <v>7.17</v>
      </c>
      <c r="E1590">
        <v>9.74</v>
      </c>
      <c r="F1590">
        <v>7.59</v>
      </c>
      <c r="G1590">
        <v>0</v>
      </c>
    </row>
    <row r="1591" spans="1:7">
      <c r="A1591" t="s">
        <v>2010</v>
      </c>
      <c r="B1591">
        <v>0</v>
      </c>
      <c r="C1591">
        <v>0</v>
      </c>
      <c r="D1591">
        <v>0</v>
      </c>
      <c r="E1591">
        <v>8.76</v>
      </c>
      <c r="F1591">
        <v>7.45</v>
      </c>
      <c r="G1591">
        <v>0</v>
      </c>
    </row>
    <row r="1592" spans="1:7">
      <c r="A1592" t="s">
        <v>2011</v>
      </c>
      <c r="B1592">
        <v>0</v>
      </c>
      <c r="C1592">
        <v>0</v>
      </c>
      <c r="D1592">
        <v>0</v>
      </c>
      <c r="E1592">
        <v>8.2200000000000006</v>
      </c>
      <c r="F1592">
        <v>7.03</v>
      </c>
      <c r="G1592">
        <v>0</v>
      </c>
    </row>
    <row r="1593" spans="1:7">
      <c r="A1593" t="s">
        <v>2012</v>
      </c>
      <c r="B1593">
        <v>0</v>
      </c>
      <c r="C1593">
        <v>0</v>
      </c>
      <c r="D1593">
        <v>0</v>
      </c>
      <c r="E1593">
        <v>7.59</v>
      </c>
      <c r="F1593">
        <v>6.41</v>
      </c>
      <c r="G1593">
        <v>0</v>
      </c>
    </row>
    <row r="1594" spans="1:7">
      <c r="A1594" t="s">
        <v>2013</v>
      </c>
      <c r="B1594">
        <v>0</v>
      </c>
      <c r="C1594">
        <v>0</v>
      </c>
      <c r="D1594">
        <v>0</v>
      </c>
      <c r="E1594">
        <v>7.16</v>
      </c>
      <c r="F1594">
        <v>6.21</v>
      </c>
      <c r="G1594">
        <v>0</v>
      </c>
    </row>
    <row r="1595" spans="1:7">
      <c r="A1595" t="s">
        <v>2014</v>
      </c>
      <c r="B1595">
        <v>0</v>
      </c>
      <c r="C1595">
        <v>0</v>
      </c>
      <c r="D1595">
        <v>0</v>
      </c>
      <c r="E1595">
        <v>6.88</v>
      </c>
      <c r="F1595">
        <v>6.28</v>
      </c>
      <c r="G1595">
        <v>0</v>
      </c>
    </row>
    <row r="1596" spans="1:7">
      <c r="A1596" t="s">
        <v>2015</v>
      </c>
      <c r="B1596">
        <v>0</v>
      </c>
      <c r="C1596">
        <v>0</v>
      </c>
      <c r="D1596">
        <v>0</v>
      </c>
      <c r="E1596">
        <v>6.68</v>
      </c>
      <c r="F1596">
        <v>6.21</v>
      </c>
      <c r="G1596">
        <v>0</v>
      </c>
    </row>
    <row r="1597" spans="1:7">
      <c r="A1597" t="s">
        <v>2016</v>
      </c>
      <c r="B1597">
        <v>0</v>
      </c>
      <c r="C1597">
        <v>0</v>
      </c>
      <c r="D1597">
        <v>0</v>
      </c>
      <c r="E1597">
        <v>6.47</v>
      </c>
      <c r="F1597">
        <v>6.07</v>
      </c>
      <c r="G1597">
        <v>0</v>
      </c>
    </row>
    <row r="1598" spans="1:7">
      <c r="A1598" t="s">
        <v>2017</v>
      </c>
      <c r="B1598">
        <v>0</v>
      </c>
      <c r="C1598">
        <v>0</v>
      </c>
      <c r="D1598">
        <v>0</v>
      </c>
      <c r="E1598">
        <v>6.28</v>
      </c>
      <c r="F1598">
        <v>5.72</v>
      </c>
      <c r="G1598">
        <v>0</v>
      </c>
    </row>
    <row r="1599" spans="1:7">
      <c r="A1599" t="s">
        <v>2018</v>
      </c>
      <c r="B1599">
        <v>0</v>
      </c>
      <c r="C1599">
        <v>0</v>
      </c>
      <c r="D1599">
        <v>0</v>
      </c>
      <c r="E1599">
        <v>6.14</v>
      </c>
      <c r="F1599">
        <v>5.52</v>
      </c>
      <c r="G1599">
        <v>0</v>
      </c>
    </row>
    <row r="1600" spans="1:7">
      <c r="A1600" t="s">
        <v>2019</v>
      </c>
      <c r="B1600">
        <v>0</v>
      </c>
      <c r="C1600">
        <v>0</v>
      </c>
      <c r="D1600">
        <v>0</v>
      </c>
      <c r="E1600">
        <v>5.97</v>
      </c>
      <c r="F1600">
        <v>5.31</v>
      </c>
      <c r="G1600">
        <v>0</v>
      </c>
    </row>
    <row r="1601" spans="1:7">
      <c r="A1601" t="s">
        <v>2020</v>
      </c>
      <c r="B1601">
        <v>0</v>
      </c>
      <c r="C1601">
        <v>0</v>
      </c>
      <c r="D1601">
        <v>0</v>
      </c>
      <c r="E1601">
        <v>5.79</v>
      </c>
      <c r="F1601">
        <v>5.24</v>
      </c>
      <c r="G1601">
        <v>0</v>
      </c>
    </row>
    <row r="1602" spans="1:7">
      <c r="A1602" t="s">
        <v>2021</v>
      </c>
      <c r="B1602">
        <v>0</v>
      </c>
      <c r="C1602">
        <v>0</v>
      </c>
      <c r="D1602">
        <v>0</v>
      </c>
      <c r="E1602">
        <v>5.65</v>
      </c>
      <c r="F1602">
        <v>5.0999999999999996</v>
      </c>
      <c r="G1602">
        <v>0</v>
      </c>
    </row>
    <row r="1603" spans="1:7">
      <c r="A1603" t="s">
        <v>2022</v>
      </c>
      <c r="B1603">
        <v>0</v>
      </c>
      <c r="C1603">
        <v>0</v>
      </c>
      <c r="D1603">
        <v>0</v>
      </c>
      <c r="E1603">
        <v>5.59</v>
      </c>
      <c r="F1603">
        <v>4.9000000000000004</v>
      </c>
      <c r="G1603">
        <v>0</v>
      </c>
    </row>
    <row r="1604" spans="1:7">
      <c r="A1604" t="s">
        <v>2023</v>
      </c>
      <c r="B1604">
        <v>231.47</v>
      </c>
      <c r="C1604">
        <v>279.39</v>
      </c>
      <c r="D1604">
        <v>7.72</v>
      </c>
      <c r="E1604">
        <v>6.33</v>
      </c>
      <c r="F1604">
        <v>4.34</v>
      </c>
      <c r="G1604">
        <v>0</v>
      </c>
    </row>
    <row r="1605" spans="1:7">
      <c r="A1605" t="s">
        <v>2024</v>
      </c>
      <c r="B1605">
        <v>422.74</v>
      </c>
      <c r="C1605">
        <v>494.14</v>
      </c>
      <c r="D1605">
        <v>18.27</v>
      </c>
      <c r="E1605">
        <v>7.94</v>
      </c>
      <c r="F1605">
        <v>4.07</v>
      </c>
      <c r="G1605">
        <v>0</v>
      </c>
    </row>
    <row r="1606" spans="1:7">
      <c r="A1606" t="s">
        <v>2025</v>
      </c>
      <c r="B1606">
        <v>536.41</v>
      </c>
      <c r="C1606">
        <v>628.16999999999996</v>
      </c>
      <c r="D1606">
        <v>27.86</v>
      </c>
      <c r="E1606">
        <v>9.69</v>
      </c>
      <c r="F1606">
        <v>5.24</v>
      </c>
      <c r="G1606">
        <v>0</v>
      </c>
    </row>
    <row r="1607" spans="1:7">
      <c r="A1607" t="s">
        <v>2026</v>
      </c>
      <c r="B1607">
        <v>700.59</v>
      </c>
      <c r="C1607">
        <v>833.01</v>
      </c>
      <c r="D1607">
        <v>35.799999999999997</v>
      </c>
      <c r="E1607">
        <v>11.51</v>
      </c>
      <c r="F1607">
        <v>5.66</v>
      </c>
      <c r="G1607">
        <v>0</v>
      </c>
    </row>
    <row r="1608" spans="1:7">
      <c r="A1608" t="s">
        <v>2027</v>
      </c>
      <c r="B1608">
        <v>752.63</v>
      </c>
      <c r="C1608">
        <v>906.34</v>
      </c>
      <c r="D1608">
        <v>41.19</v>
      </c>
      <c r="E1608">
        <v>13.38</v>
      </c>
      <c r="F1608">
        <v>5.93</v>
      </c>
      <c r="G1608">
        <v>0</v>
      </c>
    </row>
    <row r="1609" spans="1:7">
      <c r="A1609" t="s">
        <v>2028</v>
      </c>
      <c r="B1609">
        <v>706.03</v>
      </c>
      <c r="C1609">
        <v>857.59</v>
      </c>
      <c r="D1609">
        <v>43.09</v>
      </c>
      <c r="E1609">
        <v>14.79</v>
      </c>
      <c r="F1609">
        <v>5.45</v>
      </c>
      <c r="G1609">
        <v>0</v>
      </c>
    </row>
    <row r="1610" spans="1:7">
      <c r="A1610" t="s">
        <v>2029</v>
      </c>
      <c r="B1610">
        <v>738.31</v>
      </c>
      <c r="C1610">
        <v>904.81</v>
      </c>
      <c r="D1610">
        <v>41.08</v>
      </c>
      <c r="E1610">
        <v>15.48</v>
      </c>
      <c r="F1610">
        <v>4.9000000000000004</v>
      </c>
      <c r="G1610">
        <v>0</v>
      </c>
    </row>
    <row r="1611" spans="1:7">
      <c r="A1611" t="s">
        <v>2030</v>
      </c>
      <c r="B1611">
        <v>683.8</v>
      </c>
      <c r="C1611">
        <v>835.07</v>
      </c>
      <c r="D1611">
        <v>35.590000000000003</v>
      </c>
      <c r="E1611">
        <v>16.23</v>
      </c>
      <c r="F1611">
        <v>5.03</v>
      </c>
      <c r="G1611">
        <v>0</v>
      </c>
    </row>
    <row r="1612" spans="1:7">
      <c r="A1612" t="s">
        <v>2031</v>
      </c>
      <c r="B1612">
        <v>441.72</v>
      </c>
      <c r="C1612">
        <v>534.47</v>
      </c>
      <c r="D1612">
        <v>27.59</v>
      </c>
      <c r="E1612">
        <v>16.27</v>
      </c>
      <c r="F1612">
        <v>4.9000000000000004</v>
      </c>
      <c r="G1612">
        <v>0</v>
      </c>
    </row>
    <row r="1613" spans="1:7">
      <c r="A1613" t="s">
        <v>2032</v>
      </c>
      <c r="B1613">
        <v>134.94999999999999</v>
      </c>
      <c r="C1613">
        <v>175.9</v>
      </c>
      <c r="D1613">
        <v>17.97</v>
      </c>
      <c r="E1613">
        <v>15.94</v>
      </c>
      <c r="F1613">
        <v>5.17</v>
      </c>
      <c r="G1613">
        <v>0</v>
      </c>
    </row>
    <row r="1614" spans="1:7">
      <c r="A1614" t="s">
        <v>2033</v>
      </c>
      <c r="B1614">
        <v>50.61</v>
      </c>
      <c r="C1614">
        <v>76.900000000000006</v>
      </c>
      <c r="D1614">
        <v>7.4</v>
      </c>
      <c r="E1614">
        <v>14.96</v>
      </c>
      <c r="F1614">
        <v>4.41</v>
      </c>
      <c r="G1614">
        <v>0</v>
      </c>
    </row>
    <row r="1615" spans="1:7">
      <c r="A1615" t="s">
        <v>2034</v>
      </c>
      <c r="B1615">
        <v>0</v>
      </c>
      <c r="C1615">
        <v>0</v>
      </c>
      <c r="D1615">
        <v>0</v>
      </c>
      <c r="E1615">
        <v>13.38</v>
      </c>
      <c r="F1615">
        <v>3.79</v>
      </c>
      <c r="G1615">
        <v>0</v>
      </c>
    </row>
    <row r="1616" spans="1:7">
      <c r="A1616" t="s">
        <v>2035</v>
      </c>
      <c r="B1616">
        <v>0</v>
      </c>
      <c r="C1616">
        <v>0</v>
      </c>
      <c r="D1616">
        <v>0</v>
      </c>
      <c r="E1616">
        <v>12.64</v>
      </c>
      <c r="F1616">
        <v>3.24</v>
      </c>
      <c r="G1616">
        <v>0</v>
      </c>
    </row>
    <row r="1617" spans="1:7">
      <c r="A1617" t="s">
        <v>2036</v>
      </c>
      <c r="B1617">
        <v>0</v>
      </c>
      <c r="C1617">
        <v>0</v>
      </c>
      <c r="D1617">
        <v>0</v>
      </c>
      <c r="E1617">
        <v>11.41</v>
      </c>
      <c r="F1617">
        <v>3.52</v>
      </c>
      <c r="G1617">
        <v>0</v>
      </c>
    </row>
    <row r="1618" spans="1:7">
      <c r="A1618" t="s">
        <v>2037</v>
      </c>
      <c r="B1618">
        <v>0</v>
      </c>
      <c r="C1618">
        <v>0</v>
      </c>
      <c r="D1618">
        <v>0</v>
      </c>
      <c r="E1618">
        <v>10.31</v>
      </c>
      <c r="F1618">
        <v>3.31</v>
      </c>
      <c r="G1618">
        <v>0</v>
      </c>
    </row>
    <row r="1619" spans="1:7">
      <c r="A1619" t="s">
        <v>2038</v>
      </c>
      <c r="B1619">
        <v>0</v>
      </c>
      <c r="C1619">
        <v>0</v>
      </c>
      <c r="D1619">
        <v>0</v>
      </c>
      <c r="E1619">
        <v>9.41</v>
      </c>
      <c r="F1619">
        <v>2.76</v>
      </c>
      <c r="G1619">
        <v>0</v>
      </c>
    </row>
    <row r="1620" spans="1:7">
      <c r="A1620" t="s">
        <v>2039</v>
      </c>
      <c r="B1620">
        <v>0</v>
      </c>
      <c r="C1620">
        <v>0</v>
      </c>
      <c r="D1620">
        <v>0</v>
      </c>
      <c r="E1620">
        <v>8.7100000000000009</v>
      </c>
      <c r="F1620">
        <v>2.2799999999999998</v>
      </c>
      <c r="G1620">
        <v>0</v>
      </c>
    </row>
    <row r="1621" spans="1:7">
      <c r="A1621" t="s">
        <v>2040</v>
      </c>
      <c r="B1621">
        <v>0</v>
      </c>
      <c r="C1621">
        <v>0</v>
      </c>
      <c r="D1621">
        <v>0</v>
      </c>
      <c r="E1621">
        <v>8.0299999999999994</v>
      </c>
      <c r="F1621">
        <v>2.14</v>
      </c>
      <c r="G1621">
        <v>0</v>
      </c>
    </row>
    <row r="1622" spans="1:7">
      <c r="A1622" t="s">
        <v>2041</v>
      </c>
      <c r="B1622">
        <v>0</v>
      </c>
      <c r="C1622">
        <v>0</v>
      </c>
      <c r="D1622">
        <v>0</v>
      </c>
      <c r="E1622">
        <v>7.24</v>
      </c>
      <c r="F1622">
        <v>2.14</v>
      </c>
      <c r="G1622">
        <v>0</v>
      </c>
    </row>
    <row r="1623" spans="1:7">
      <c r="A1623" t="s">
        <v>2042</v>
      </c>
      <c r="B1623">
        <v>0</v>
      </c>
      <c r="C1623">
        <v>0</v>
      </c>
      <c r="D1623">
        <v>0</v>
      </c>
      <c r="E1623">
        <v>6.2</v>
      </c>
      <c r="F1623">
        <v>2</v>
      </c>
      <c r="G1623">
        <v>0</v>
      </c>
    </row>
    <row r="1624" spans="1:7">
      <c r="A1624" t="s">
        <v>2043</v>
      </c>
      <c r="B1624">
        <v>0</v>
      </c>
      <c r="C1624">
        <v>0</v>
      </c>
      <c r="D1624">
        <v>0</v>
      </c>
      <c r="E1624">
        <v>5.07</v>
      </c>
      <c r="F1624">
        <v>1.86</v>
      </c>
      <c r="G1624">
        <v>0</v>
      </c>
    </row>
    <row r="1625" spans="1:7">
      <c r="A1625" t="s">
        <v>2044</v>
      </c>
      <c r="B1625">
        <v>0</v>
      </c>
      <c r="C1625">
        <v>0</v>
      </c>
      <c r="D1625">
        <v>0</v>
      </c>
      <c r="E1625">
        <v>5.32</v>
      </c>
      <c r="F1625">
        <v>1.24</v>
      </c>
      <c r="G1625">
        <v>0</v>
      </c>
    </row>
    <row r="1626" spans="1:7">
      <c r="A1626" t="s">
        <v>2045</v>
      </c>
      <c r="B1626">
        <v>0</v>
      </c>
      <c r="C1626">
        <v>0</v>
      </c>
      <c r="D1626">
        <v>0</v>
      </c>
      <c r="E1626">
        <v>6.23</v>
      </c>
      <c r="F1626">
        <v>0.83</v>
      </c>
      <c r="G1626">
        <v>0</v>
      </c>
    </row>
    <row r="1627" spans="1:7">
      <c r="A1627" t="s">
        <v>2046</v>
      </c>
      <c r="B1627">
        <v>0</v>
      </c>
      <c r="C1627">
        <v>0</v>
      </c>
      <c r="D1627">
        <v>0</v>
      </c>
      <c r="E1627">
        <v>5.83</v>
      </c>
      <c r="F1627">
        <v>0.62</v>
      </c>
      <c r="G1627">
        <v>0</v>
      </c>
    </row>
    <row r="1628" spans="1:7">
      <c r="A1628" t="s">
        <v>2047</v>
      </c>
      <c r="B1628">
        <v>234.37</v>
      </c>
      <c r="C1628">
        <v>286.24</v>
      </c>
      <c r="D1628">
        <v>8.0299999999999994</v>
      </c>
      <c r="E1628">
        <v>6.12</v>
      </c>
      <c r="F1628">
        <v>0.62</v>
      </c>
      <c r="G1628">
        <v>0</v>
      </c>
    </row>
    <row r="1629" spans="1:7">
      <c r="A1629" t="s">
        <v>2048</v>
      </c>
      <c r="B1629">
        <v>440.21</v>
      </c>
      <c r="C1629">
        <v>525.04999999999995</v>
      </c>
      <c r="D1629">
        <v>18.600000000000001</v>
      </c>
      <c r="E1629">
        <v>7.08</v>
      </c>
      <c r="F1629">
        <v>0.9</v>
      </c>
      <c r="G1629">
        <v>0</v>
      </c>
    </row>
    <row r="1630" spans="1:7">
      <c r="A1630" t="s">
        <v>2049</v>
      </c>
      <c r="B1630">
        <v>598.05999999999995</v>
      </c>
      <c r="C1630">
        <v>725.95</v>
      </c>
      <c r="D1630">
        <v>28.2</v>
      </c>
      <c r="E1630">
        <v>9.89</v>
      </c>
      <c r="F1630">
        <v>1.59</v>
      </c>
      <c r="G1630">
        <v>0</v>
      </c>
    </row>
    <row r="1631" spans="1:7">
      <c r="A1631" t="s">
        <v>2050</v>
      </c>
      <c r="B1631">
        <v>701.41</v>
      </c>
      <c r="C1631">
        <v>866.88</v>
      </c>
      <c r="D1631">
        <v>36.17</v>
      </c>
      <c r="E1631">
        <v>12.14</v>
      </c>
      <c r="F1631">
        <v>2.14</v>
      </c>
      <c r="G1631">
        <v>0</v>
      </c>
    </row>
    <row r="1632" spans="1:7">
      <c r="A1632" t="s">
        <v>2051</v>
      </c>
      <c r="B1632">
        <v>738.73</v>
      </c>
      <c r="C1632">
        <v>922.06</v>
      </c>
      <c r="D1632">
        <v>41.58</v>
      </c>
      <c r="E1632">
        <v>14.25</v>
      </c>
      <c r="F1632">
        <v>2.69</v>
      </c>
      <c r="G1632">
        <v>0</v>
      </c>
    </row>
    <row r="1633" spans="1:7">
      <c r="A1633" t="s">
        <v>2052</v>
      </c>
      <c r="B1633">
        <v>712.91</v>
      </c>
      <c r="C1633">
        <v>892.45</v>
      </c>
      <c r="D1633">
        <v>43.48</v>
      </c>
      <c r="E1633">
        <v>16.04</v>
      </c>
      <c r="F1633">
        <v>3.03</v>
      </c>
      <c r="G1633">
        <v>0</v>
      </c>
    </row>
    <row r="1634" spans="1:7">
      <c r="A1634" t="s">
        <v>2053</v>
      </c>
      <c r="B1634">
        <v>636.29999999999995</v>
      </c>
      <c r="C1634">
        <v>794.14</v>
      </c>
      <c r="D1634">
        <v>41.44</v>
      </c>
      <c r="E1634">
        <v>17.36</v>
      </c>
      <c r="F1634">
        <v>3.17</v>
      </c>
      <c r="G1634">
        <v>0</v>
      </c>
    </row>
    <row r="1635" spans="1:7">
      <c r="A1635" t="s">
        <v>2054</v>
      </c>
      <c r="B1635">
        <v>639.12</v>
      </c>
      <c r="C1635">
        <v>798.34</v>
      </c>
      <c r="D1635">
        <v>35.909999999999997</v>
      </c>
      <c r="E1635">
        <v>18.25</v>
      </c>
      <c r="F1635">
        <v>3.31</v>
      </c>
      <c r="G1635">
        <v>0</v>
      </c>
    </row>
    <row r="1636" spans="1:7">
      <c r="A1636" t="s">
        <v>2055</v>
      </c>
      <c r="B1636">
        <v>416.38</v>
      </c>
      <c r="C1636">
        <v>513.83000000000004</v>
      </c>
      <c r="D1636">
        <v>27.87</v>
      </c>
      <c r="E1636">
        <v>18.75</v>
      </c>
      <c r="F1636">
        <v>3.52</v>
      </c>
      <c r="G1636">
        <v>0</v>
      </c>
    </row>
    <row r="1637" spans="1:7">
      <c r="A1637" t="s">
        <v>2056</v>
      </c>
      <c r="B1637">
        <v>292.23</v>
      </c>
      <c r="C1637">
        <v>363.32</v>
      </c>
      <c r="D1637">
        <v>18.22</v>
      </c>
      <c r="E1637">
        <v>18.649999999999999</v>
      </c>
      <c r="F1637">
        <v>3.38</v>
      </c>
      <c r="G1637">
        <v>0</v>
      </c>
    </row>
    <row r="1638" spans="1:7">
      <c r="A1638" t="s">
        <v>2057</v>
      </c>
      <c r="B1638">
        <v>120.15</v>
      </c>
      <c r="C1638">
        <v>162.1</v>
      </c>
      <c r="D1638">
        <v>7.62</v>
      </c>
      <c r="E1638">
        <v>17.8</v>
      </c>
      <c r="F1638">
        <v>2.48</v>
      </c>
      <c r="G1638">
        <v>0</v>
      </c>
    </row>
    <row r="1639" spans="1:7">
      <c r="A1639" t="s">
        <v>2058</v>
      </c>
      <c r="B1639">
        <v>0</v>
      </c>
      <c r="C1639">
        <v>0</v>
      </c>
      <c r="D1639">
        <v>0</v>
      </c>
      <c r="E1639">
        <v>16.16</v>
      </c>
      <c r="F1639">
        <v>2.41</v>
      </c>
      <c r="G1639">
        <v>0</v>
      </c>
    </row>
    <row r="1640" spans="1:7">
      <c r="A1640" t="s">
        <v>2059</v>
      </c>
      <c r="B1640">
        <v>0</v>
      </c>
      <c r="C1640">
        <v>0</v>
      </c>
      <c r="D1640">
        <v>0</v>
      </c>
      <c r="E1640">
        <v>14.19</v>
      </c>
      <c r="F1640">
        <v>2.2799999999999998</v>
      </c>
      <c r="G1640">
        <v>0</v>
      </c>
    </row>
    <row r="1641" spans="1:7">
      <c r="A1641" t="s">
        <v>2060</v>
      </c>
      <c r="B1641">
        <v>0</v>
      </c>
      <c r="C1641">
        <v>0</v>
      </c>
      <c r="D1641">
        <v>0</v>
      </c>
      <c r="E1641">
        <v>12.5</v>
      </c>
      <c r="F1641">
        <v>2.34</v>
      </c>
      <c r="G1641">
        <v>0</v>
      </c>
    </row>
    <row r="1642" spans="1:7">
      <c r="A1642" t="s">
        <v>2061</v>
      </c>
      <c r="B1642">
        <v>0</v>
      </c>
      <c r="C1642">
        <v>0</v>
      </c>
      <c r="D1642">
        <v>0</v>
      </c>
      <c r="E1642">
        <v>11.33</v>
      </c>
      <c r="F1642">
        <v>2.34</v>
      </c>
      <c r="G1642">
        <v>0</v>
      </c>
    </row>
    <row r="1643" spans="1:7">
      <c r="A1643" t="s">
        <v>2062</v>
      </c>
      <c r="B1643">
        <v>0</v>
      </c>
      <c r="C1643">
        <v>0</v>
      </c>
      <c r="D1643">
        <v>0</v>
      </c>
      <c r="E1643">
        <v>10.49</v>
      </c>
      <c r="F1643">
        <v>2.41</v>
      </c>
      <c r="G1643">
        <v>0</v>
      </c>
    </row>
    <row r="1644" spans="1:7">
      <c r="A1644" t="s">
        <v>2063</v>
      </c>
      <c r="B1644">
        <v>0</v>
      </c>
      <c r="C1644">
        <v>0</v>
      </c>
      <c r="D1644">
        <v>0</v>
      </c>
      <c r="E1644">
        <v>10.08</v>
      </c>
      <c r="F1644">
        <v>2.69</v>
      </c>
      <c r="G1644">
        <v>0</v>
      </c>
    </row>
    <row r="1645" spans="1:7">
      <c r="A1645" t="s">
        <v>2064</v>
      </c>
      <c r="B1645">
        <v>0</v>
      </c>
      <c r="C1645">
        <v>0</v>
      </c>
      <c r="D1645">
        <v>0</v>
      </c>
      <c r="E1645">
        <v>10.24</v>
      </c>
      <c r="F1645">
        <v>3.38</v>
      </c>
      <c r="G1645">
        <v>0</v>
      </c>
    </row>
    <row r="1646" spans="1:7">
      <c r="A1646" t="s">
        <v>2065</v>
      </c>
      <c r="B1646">
        <v>0</v>
      </c>
      <c r="C1646">
        <v>0</v>
      </c>
      <c r="D1646">
        <v>0</v>
      </c>
      <c r="E1646">
        <v>10.15</v>
      </c>
      <c r="F1646">
        <v>4.1399999999999997</v>
      </c>
      <c r="G1646">
        <v>0</v>
      </c>
    </row>
    <row r="1647" spans="1:7">
      <c r="A1647" t="s">
        <v>2066</v>
      </c>
      <c r="B1647">
        <v>0</v>
      </c>
      <c r="C1647">
        <v>0</v>
      </c>
      <c r="D1647">
        <v>0</v>
      </c>
      <c r="E1647">
        <v>10.41</v>
      </c>
      <c r="F1647">
        <v>4.83</v>
      </c>
      <c r="G1647">
        <v>0</v>
      </c>
    </row>
    <row r="1648" spans="1:7">
      <c r="A1648" t="s">
        <v>2067</v>
      </c>
      <c r="B1648">
        <v>0</v>
      </c>
      <c r="C1648">
        <v>0</v>
      </c>
      <c r="D1648">
        <v>0</v>
      </c>
      <c r="E1648">
        <v>10.41</v>
      </c>
      <c r="F1648">
        <v>5.03</v>
      </c>
      <c r="G1648">
        <v>0</v>
      </c>
    </row>
    <row r="1649" spans="1:7">
      <c r="A1649" t="s">
        <v>2068</v>
      </c>
      <c r="B1649">
        <v>0</v>
      </c>
      <c r="C1649">
        <v>0</v>
      </c>
      <c r="D1649">
        <v>0</v>
      </c>
      <c r="E1649">
        <v>10.06</v>
      </c>
      <c r="F1649">
        <v>5.31</v>
      </c>
      <c r="G1649">
        <v>0</v>
      </c>
    </row>
    <row r="1650" spans="1:7">
      <c r="A1650" t="s">
        <v>2069</v>
      </c>
      <c r="B1650">
        <v>0</v>
      </c>
      <c r="C1650">
        <v>0</v>
      </c>
      <c r="D1650">
        <v>0</v>
      </c>
      <c r="E1650">
        <v>9.9499999999999993</v>
      </c>
      <c r="F1650">
        <v>5.52</v>
      </c>
      <c r="G1650">
        <v>0</v>
      </c>
    </row>
    <row r="1651" spans="1:7">
      <c r="A1651" t="s">
        <v>2070</v>
      </c>
      <c r="B1651">
        <v>0</v>
      </c>
      <c r="C1651">
        <v>0</v>
      </c>
      <c r="D1651">
        <v>0</v>
      </c>
      <c r="E1651">
        <v>9.6</v>
      </c>
      <c r="F1651">
        <v>5.66</v>
      </c>
      <c r="G1651">
        <v>0</v>
      </c>
    </row>
    <row r="1652" spans="1:7">
      <c r="A1652" t="s">
        <v>2071</v>
      </c>
      <c r="B1652">
        <v>114.22</v>
      </c>
      <c r="C1652">
        <v>148.85</v>
      </c>
      <c r="D1652">
        <v>8.34</v>
      </c>
      <c r="E1652">
        <v>9.74</v>
      </c>
      <c r="F1652">
        <v>5.45</v>
      </c>
      <c r="G1652">
        <v>0</v>
      </c>
    </row>
    <row r="1653" spans="1:7">
      <c r="A1653" t="s">
        <v>2072</v>
      </c>
      <c r="B1653">
        <v>329.12</v>
      </c>
      <c r="C1653">
        <v>389.38</v>
      </c>
      <c r="D1653">
        <v>18.93</v>
      </c>
      <c r="E1653">
        <v>10.6</v>
      </c>
      <c r="F1653">
        <v>5.66</v>
      </c>
      <c r="G1653">
        <v>0</v>
      </c>
    </row>
    <row r="1654" spans="1:7">
      <c r="A1654" t="s">
        <v>2073</v>
      </c>
      <c r="B1654">
        <v>479.84</v>
      </c>
      <c r="C1654">
        <v>564.51</v>
      </c>
      <c r="D1654">
        <v>28.55</v>
      </c>
      <c r="E1654">
        <v>11.8</v>
      </c>
      <c r="F1654">
        <v>6.48</v>
      </c>
      <c r="G1654">
        <v>0</v>
      </c>
    </row>
    <row r="1655" spans="1:7">
      <c r="A1655" t="s">
        <v>2074</v>
      </c>
      <c r="B1655">
        <v>651.84</v>
      </c>
      <c r="C1655">
        <v>774.47</v>
      </c>
      <c r="D1655">
        <v>36.549999999999997</v>
      </c>
      <c r="E1655">
        <v>13.22</v>
      </c>
      <c r="F1655">
        <v>6.9</v>
      </c>
      <c r="G1655">
        <v>0</v>
      </c>
    </row>
    <row r="1656" spans="1:7">
      <c r="A1656" t="s">
        <v>2075</v>
      </c>
      <c r="B1656">
        <v>792.9</v>
      </c>
      <c r="C1656">
        <v>954.42</v>
      </c>
      <c r="D1656">
        <v>41.98</v>
      </c>
      <c r="E1656">
        <v>14.59</v>
      </c>
      <c r="F1656">
        <v>7.24</v>
      </c>
      <c r="G1656">
        <v>0</v>
      </c>
    </row>
    <row r="1657" spans="1:7">
      <c r="A1657" t="s">
        <v>2076</v>
      </c>
      <c r="B1657">
        <v>749.36</v>
      </c>
      <c r="C1657">
        <v>907.21</v>
      </c>
      <c r="D1657">
        <v>43.87</v>
      </c>
      <c r="E1657">
        <v>15.77</v>
      </c>
      <c r="F1657">
        <v>7.1</v>
      </c>
      <c r="G1657">
        <v>0</v>
      </c>
    </row>
    <row r="1658" spans="1:7">
      <c r="A1658" t="s">
        <v>2077</v>
      </c>
      <c r="B1658">
        <v>769.35</v>
      </c>
      <c r="C1658">
        <v>933.97</v>
      </c>
      <c r="D1658">
        <v>41.8</v>
      </c>
      <c r="E1658">
        <v>16.100000000000001</v>
      </c>
      <c r="F1658">
        <v>6.9</v>
      </c>
      <c r="G1658">
        <v>0</v>
      </c>
    </row>
    <row r="1659" spans="1:7">
      <c r="A1659" t="s">
        <v>2078</v>
      </c>
      <c r="B1659">
        <v>705.5</v>
      </c>
      <c r="C1659">
        <v>851.42</v>
      </c>
      <c r="D1659">
        <v>36.229999999999997</v>
      </c>
      <c r="E1659">
        <v>16.27</v>
      </c>
      <c r="F1659">
        <v>7.1</v>
      </c>
      <c r="G1659">
        <v>0</v>
      </c>
    </row>
    <row r="1660" spans="1:7">
      <c r="A1660" t="s">
        <v>2079</v>
      </c>
      <c r="B1660">
        <v>596.65</v>
      </c>
      <c r="C1660">
        <v>714.6</v>
      </c>
      <c r="D1660">
        <v>28.14</v>
      </c>
      <c r="E1660">
        <v>16.12</v>
      </c>
      <c r="F1660">
        <v>7.17</v>
      </c>
      <c r="G1660">
        <v>0</v>
      </c>
    </row>
    <row r="1661" spans="1:7">
      <c r="A1661" t="s">
        <v>2080</v>
      </c>
      <c r="B1661">
        <v>453.26</v>
      </c>
      <c r="C1661">
        <v>541.52</v>
      </c>
      <c r="D1661">
        <v>18.46</v>
      </c>
      <c r="E1661">
        <v>15.55</v>
      </c>
      <c r="F1661">
        <v>7.31</v>
      </c>
      <c r="G1661">
        <v>0</v>
      </c>
    </row>
    <row r="1662" spans="1:7">
      <c r="A1662" t="s">
        <v>2081</v>
      </c>
      <c r="B1662">
        <v>229.59</v>
      </c>
      <c r="C1662">
        <v>286.19</v>
      </c>
      <c r="D1662">
        <v>7.84</v>
      </c>
      <c r="E1662">
        <v>14.47</v>
      </c>
      <c r="F1662">
        <v>6.21</v>
      </c>
      <c r="G1662">
        <v>0</v>
      </c>
    </row>
    <row r="1663" spans="1:7">
      <c r="A1663" t="s">
        <v>2082</v>
      </c>
      <c r="B1663">
        <v>0</v>
      </c>
      <c r="C1663">
        <v>0</v>
      </c>
      <c r="D1663">
        <v>0</v>
      </c>
      <c r="E1663">
        <v>12.95</v>
      </c>
      <c r="F1663">
        <v>6.14</v>
      </c>
      <c r="G1663">
        <v>0</v>
      </c>
    </row>
    <row r="1664" spans="1:7">
      <c r="A1664" t="s">
        <v>2083</v>
      </c>
      <c r="B1664">
        <v>0</v>
      </c>
      <c r="C1664">
        <v>0</v>
      </c>
      <c r="D1664">
        <v>0</v>
      </c>
      <c r="E1664">
        <v>12.02</v>
      </c>
      <c r="F1664">
        <v>5.59</v>
      </c>
      <c r="G1664">
        <v>0</v>
      </c>
    </row>
    <row r="1665" spans="1:7">
      <c r="A1665" t="s">
        <v>2084</v>
      </c>
      <c r="B1665">
        <v>0</v>
      </c>
      <c r="C1665">
        <v>0</v>
      </c>
      <c r="D1665">
        <v>0</v>
      </c>
      <c r="E1665">
        <v>11.1</v>
      </c>
      <c r="F1665">
        <v>4.97</v>
      </c>
      <c r="G1665">
        <v>0</v>
      </c>
    </row>
    <row r="1666" spans="1:7">
      <c r="A1666" t="s">
        <v>2085</v>
      </c>
      <c r="B1666">
        <v>0</v>
      </c>
      <c r="C1666">
        <v>0</v>
      </c>
      <c r="D1666">
        <v>0</v>
      </c>
      <c r="E1666">
        <v>10.32</v>
      </c>
      <c r="F1666">
        <v>4.41</v>
      </c>
      <c r="G1666">
        <v>0</v>
      </c>
    </row>
    <row r="1667" spans="1:7">
      <c r="A1667" t="s">
        <v>2086</v>
      </c>
      <c r="B1667">
        <v>0</v>
      </c>
      <c r="C1667">
        <v>0</v>
      </c>
      <c r="D1667">
        <v>0</v>
      </c>
      <c r="E1667">
        <v>9.65</v>
      </c>
      <c r="F1667">
        <v>3.66</v>
      </c>
      <c r="G1667">
        <v>0</v>
      </c>
    </row>
    <row r="1668" spans="1:7">
      <c r="A1668" t="s">
        <v>2087</v>
      </c>
      <c r="B1668">
        <v>0</v>
      </c>
      <c r="C1668">
        <v>0</v>
      </c>
      <c r="D1668">
        <v>0</v>
      </c>
      <c r="E1668">
        <v>9</v>
      </c>
      <c r="F1668">
        <v>3.45</v>
      </c>
      <c r="G1668">
        <v>0</v>
      </c>
    </row>
    <row r="1669" spans="1:7">
      <c r="A1669" t="s">
        <v>2088</v>
      </c>
      <c r="B1669">
        <v>0</v>
      </c>
      <c r="C1669">
        <v>0</v>
      </c>
      <c r="D1669">
        <v>0</v>
      </c>
      <c r="E1669">
        <v>8.44</v>
      </c>
      <c r="F1669">
        <v>2.9</v>
      </c>
      <c r="G1669">
        <v>0</v>
      </c>
    </row>
    <row r="1670" spans="1:7">
      <c r="A1670" t="s">
        <v>2089</v>
      </c>
      <c r="B1670">
        <v>0</v>
      </c>
      <c r="C1670">
        <v>0</v>
      </c>
      <c r="D1670">
        <v>0</v>
      </c>
      <c r="E1670">
        <v>7.67</v>
      </c>
      <c r="F1670">
        <v>2.34</v>
      </c>
      <c r="G1670">
        <v>0</v>
      </c>
    </row>
    <row r="1671" spans="1:7">
      <c r="A1671" t="s">
        <v>2090</v>
      </c>
      <c r="B1671">
        <v>0</v>
      </c>
      <c r="C1671">
        <v>0</v>
      </c>
      <c r="D1671">
        <v>0</v>
      </c>
      <c r="E1671">
        <v>7.1</v>
      </c>
      <c r="F1671">
        <v>2.2799999999999998</v>
      </c>
      <c r="G1671">
        <v>0</v>
      </c>
    </row>
    <row r="1672" spans="1:7">
      <c r="A1672" t="s">
        <v>2091</v>
      </c>
      <c r="B1672">
        <v>0</v>
      </c>
      <c r="C1672">
        <v>0</v>
      </c>
      <c r="D1672">
        <v>0</v>
      </c>
      <c r="E1672">
        <v>6.9</v>
      </c>
      <c r="F1672">
        <v>2.34</v>
      </c>
      <c r="G1672">
        <v>0</v>
      </c>
    </row>
    <row r="1673" spans="1:7">
      <c r="A1673" t="s">
        <v>2092</v>
      </c>
      <c r="B1673">
        <v>0</v>
      </c>
      <c r="C1673">
        <v>0</v>
      </c>
      <c r="D1673">
        <v>0</v>
      </c>
      <c r="E1673">
        <v>6.82</v>
      </c>
      <c r="F1673">
        <v>2.2799999999999998</v>
      </c>
      <c r="G1673">
        <v>0</v>
      </c>
    </row>
    <row r="1674" spans="1:7">
      <c r="A1674" t="s">
        <v>2093</v>
      </c>
      <c r="B1674">
        <v>0</v>
      </c>
      <c r="C1674">
        <v>0</v>
      </c>
      <c r="D1674">
        <v>0</v>
      </c>
      <c r="E1674">
        <v>6.41</v>
      </c>
      <c r="F1674">
        <v>2.14</v>
      </c>
      <c r="G1674">
        <v>0</v>
      </c>
    </row>
    <row r="1675" spans="1:7">
      <c r="A1675" t="s">
        <v>2094</v>
      </c>
      <c r="B1675">
        <v>0</v>
      </c>
      <c r="C1675">
        <v>0</v>
      </c>
      <c r="D1675">
        <v>0</v>
      </c>
      <c r="E1675">
        <v>5.94</v>
      </c>
      <c r="F1675">
        <v>1.45</v>
      </c>
      <c r="G1675">
        <v>0</v>
      </c>
    </row>
    <row r="1676" spans="1:7">
      <c r="A1676" t="s">
        <v>2095</v>
      </c>
      <c r="B1676">
        <v>53.32</v>
      </c>
      <c r="C1676">
        <v>77.45</v>
      </c>
      <c r="D1676">
        <v>8.66</v>
      </c>
      <c r="E1676">
        <v>6.11</v>
      </c>
      <c r="F1676">
        <v>1.38</v>
      </c>
      <c r="G1676">
        <v>0</v>
      </c>
    </row>
    <row r="1677" spans="1:7">
      <c r="A1677" t="s">
        <v>2096</v>
      </c>
      <c r="B1677">
        <v>344.66</v>
      </c>
      <c r="C1677">
        <v>410.91</v>
      </c>
      <c r="D1677">
        <v>19.260000000000002</v>
      </c>
      <c r="E1677">
        <v>9.06</v>
      </c>
      <c r="F1677">
        <v>1.86</v>
      </c>
      <c r="G1677">
        <v>0</v>
      </c>
    </row>
    <row r="1678" spans="1:7">
      <c r="A1678" t="s">
        <v>2097</v>
      </c>
      <c r="B1678">
        <v>429.65</v>
      </c>
      <c r="C1678">
        <v>514.66</v>
      </c>
      <c r="D1678">
        <v>28.91</v>
      </c>
      <c r="E1678">
        <v>11.39</v>
      </c>
      <c r="F1678">
        <v>2.62</v>
      </c>
      <c r="G1678">
        <v>0</v>
      </c>
    </row>
    <row r="1679" spans="1:7">
      <c r="A1679" t="s">
        <v>2098</v>
      </c>
      <c r="B1679">
        <v>648.29999999999995</v>
      </c>
      <c r="C1679">
        <v>792.06</v>
      </c>
      <c r="D1679">
        <v>36.92</v>
      </c>
      <c r="E1679">
        <v>13</v>
      </c>
      <c r="F1679">
        <v>2.9</v>
      </c>
      <c r="G1679">
        <v>0</v>
      </c>
    </row>
    <row r="1680" spans="1:7">
      <c r="A1680" t="s">
        <v>2099</v>
      </c>
      <c r="B1680">
        <v>561.13</v>
      </c>
      <c r="C1680">
        <v>687.62</v>
      </c>
      <c r="D1680">
        <v>42.37</v>
      </c>
      <c r="E1680">
        <v>14.41</v>
      </c>
      <c r="F1680">
        <v>2.9</v>
      </c>
      <c r="G1680">
        <v>0</v>
      </c>
    </row>
    <row r="1681" spans="1:7">
      <c r="A1681" t="s">
        <v>2100</v>
      </c>
      <c r="B1681">
        <v>476.7</v>
      </c>
      <c r="C1681">
        <v>586.61</v>
      </c>
      <c r="D1681">
        <v>44.26</v>
      </c>
      <c r="E1681">
        <v>15.74</v>
      </c>
      <c r="F1681">
        <v>2.83</v>
      </c>
      <c r="G1681">
        <v>0</v>
      </c>
    </row>
    <row r="1682" spans="1:7">
      <c r="A1682" t="s">
        <v>2101</v>
      </c>
      <c r="B1682">
        <v>645.29</v>
      </c>
      <c r="C1682">
        <v>807.74</v>
      </c>
      <c r="D1682">
        <v>42.16</v>
      </c>
      <c r="E1682">
        <v>17.34</v>
      </c>
      <c r="F1682">
        <v>2.9</v>
      </c>
      <c r="G1682">
        <v>0</v>
      </c>
    </row>
    <row r="1683" spans="1:7">
      <c r="A1683" t="s">
        <v>2102</v>
      </c>
      <c r="B1683">
        <v>548.54</v>
      </c>
      <c r="C1683">
        <v>685.23</v>
      </c>
      <c r="D1683">
        <v>36.54</v>
      </c>
      <c r="E1683">
        <v>19.079999999999998</v>
      </c>
      <c r="F1683">
        <v>2.97</v>
      </c>
      <c r="G1683">
        <v>0</v>
      </c>
    </row>
    <row r="1684" spans="1:7">
      <c r="A1684" t="s">
        <v>2103</v>
      </c>
      <c r="B1684">
        <v>442.47</v>
      </c>
      <c r="C1684">
        <v>550.96</v>
      </c>
      <c r="D1684">
        <v>28.42</v>
      </c>
      <c r="E1684">
        <v>20.18</v>
      </c>
      <c r="F1684">
        <v>3.1</v>
      </c>
      <c r="G1684">
        <v>0</v>
      </c>
    </row>
    <row r="1685" spans="1:7">
      <c r="A1685" t="s">
        <v>2104</v>
      </c>
      <c r="B1685">
        <v>245.8</v>
      </c>
      <c r="C1685">
        <v>311.23</v>
      </c>
      <c r="D1685">
        <v>18.7</v>
      </c>
      <c r="E1685">
        <v>20.52</v>
      </c>
      <c r="F1685">
        <v>2.97</v>
      </c>
      <c r="G1685">
        <v>0</v>
      </c>
    </row>
    <row r="1686" spans="1:7">
      <c r="A1686" t="s">
        <v>2105</v>
      </c>
      <c r="B1686">
        <v>132.02000000000001</v>
      </c>
      <c r="C1686">
        <v>177.82</v>
      </c>
      <c r="D1686">
        <v>8.07</v>
      </c>
      <c r="E1686">
        <v>19.88</v>
      </c>
      <c r="F1686">
        <v>2.14</v>
      </c>
      <c r="G1686">
        <v>0</v>
      </c>
    </row>
    <row r="1687" spans="1:7">
      <c r="A1687" t="s">
        <v>2106</v>
      </c>
      <c r="B1687">
        <v>0</v>
      </c>
      <c r="C1687">
        <v>0</v>
      </c>
      <c r="D1687">
        <v>0</v>
      </c>
      <c r="E1687">
        <v>18.11</v>
      </c>
      <c r="F1687">
        <v>2.21</v>
      </c>
      <c r="G1687">
        <v>0</v>
      </c>
    </row>
    <row r="1688" spans="1:7">
      <c r="A1688" t="s">
        <v>2107</v>
      </c>
      <c r="B1688">
        <v>0</v>
      </c>
      <c r="C1688">
        <v>0</v>
      </c>
      <c r="D1688">
        <v>0</v>
      </c>
      <c r="E1688">
        <v>16.12</v>
      </c>
      <c r="F1688">
        <v>1.93</v>
      </c>
      <c r="G1688">
        <v>0</v>
      </c>
    </row>
    <row r="1689" spans="1:7">
      <c r="A1689" t="s">
        <v>2108</v>
      </c>
      <c r="B1689">
        <v>0</v>
      </c>
      <c r="C1689">
        <v>0</v>
      </c>
      <c r="D1689">
        <v>0</v>
      </c>
      <c r="E1689">
        <v>14.49</v>
      </c>
      <c r="F1689">
        <v>1.86</v>
      </c>
      <c r="G1689">
        <v>0</v>
      </c>
    </row>
    <row r="1690" spans="1:7">
      <c r="A1690" t="s">
        <v>2109</v>
      </c>
      <c r="B1690">
        <v>0</v>
      </c>
      <c r="C1690">
        <v>0</v>
      </c>
      <c r="D1690">
        <v>0</v>
      </c>
      <c r="E1690">
        <v>14.04</v>
      </c>
      <c r="F1690">
        <v>1.52</v>
      </c>
      <c r="G1690">
        <v>0</v>
      </c>
    </row>
    <row r="1691" spans="1:7">
      <c r="A1691" t="s">
        <v>2110</v>
      </c>
      <c r="B1691">
        <v>0</v>
      </c>
      <c r="C1691">
        <v>0</v>
      </c>
      <c r="D1691">
        <v>0</v>
      </c>
      <c r="E1691">
        <v>14.14</v>
      </c>
      <c r="F1691">
        <v>1.31</v>
      </c>
      <c r="G1691">
        <v>0</v>
      </c>
    </row>
    <row r="1692" spans="1:7">
      <c r="A1692" t="s">
        <v>2111</v>
      </c>
      <c r="B1692">
        <v>0</v>
      </c>
      <c r="C1692">
        <v>0</v>
      </c>
      <c r="D1692">
        <v>0</v>
      </c>
      <c r="E1692">
        <v>13.99</v>
      </c>
      <c r="F1692">
        <v>1.1000000000000001</v>
      </c>
      <c r="G1692">
        <v>0</v>
      </c>
    </row>
    <row r="1693" spans="1:7">
      <c r="A1693" t="s">
        <v>2112</v>
      </c>
      <c r="B1693">
        <v>0</v>
      </c>
      <c r="C1693">
        <v>0</v>
      </c>
      <c r="D1693">
        <v>0</v>
      </c>
      <c r="E1693">
        <v>13.47</v>
      </c>
      <c r="F1693">
        <v>0.9</v>
      </c>
      <c r="G1693">
        <v>0</v>
      </c>
    </row>
    <row r="1694" spans="1:7">
      <c r="A1694" t="s">
        <v>2113</v>
      </c>
      <c r="B1694">
        <v>0</v>
      </c>
      <c r="C1694">
        <v>0</v>
      </c>
      <c r="D1694">
        <v>0</v>
      </c>
      <c r="E1694">
        <v>12.64</v>
      </c>
      <c r="F1694">
        <v>0.55000000000000004</v>
      </c>
      <c r="G1694">
        <v>0</v>
      </c>
    </row>
    <row r="1695" spans="1:7">
      <c r="A1695" t="s">
        <v>2114</v>
      </c>
      <c r="B1695">
        <v>0</v>
      </c>
      <c r="C1695">
        <v>0</v>
      </c>
      <c r="D1695">
        <v>0</v>
      </c>
      <c r="E1695">
        <v>11.75</v>
      </c>
      <c r="F1695">
        <v>0.55000000000000004</v>
      </c>
      <c r="G1695">
        <v>0</v>
      </c>
    </row>
    <row r="1696" spans="1:7">
      <c r="A1696" t="s">
        <v>2115</v>
      </c>
      <c r="B1696">
        <v>0</v>
      </c>
      <c r="C1696">
        <v>0</v>
      </c>
      <c r="D1696">
        <v>0</v>
      </c>
      <c r="E1696">
        <v>10.65</v>
      </c>
      <c r="F1696">
        <v>0.69</v>
      </c>
      <c r="G1696">
        <v>0</v>
      </c>
    </row>
    <row r="1697" spans="1:7">
      <c r="A1697" t="s">
        <v>2116</v>
      </c>
      <c r="B1697">
        <v>0</v>
      </c>
      <c r="C1697">
        <v>0</v>
      </c>
      <c r="D1697">
        <v>0</v>
      </c>
      <c r="E1697">
        <v>9.59</v>
      </c>
      <c r="F1697">
        <v>0.76</v>
      </c>
      <c r="G1697">
        <v>0</v>
      </c>
    </row>
    <row r="1698" spans="1:7">
      <c r="A1698" t="s">
        <v>2117</v>
      </c>
      <c r="B1698">
        <v>0</v>
      </c>
      <c r="C1698">
        <v>0</v>
      </c>
      <c r="D1698">
        <v>0</v>
      </c>
      <c r="E1698">
        <v>8.9499999999999993</v>
      </c>
      <c r="F1698">
        <v>0.69</v>
      </c>
      <c r="G1698">
        <v>0</v>
      </c>
    </row>
    <row r="1699" spans="1:7">
      <c r="A1699" t="s">
        <v>2118</v>
      </c>
      <c r="B1699">
        <v>0</v>
      </c>
      <c r="C1699">
        <v>0</v>
      </c>
      <c r="D1699">
        <v>0</v>
      </c>
      <c r="E1699">
        <v>8.5</v>
      </c>
      <c r="F1699">
        <v>0.76</v>
      </c>
      <c r="G1699">
        <v>0</v>
      </c>
    </row>
    <row r="1700" spans="1:7">
      <c r="A1700" t="s">
        <v>2119</v>
      </c>
      <c r="B1700">
        <v>238.99</v>
      </c>
      <c r="C1700">
        <v>294.77</v>
      </c>
      <c r="D1700">
        <v>8.9700000000000006</v>
      </c>
      <c r="E1700">
        <v>9.1</v>
      </c>
      <c r="F1700">
        <v>0.55000000000000004</v>
      </c>
      <c r="G1700">
        <v>0</v>
      </c>
    </row>
    <row r="1701" spans="1:7">
      <c r="A1701" t="s">
        <v>2120</v>
      </c>
      <c r="B1701">
        <v>439.02</v>
      </c>
      <c r="C1701">
        <v>537.77</v>
      </c>
      <c r="D1701">
        <v>19.59</v>
      </c>
      <c r="E1701">
        <v>10.83</v>
      </c>
      <c r="F1701">
        <v>0.21</v>
      </c>
      <c r="G1701">
        <v>0</v>
      </c>
    </row>
    <row r="1702" spans="1:7">
      <c r="A1702" t="s">
        <v>2121</v>
      </c>
      <c r="B1702">
        <v>577.88</v>
      </c>
      <c r="C1702">
        <v>725.04</v>
      </c>
      <c r="D1702">
        <v>29.26</v>
      </c>
      <c r="E1702">
        <v>13.74</v>
      </c>
      <c r="F1702">
        <v>0.62</v>
      </c>
      <c r="G1702">
        <v>0</v>
      </c>
    </row>
    <row r="1703" spans="1:7">
      <c r="A1703" t="s">
        <v>2122</v>
      </c>
      <c r="B1703">
        <v>670.58</v>
      </c>
      <c r="C1703">
        <v>863.29</v>
      </c>
      <c r="D1703">
        <v>37.299999999999997</v>
      </c>
      <c r="E1703">
        <v>16.100000000000001</v>
      </c>
      <c r="F1703">
        <v>0.83</v>
      </c>
      <c r="G1703">
        <v>0</v>
      </c>
    </row>
    <row r="1704" spans="1:7">
      <c r="A1704" t="s">
        <v>2123</v>
      </c>
      <c r="B1704">
        <v>700.97</v>
      </c>
      <c r="C1704">
        <v>916.2</v>
      </c>
      <c r="D1704">
        <v>42.77</v>
      </c>
      <c r="E1704">
        <v>18.29</v>
      </c>
      <c r="F1704">
        <v>1.03</v>
      </c>
      <c r="G1704">
        <v>0</v>
      </c>
    </row>
    <row r="1705" spans="1:7">
      <c r="A1705" t="s">
        <v>2124</v>
      </c>
      <c r="B1705">
        <v>704.49</v>
      </c>
      <c r="C1705">
        <v>925.35</v>
      </c>
      <c r="D1705">
        <v>44.66</v>
      </c>
      <c r="E1705">
        <v>20.25</v>
      </c>
      <c r="F1705">
        <v>1.38</v>
      </c>
      <c r="G1705">
        <v>0</v>
      </c>
    </row>
    <row r="1706" spans="1:7">
      <c r="A1706" t="s">
        <v>2125</v>
      </c>
      <c r="B1706">
        <v>698.5</v>
      </c>
      <c r="C1706">
        <v>919.55</v>
      </c>
      <c r="D1706">
        <v>42.52</v>
      </c>
      <c r="E1706">
        <v>21.77</v>
      </c>
      <c r="F1706">
        <v>1.59</v>
      </c>
      <c r="G1706">
        <v>0</v>
      </c>
    </row>
    <row r="1707" spans="1:7">
      <c r="A1707" t="s">
        <v>2126</v>
      </c>
      <c r="B1707">
        <v>644.54</v>
      </c>
      <c r="C1707">
        <v>843.47</v>
      </c>
      <c r="D1707">
        <v>36.86</v>
      </c>
      <c r="E1707">
        <v>22.83</v>
      </c>
      <c r="F1707">
        <v>1.66</v>
      </c>
      <c r="G1707">
        <v>0</v>
      </c>
    </row>
    <row r="1708" spans="1:7">
      <c r="A1708" t="s">
        <v>2127</v>
      </c>
      <c r="B1708">
        <v>551.48</v>
      </c>
      <c r="C1708">
        <v>713.94</v>
      </c>
      <c r="D1708">
        <v>28.69</v>
      </c>
      <c r="E1708">
        <v>23.38</v>
      </c>
      <c r="F1708">
        <v>1.59</v>
      </c>
      <c r="G1708">
        <v>0</v>
      </c>
    </row>
    <row r="1709" spans="1:7">
      <c r="A1709" t="s">
        <v>2128</v>
      </c>
      <c r="B1709">
        <v>415.18</v>
      </c>
      <c r="C1709">
        <v>533.05999999999995</v>
      </c>
      <c r="D1709">
        <v>18.940000000000001</v>
      </c>
      <c r="E1709">
        <v>23.47</v>
      </c>
      <c r="F1709">
        <v>1.38</v>
      </c>
      <c r="G1709">
        <v>0</v>
      </c>
    </row>
    <row r="1710" spans="1:7">
      <c r="A1710" t="s">
        <v>2129</v>
      </c>
      <c r="B1710">
        <v>226.41</v>
      </c>
      <c r="C1710">
        <v>298.85000000000002</v>
      </c>
      <c r="D1710">
        <v>8.2899999999999991</v>
      </c>
      <c r="E1710">
        <v>23.04</v>
      </c>
      <c r="F1710">
        <v>0.76</v>
      </c>
      <c r="G1710">
        <v>0</v>
      </c>
    </row>
    <row r="1711" spans="1:7">
      <c r="A1711" t="s">
        <v>2130</v>
      </c>
      <c r="B1711">
        <v>0</v>
      </c>
      <c r="C1711">
        <v>0</v>
      </c>
      <c r="D1711">
        <v>0</v>
      </c>
      <c r="E1711">
        <v>21.87</v>
      </c>
      <c r="F1711">
        <v>0.76</v>
      </c>
      <c r="G1711">
        <v>0</v>
      </c>
    </row>
    <row r="1712" spans="1:7">
      <c r="A1712" t="s">
        <v>2131</v>
      </c>
      <c r="B1712">
        <v>0</v>
      </c>
      <c r="C1712">
        <v>0</v>
      </c>
      <c r="D1712">
        <v>0</v>
      </c>
      <c r="E1712">
        <v>18.45</v>
      </c>
      <c r="F1712">
        <v>1.31</v>
      </c>
      <c r="G1712">
        <v>0</v>
      </c>
    </row>
    <row r="1713" spans="1:7">
      <c r="A1713" t="s">
        <v>2132</v>
      </c>
      <c r="B1713">
        <v>0</v>
      </c>
      <c r="C1713">
        <v>0</v>
      </c>
      <c r="D1713">
        <v>0</v>
      </c>
      <c r="E1713">
        <v>15.41</v>
      </c>
      <c r="F1713">
        <v>1.72</v>
      </c>
      <c r="G1713">
        <v>0</v>
      </c>
    </row>
    <row r="1714" spans="1:7">
      <c r="A1714" t="s">
        <v>2133</v>
      </c>
      <c r="B1714">
        <v>0</v>
      </c>
      <c r="C1714">
        <v>0</v>
      </c>
      <c r="D1714">
        <v>0</v>
      </c>
      <c r="E1714">
        <v>13.56</v>
      </c>
      <c r="F1714">
        <v>1.86</v>
      </c>
      <c r="G1714">
        <v>0</v>
      </c>
    </row>
    <row r="1715" spans="1:7">
      <c r="A1715" t="s">
        <v>2134</v>
      </c>
      <c r="B1715">
        <v>0</v>
      </c>
      <c r="C1715">
        <v>0</v>
      </c>
      <c r="D1715">
        <v>0</v>
      </c>
      <c r="E1715">
        <v>12.49</v>
      </c>
      <c r="F1715">
        <v>1.79</v>
      </c>
      <c r="G1715">
        <v>0</v>
      </c>
    </row>
    <row r="1716" spans="1:7">
      <c r="A1716" t="s">
        <v>2135</v>
      </c>
      <c r="B1716">
        <v>0</v>
      </c>
      <c r="C1716">
        <v>0</v>
      </c>
      <c r="D1716">
        <v>0</v>
      </c>
      <c r="E1716">
        <v>11.33</v>
      </c>
      <c r="F1716">
        <v>1.79</v>
      </c>
      <c r="G1716">
        <v>0</v>
      </c>
    </row>
    <row r="1717" spans="1:7">
      <c r="A1717" t="s">
        <v>2136</v>
      </c>
      <c r="B1717">
        <v>0</v>
      </c>
      <c r="C1717">
        <v>0</v>
      </c>
      <c r="D1717">
        <v>0</v>
      </c>
      <c r="E1717">
        <v>10.41</v>
      </c>
      <c r="F1717">
        <v>1.66</v>
      </c>
      <c r="G1717">
        <v>0</v>
      </c>
    </row>
    <row r="1718" spans="1:7">
      <c r="A1718" t="s">
        <v>2137</v>
      </c>
      <c r="B1718">
        <v>0</v>
      </c>
      <c r="C1718">
        <v>0</v>
      </c>
      <c r="D1718">
        <v>0</v>
      </c>
      <c r="E1718">
        <v>9.81</v>
      </c>
      <c r="F1718">
        <v>1.59</v>
      </c>
      <c r="G1718">
        <v>0</v>
      </c>
    </row>
    <row r="1719" spans="1:7">
      <c r="A1719" t="s">
        <v>2138</v>
      </c>
      <c r="B1719">
        <v>0</v>
      </c>
      <c r="C1719">
        <v>0</v>
      </c>
      <c r="D1719">
        <v>0</v>
      </c>
      <c r="E1719">
        <v>9.24</v>
      </c>
      <c r="F1719">
        <v>1.52</v>
      </c>
      <c r="G1719">
        <v>0</v>
      </c>
    </row>
    <row r="1720" spans="1:7">
      <c r="A1720" t="s">
        <v>2139</v>
      </c>
      <c r="B1720">
        <v>0</v>
      </c>
      <c r="C1720">
        <v>0</v>
      </c>
      <c r="D1720">
        <v>0</v>
      </c>
      <c r="E1720">
        <v>9.06</v>
      </c>
      <c r="F1720">
        <v>1.38</v>
      </c>
      <c r="G1720">
        <v>0</v>
      </c>
    </row>
    <row r="1721" spans="1:7">
      <c r="A1721" t="s">
        <v>2140</v>
      </c>
      <c r="B1721">
        <v>0</v>
      </c>
      <c r="C1721">
        <v>0</v>
      </c>
      <c r="D1721">
        <v>0</v>
      </c>
      <c r="E1721">
        <v>8.92</v>
      </c>
      <c r="F1721">
        <v>1.17</v>
      </c>
      <c r="G1721">
        <v>0</v>
      </c>
    </row>
    <row r="1722" spans="1:7">
      <c r="A1722" t="s">
        <v>2141</v>
      </c>
      <c r="B1722">
        <v>0</v>
      </c>
      <c r="C1722">
        <v>0</v>
      </c>
      <c r="D1722">
        <v>0</v>
      </c>
      <c r="E1722">
        <v>8.5500000000000007</v>
      </c>
      <c r="F1722">
        <v>1.17</v>
      </c>
      <c r="G1722">
        <v>0</v>
      </c>
    </row>
    <row r="1723" spans="1:7">
      <c r="A1723" t="s">
        <v>2142</v>
      </c>
      <c r="B1723">
        <v>0</v>
      </c>
      <c r="C1723">
        <v>0</v>
      </c>
      <c r="D1723">
        <v>0</v>
      </c>
      <c r="E1723">
        <v>8.0299999999999994</v>
      </c>
      <c r="F1723">
        <v>1.24</v>
      </c>
      <c r="G1723">
        <v>0</v>
      </c>
    </row>
    <row r="1724" spans="1:7">
      <c r="A1724" t="s">
        <v>2143</v>
      </c>
      <c r="B1724">
        <v>102.74</v>
      </c>
      <c r="C1724">
        <v>135.11000000000001</v>
      </c>
      <c r="D1724">
        <v>9.2899999999999991</v>
      </c>
      <c r="E1724">
        <v>7.75</v>
      </c>
      <c r="F1724">
        <v>1.45</v>
      </c>
      <c r="G1724">
        <v>0</v>
      </c>
    </row>
    <row r="1725" spans="1:7">
      <c r="A1725" t="s">
        <v>2144</v>
      </c>
      <c r="B1725">
        <v>462.24</v>
      </c>
      <c r="C1725">
        <v>562.24</v>
      </c>
      <c r="D1725">
        <v>19.920000000000002</v>
      </c>
      <c r="E1725">
        <v>12.06</v>
      </c>
      <c r="F1725">
        <v>1.31</v>
      </c>
      <c r="G1725">
        <v>0</v>
      </c>
    </row>
    <row r="1726" spans="1:7">
      <c r="A1726" t="s">
        <v>2145</v>
      </c>
      <c r="B1726">
        <v>543.54999999999995</v>
      </c>
      <c r="C1726">
        <v>681.74</v>
      </c>
      <c r="D1726">
        <v>29.61</v>
      </c>
      <c r="E1726">
        <v>16.5</v>
      </c>
      <c r="F1726">
        <v>1.24</v>
      </c>
      <c r="G1726">
        <v>0</v>
      </c>
    </row>
    <row r="1727" spans="1:7">
      <c r="A1727" t="s">
        <v>2146</v>
      </c>
      <c r="B1727">
        <v>653.48</v>
      </c>
      <c r="C1727">
        <v>848</v>
      </c>
      <c r="D1727">
        <v>37.68</v>
      </c>
      <c r="E1727">
        <v>19.64</v>
      </c>
      <c r="F1727">
        <v>1.24</v>
      </c>
      <c r="G1727">
        <v>0</v>
      </c>
    </row>
    <row r="1728" spans="1:7">
      <c r="A1728" t="s">
        <v>2147</v>
      </c>
      <c r="B1728">
        <v>631.08000000000004</v>
      </c>
      <c r="C1728">
        <v>835.12</v>
      </c>
      <c r="D1728">
        <v>43.17</v>
      </c>
      <c r="E1728">
        <v>22.08</v>
      </c>
      <c r="F1728">
        <v>0.9</v>
      </c>
      <c r="G1728">
        <v>0</v>
      </c>
    </row>
    <row r="1729" spans="1:7">
      <c r="A1729" t="s">
        <v>2148</v>
      </c>
      <c r="B1729">
        <v>647.46</v>
      </c>
      <c r="C1729">
        <v>875.17</v>
      </c>
      <c r="D1729">
        <v>45.05</v>
      </c>
      <c r="E1729">
        <v>24.06</v>
      </c>
      <c r="F1729">
        <v>0.62</v>
      </c>
      <c r="G1729">
        <v>0</v>
      </c>
    </row>
    <row r="1730" spans="1:7">
      <c r="A1730" t="s">
        <v>2149</v>
      </c>
      <c r="B1730">
        <v>596.76</v>
      </c>
      <c r="C1730">
        <v>804.69</v>
      </c>
      <c r="D1730">
        <v>42.88</v>
      </c>
      <c r="E1730">
        <v>25.44</v>
      </c>
      <c r="F1730">
        <v>0.62</v>
      </c>
      <c r="G1730">
        <v>0</v>
      </c>
    </row>
    <row r="1731" spans="1:7">
      <c r="A1731" t="s">
        <v>2150</v>
      </c>
      <c r="B1731">
        <v>595.63</v>
      </c>
      <c r="C1731">
        <v>801.46</v>
      </c>
      <c r="D1731">
        <v>37.18</v>
      </c>
      <c r="E1731">
        <v>26.38</v>
      </c>
      <c r="F1731">
        <v>0.83</v>
      </c>
      <c r="G1731">
        <v>0</v>
      </c>
    </row>
    <row r="1732" spans="1:7">
      <c r="A1732" t="s">
        <v>2151</v>
      </c>
      <c r="B1732">
        <v>513.89</v>
      </c>
      <c r="C1732">
        <v>676.19</v>
      </c>
      <c r="D1732">
        <v>28.96</v>
      </c>
      <c r="E1732">
        <v>26.7</v>
      </c>
      <c r="F1732">
        <v>1.38</v>
      </c>
      <c r="G1732">
        <v>0</v>
      </c>
    </row>
    <row r="1733" spans="1:7">
      <c r="A1733" t="s">
        <v>2152</v>
      </c>
      <c r="B1733">
        <v>283.81</v>
      </c>
      <c r="C1733">
        <v>368.22</v>
      </c>
      <c r="D1733">
        <v>19.18</v>
      </c>
      <c r="E1733">
        <v>26.25</v>
      </c>
      <c r="F1733">
        <v>2.0699999999999998</v>
      </c>
      <c r="G1733">
        <v>0</v>
      </c>
    </row>
    <row r="1734" spans="1:7">
      <c r="A1734" t="s">
        <v>2153</v>
      </c>
      <c r="B1734">
        <v>128.58000000000001</v>
      </c>
      <c r="C1734">
        <v>177.09</v>
      </c>
      <c r="D1734">
        <v>8.51</v>
      </c>
      <c r="E1734">
        <v>24.72</v>
      </c>
      <c r="F1734">
        <v>2.34</v>
      </c>
      <c r="G1734">
        <v>0</v>
      </c>
    </row>
    <row r="1735" spans="1:7">
      <c r="A1735" t="s">
        <v>2154</v>
      </c>
      <c r="B1735">
        <v>0</v>
      </c>
      <c r="C1735">
        <v>0</v>
      </c>
      <c r="D1735">
        <v>0</v>
      </c>
      <c r="E1735">
        <v>21.74</v>
      </c>
      <c r="F1735">
        <v>2.62</v>
      </c>
      <c r="G1735">
        <v>0</v>
      </c>
    </row>
    <row r="1736" spans="1:7">
      <c r="A1736" t="s">
        <v>2155</v>
      </c>
      <c r="B1736">
        <v>0</v>
      </c>
      <c r="C1736">
        <v>0</v>
      </c>
      <c r="D1736">
        <v>0</v>
      </c>
      <c r="E1736">
        <v>19.34</v>
      </c>
      <c r="F1736">
        <v>2.5499999999999998</v>
      </c>
      <c r="G1736">
        <v>0</v>
      </c>
    </row>
    <row r="1737" spans="1:7">
      <c r="A1737" t="s">
        <v>2156</v>
      </c>
      <c r="B1737">
        <v>0</v>
      </c>
      <c r="C1737">
        <v>0</v>
      </c>
      <c r="D1737">
        <v>0</v>
      </c>
      <c r="E1737">
        <v>17.309999999999999</v>
      </c>
      <c r="F1737">
        <v>2.2799999999999998</v>
      </c>
      <c r="G1737">
        <v>0</v>
      </c>
    </row>
    <row r="1738" spans="1:7">
      <c r="A1738" t="s">
        <v>2157</v>
      </c>
      <c r="B1738">
        <v>0</v>
      </c>
      <c r="C1738">
        <v>0</v>
      </c>
      <c r="D1738">
        <v>0</v>
      </c>
      <c r="E1738">
        <v>15.72</v>
      </c>
      <c r="F1738">
        <v>2</v>
      </c>
      <c r="G1738">
        <v>0</v>
      </c>
    </row>
    <row r="1739" spans="1:7">
      <c r="A1739" t="s">
        <v>2158</v>
      </c>
      <c r="B1739">
        <v>0</v>
      </c>
      <c r="C1739">
        <v>0</v>
      </c>
      <c r="D1739">
        <v>0</v>
      </c>
      <c r="E1739">
        <v>14.58</v>
      </c>
      <c r="F1739">
        <v>1.86</v>
      </c>
      <c r="G1739">
        <v>0</v>
      </c>
    </row>
    <row r="1740" spans="1:7">
      <c r="A1740" t="s">
        <v>2159</v>
      </c>
      <c r="B1740">
        <v>0</v>
      </c>
      <c r="C1740">
        <v>0</v>
      </c>
      <c r="D1740">
        <v>0</v>
      </c>
      <c r="E1740">
        <v>13.48</v>
      </c>
      <c r="F1740">
        <v>1.72</v>
      </c>
      <c r="G1740">
        <v>0</v>
      </c>
    </row>
    <row r="1741" spans="1:7">
      <c r="A1741" t="s">
        <v>2160</v>
      </c>
      <c r="B1741">
        <v>0</v>
      </c>
      <c r="C1741">
        <v>0</v>
      </c>
      <c r="D1741">
        <v>0</v>
      </c>
      <c r="E1741">
        <v>12.24</v>
      </c>
      <c r="F1741">
        <v>1.45</v>
      </c>
      <c r="G1741">
        <v>0</v>
      </c>
    </row>
    <row r="1742" spans="1:7">
      <c r="A1742" t="s">
        <v>2161</v>
      </c>
      <c r="B1742">
        <v>0</v>
      </c>
      <c r="C1742">
        <v>0</v>
      </c>
      <c r="D1742">
        <v>0</v>
      </c>
      <c r="E1742">
        <v>11.45</v>
      </c>
      <c r="F1742">
        <v>1.24</v>
      </c>
      <c r="G1742">
        <v>0</v>
      </c>
    </row>
    <row r="1743" spans="1:7">
      <c r="A1743" t="s">
        <v>2162</v>
      </c>
      <c r="B1743">
        <v>0</v>
      </c>
      <c r="C1743">
        <v>0</v>
      </c>
      <c r="D1743">
        <v>0</v>
      </c>
      <c r="E1743">
        <v>10.82</v>
      </c>
      <c r="F1743">
        <v>1.1000000000000001</v>
      </c>
      <c r="G1743">
        <v>0</v>
      </c>
    </row>
    <row r="1744" spans="1:7">
      <c r="A1744" t="s">
        <v>2163</v>
      </c>
      <c r="B1744">
        <v>0</v>
      </c>
      <c r="C1744">
        <v>0</v>
      </c>
      <c r="D1744">
        <v>0</v>
      </c>
      <c r="E1744">
        <v>10.82</v>
      </c>
      <c r="F1744">
        <v>0.9</v>
      </c>
      <c r="G1744">
        <v>0</v>
      </c>
    </row>
    <row r="1745" spans="1:7">
      <c r="A1745" t="s">
        <v>2164</v>
      </c>
      <c r="B1745">
        <v>0</v>
      </c>
      <c r="C1745">
        <v>0</v>
      </c>
      <c r="D1745">
        <v>0</v>
      </c>
      <c r="E1745">
        <v>10.79</v>
      </c>
      <c r="F1745">
        <v>0.76</v>
      </c>
      <c r="G1745">
        <v>0</v>
      </c>
    </row>
    <row r="1746" spans="1:7">
      <c r="A1746" t="s">
        <v>2165</v>
      </c>
      <c r="B1746">
        <v>0</v>
      </c>
      <c r="C1746">
        <v>0</v>
      </c>
      <c r="D1746">
        <v>0</v>
      </c>
      <c r="E1746">
        <v>10.46</v>
      </c>
      <c r="F1746">
        <v>0.69</v>
      </c>
      <c r="G1746">
        <v>0</v>
      </c>
    </row>
    <row r="1747" spans="1:7">
      <c r="A1747" t="s">
        <v>2166</v>
      </c>
      <c r="B1747">
        <v>0</v>
      </c>
      <c r="C1747">
        <v>0</v>
      </c>
      <c r="D1747">
        <v>0</v>
      </c>
      <c r="E1747">
        <v>9.74</v>
      </c>
      <c r="F1747">
        <v>0.62</v>
      </c>
      <c r="G1747">
        <v>0</v>
      </c>
    </row>
    <row r="1748" spans="1:7">
      <c r="A1748" t="s">
        <v>2167</v>
      </c>
      <c r="B1748">
        <v>107.75</v>
      </c>
      <c r="C1748">
        <v>142.43</v>
      </c>
      <c r="D1748">
        <v>9.61</v>
      </c>
      <c r="E1748">
        <v>10.24</v>
      </c>
      <c r="F1748">
        <v>0.9</v>
      </c>
      <c r="G1748">
        <v>0</v>
      </c>
    </row>
    <row r="1749" spans="1:7">
      <c r="A1749" t="s">
        <v>2168</v>
      </c>
      <c r="B1749">
        <v>179.53</v>
      </c>
      <c r="C1749">
        <v>225.29</v>
      </c>
      <c r="D1749">
        <v>20.25</v>
      </c>
      <c r="E1749">
        <v>11.85</v>
      </c>
      <c r="F1749">
        <v>1.24</v>
      </c>
      <c r="G1749">
        <v>0</v>
      </c>
    </row>
    <row r="1750" spans="1:7">
      <c r="A1750" t="s">
        <v>2169</v>
      </c>
      <c r="B1750">
        <v>475.7</v>
      </c>
      <c r="C1750">
        <v>582.84</v>
      </c>
      <c r="D1750">
        <v>29.97</v>
      </c>
      <c r="E1750">
        <v>13.54</v>
      </c>
      <c r="F1750">
        <v>1.45</v>
      </c>
      <c r="G1750">
        <v>0</v>
      </c>
    </row>
    <row r="1751" spans="1:7">
      <c r="A1751" t="s">
        <v>2170</v>
      </c>
      <c r="B1751">
        <v>374.03</v>
      </c>
      <c r="C1751">
        <v>460.13</v>
      </c>
      <c r="D1751">
        <v>38.06</v>
      </c>
      <c r="E1751">
        <v>14.73</v>
      </c>
      <c r="F1751">
        <v>1.86</v>
      </c>
      <c r="G1751">
        <v>0</v>
      </c>
    </row>
    <row r="1752" spans="1:7">
      <c r="A1752" t="s">
        <v>2171</v>
      </c>
      <c r="B1752">
        <v>267.08</v>
      </c>
      <c r="C1752">
        <v>333.94</v>
      </c>
      <c r="D1752">
        <v>43.56</v>
      </c>
      <c r="E1752">
        <v>15.94</v>
      </c>
      <c r="F1752">
        <v>2.2799999999999998</v>
      </c>
      <c r="G1752">
        <v>0</v>
      </c>
    </row>
    <row r="1753" spans="1:7">
      <c r="A1753" t="s">
        <v>2172</v>
      </c>
      <c r="B1753">
        <v>710.31</v>
      </c>
      <c r="C1753">
        <v>897.84</v>
      </c>
      <c r="D1753">
        <v>45.44</v>
      </c>
      <c r="E1753">
        <v>16.64</v>
      </c>
      <c r="F1753">
        <v>2.48</v>
      </c>
      <c r="G1753">
        <v>0</v>
      </c>
    </row>
    <row r="1754" spans="1:7">
      <c r="A1754" t="s">
        <v>2173</v>
      </c>
      <c r="B1754">
        <v>638.33000000000004</v>
      </c>
      <c r="C1754">
        <v>802.1</v>
      </c>
      <c r="D1754">
        <v>43.24</v>
      </c>
      <c r="E1754">
        <v>17.02</v>
      </c>
      <c r="F1754">
        <v>2.41</v>
      </c>
      <c r="G1754">
        <v>0</v>
      </c>
    </row>
    <row r="1755" spans="1:7">
      <c r="A1755" t="s">
        <v>2174</v>
      </c>
      <c r="B1755">
        <v>589.79</v>
      </c>
      <c r="C1755">
        <v>737.67</v>
      </c>
      <c r="D1755">
        <v>37.49</v>
      </c>
      <c r="E1755">
        <v>17.36</v>
      </c>
      <c r="F1755">
        <v>2.34</v>
      </c>
      <c r="G1755">
        <v>0</v>
      </c>
    </row>
    <row r="1756" spans="1:7">
      <c r="A1756" t="s">
        <v>2175</v>
      </c>
      <c r="B1756">
        <v>359.41</v>
      </c>
      <c r="C1756">
        <v>445.67</v>
      </c>
      <c r="D1756">
        <v>29.23</v>
      </c>
      <c r="E1756">
        <v>17.63</v>
      </c>
      <c r="F1756">
        <v>2.14</v>
      </c>
      <c r="G1756">
        <v>0</v>
      </c>
    </row>
    <row r="1757" spans="1:7">
      <c r="A1757" t="s">
        <v>2176</v>
      </c>
      <c r="B1757">
        <v>344.35</v>
      </c>
      <c r="C1757">
        <v>426.98</v>
      </c>
      <c r="D1757">
        <v>19.420000000000002</v>
      </c>
      <c r="E1757">
        <v>17.559999999999999</v>
      </c>
      <c r="F1757">
        <v>1.93</v>
      </c>
      <c r="G1757">
        <v>0</v>
      </c>
    </row>
    <row r="1758" spans="1:7">
      <c r="A1758" t="s">
        <v>2177</v>
      </c>
      <c r="B1758">
        <v>232.57</v>
      </c>
      <c r="C1758">
        <v>296.19</v>
      </c>
      <c r="D1758">
        <v>8.73</v>
      </c>
      <c r="E1758">
        <v>17.260000000000002</v>
      </c>
      <c r="F1758">
        <v>1.86</v>
      </c>
      <c r="G1758">
        <v>0</v>
      </c>
    </row>
    <row r="1759" spans="1:7">
      <c r="A1759" t="s">
        <v>2178</v>
      </c>
      <c r="B1759">
        <v>0</v>
      </c>
      <c r="C1759">
        <v>0</v>
      </c>
      <c r="D1759">
        <v>0</v>
      </c>
      <c r="E1759">
        <v>16.72</v>
      </c>
      <c r="F1759">
        <v>1.59</v>
      </c>
      <c r="G1759">
        <v>0</v>
      </c>
    </row>
    <row r="1760" spans="1:7">
      <c r="A1760" t="s">
        <v>2179</v>
      </c>
      <c r="B1760">
        <v>0</v>
      </c>
      <c r="C1760">
        <v>0</v>
      </c>
      <c r="D1760">
        <v>0</v>
      </c>
      <c r="E1760">
        <v>16.11</v>
      </c>
      <c r="F1760">
        <v>0.76</v>
      </c>
      <c r="G1760">
        <v>0</v>
      </c>
    </row>
    <row r="1761" spans="1:7">
      <c r="A1761" t="s">
        <v>2180</v>
      </c>
      <c r="B1761">
        <v>0</v>
      </c>
      <c r="C1761">
        <v>0</v>
      </c>
      <c r="D1761">
        <v>0</v>
      </c>
      <c r="E1761">
        <v>15.5</v>
      </c>
      <c r="F1761">
        <v>0.55000000000000004</v>
      </c>
      <c r="G1761">
        <v>0</v>
      </c>
    </row>
    <row r="1762" spans="1:7">
      <c r="A1762" t="s">
        <v>2181</v>
      </c>
      <c r="B1762">
        <v>0</v>
      </c>
      <c r="C1762">
        <v>0</v>
      </c>
      <c r="D1762">
        <v>0</v>
      </c>
      <c r="E1762">
        <v>14.8</v>
      </c>
      <c r="F1762">
        <v>0.55000000000000004</v>
      </c>
      <c r="G1762">
        <v>0</v>
      </c>
    </row>
    <row r="1763" spans="1:7">
      <c r="A1763" t="s">
        <v>2182</v>
      </c>
      <c r="B1763">
        <v>0</v>
      </c>
      <c r="C1763">
        <v>0</v>
      </c>
      <c r="D1763">
        <v>0</v>
      </c>
      <c r="E1763">
        <v>12.87</v>
      </c>
      <c r="F1763">
        <v>1.17</v>
      </c>
      <c r="G1763">
        <v>0</v>
      </c>
    </row>
    <row r="1764" spans="1:7">
      <c r="A1764" t="s">
        <v>2183</v>
      </c>
      <c r="B1764">
        <v>0</v>
      </c>
      <c r="C1764">
        <v>0</v>
      </c>
      <c r="D1764">
        <v>0</v>
      </c>
      <c r="E1764">
        <v>10.88</v>
      </c>
      <c r="F1764">
        <v>1.79</v>
      </c>
      <c r="G1764">
        <v>0</v>
      </c>
    </row>
    <row r="1765" spans="1:7">
      <c r="A1765" t="s">
        <v>2184</v>
      </c>
      <c r="B1765">
        <v>0</v>
      </c>
      <c r="C1765">
        <v>0</v>
      </c>
      <c r="D1765">
        <v>0</v>
      </c>
      <c r="E1765">
        <v>10.26</v>
      </c>
      <c r="F1765">
        <v>2.2799999999999998</v>
      </c>
      <c r="G1765">
        <v>0</v>
      </c>
    </row>
    <row r="1766" spans="1:7">
      <c r="A1766" t="s">
        <v>2185</v>
      </c>
      <c r="B1766">
        <v>0</v>
      </c>
      <c r="C1766">
        <v>0</v>
      </c>
      <c r="D1766">
        <v>0</v>
      </c>
      <c r="E1766">
        <v>9.84</v>
      </c>
      <c r="F1766">
        <v>2.41</v>
      </c>
      <c r="G1766">
        <v>0</v>
      </c>
    </row>
    <row r="1767" spans="1:7">
      <c r="A1767" t="s">
        <v>2186</v>
      </c>
      <c r="B1767">
        <v>0</v>
      </c>
      <c r="C1767">
        <v>0</v>
      </c>
      <c r="D1767">
        <v>0</v>
      </c>
      <c r="E1767">
        <v>9.39</v>
      </c>
      <c r="F1767">
        <v>2.5499999999999998</v>
      </c>
      <c r="G1767">
        <v>0</v>
      </c>
    </row>
    <row r="1768" spans="1:7">
      <c r="A1768" t="s">
        <v>2187</v>
      </c>
      <c r="B1768">
        <v>0</v>
      </c>
      <c r="C1768">
        <v>0</v>
      </c>
      <c r="D1768">
        <v>0</v>
      </c>
      <c r="E1768">
        <v>8.8800000000000008</v>
      </c>
      <c r="F1768">
        <v>2.5499999999999998</v>
      </c>
      <c r="G1768">
        <v>0</v>
      </c>
    </row>
    <row r="1769" spans="1:7">
      <c r="A1769" t="s">
        <v>2188</v>
      </c>
      <c r="B1769">
        <v>0</v>
      </c>
      <c r="C1769">
        <v>0</v>
      </c>
      <c r="D1769">
        <v>0</v>
      </c>
      <c r="E1769">
        <v>8.16</v>
      </c>
      <c r="F1769">
        <v>2.2799999999999998</v>
      </c>
      <c r="G1769">
        <v>0</v>
      </c>
    </row>
    <row r="1770" spans="1:7">
      <c r="A1770" t="s">
        <v>2189</v>
      </c>
      <c r="B1770">
        <v>0</v>
      </c>
      <c r="C1770">
        <v>0</v>
      </c>
      <c r="D1770">
        <v>0</v>
      </c>
      <c r="E1770">
        <v>7.32</v>
      </c>
      <c r="F1770">
        <v>1.93</v>
      </c>
      <c r="G1770">
        <v>0</v>
      </c>
    </row>
    <row r="1771" spans="1:7">
      <c r="A1771" t="s">
        <v>2190</v>
      </c>
      <c r="B1771">
        <v>0</v>
      </c>
      <c r="C1771">
        <v>0</v>
      </c>
      <c r="D1771">
        <v>0</v>
      </c>
      <c r="E1771">
        <v>6.61</v>
      </c>
      <c r="F1771">
        <v>1.79</v>
      </c>
      <c r="G1771">
        <v>0</v>
      </c>
    </row>
    <row r="1772" spans="1:7">
      <c r="A1772" t="s">
        <v>2191</v>
      </c>
      <c r="B1772">
        <v>171.33</v>
      </c>
      <c r="C1772">
        <v>212.29</v>
      </c>
      <c r="D1772">
        <v>9.93</v>
      </c>
      <c r="E1772">
        <v>7.23</v>
      </c>
      <c r="F1772">
        <v>1.79</v>
      </c>
      <c r="G1772">
        <v>0</v>
      </c>
    </row>
    <row r="1773" spans="1:7">
      <c r="A1773" t="s">
        <v>2192</v>
      </c>
      <c r="B1773">
        <v>425.67</v>
      </c>
      <c r="C1773">
        <v>506.87</v>
      </c>
      <c r="D1773">
        <v>20.59</v>
      </c>
      <c r="E1773">
        <v>9.49</v>
      </c>
      <c r="F1773">
        <v>2.14</v>
      </c>
      <c r="G1773">
        <v>0</v>
      </c>
    </row>
    <row r="1774" spans="1:7">
      <c r="A1774" t="s">
        <v>2193</v>
      </c>
      <c r="B1774">
        <v>619.41</v>
      </c>
      <c r="C1774">
        <v>755.01</v>
      </c>
      <c r="D1774">
        <v>30.32</v>
      </c>
      <c r="E1774">
        <v>11.27</v>
      </c>
      <c r="F1774">
        <v>2</v>
      </c>
      <c r="G1774">
        <v>0</v>
      </c>
    </row>
    <row r="1775" spans="1:7">
      <c r="A1775" t="s">
        <v>2194</v>
      </c>
      <c r="B1775">
        <v>705.23</v>
      </c>
      <c r="C1775">
        <v>878.64</v>
      </c>
      <c r="D1775">
        <v>38.44</v>
      </c>
      <c r="E1775">
        <v>12.98</v>
      </c>
      <c r="F1775">
        <v>2</v>
      </c>
      <c r="G1775">
        <v>0</v>
      </c>
    </row>
    <row r="1776" spans="1:7">
      <c r="A1776" t="s">
        <v>2195</v>
      </c>
      <c r="B1776">
        <v>747.57</v>
      </c>
      <c r="C1776">
        <v>948.81</v>
      </c>
      <c r="D1776">
        <v>43.96</v>
      </c>
      <c r="E1776">
        <v>14.93</v>
      </c>
      <c r="F1776">
        <v>2</v>
      </c>
      <c r="G1776">
        <v>0</v>
      </c>
    </row>
    <row r="1777" spans="1:7">
      <c r="A1777" t="s">
        <v>2196</v>
      </c>
      <c r="B1777">
        <v>770.84</v>
      </c>
      <c r="C1777">
        <v>989.12</v>
      </c>
      <c r="D1777">
        <v>45.84</v>
      </c>
      <c r="E1777">
        <v>16.440000000000001</v>
      </c>
      <c r="F1777">
        <v>2.0699999999999998</v>
      </c>
      <c r="G1777">
        <v>0</v>
      </c>
    </row>
    <row r="1778" spans="1:7">
      <c r="A1778" t="s">
        <v>2197</v>
      </c>
      <c r="B1778">
        <v>737.84</v>
      </c>
      <c r="C1778">
        <v>950.4</v>
      </c>
      <c r="D1778">
        <v>43.6</v>
      </c>
      <c r="E1778">
        <v>17.93</v>
      </c>
      <c r="F1778">
        <v>2</v>
      </c>
      <c r="G1778">
        <v>0</v>
      </c>
    </row>
    <row r="1779" spans="1:7">
      <c r="A1779" t="s">
        <v>2198</v>
      </c>
      <c r="B1779">
        <v>685.12</v>
      </c>
      <c r="C1779">
        <v>880.58</v>
      </c>
      <c r="D1779">
        <v>37.799999999999997</v>
      </c>
      <c r="E1779">
        <v>18.95</v>
      </c>
      <c r="F1779">
        <v>1.86</v>
      </c>
      <c r="G1779">
        <v>0</v>
      </c>
    </row>
    <row r="1780" spans="1:7">
      <c r="A1780" t="s">
        <v>2199</v>
      </c>
      <c r="B1780">
        <v>586.30999999999995</v>
      </c>
      <c r="C1780">
        <v>745.56</v>
      </c>
      <c r="D1780">
        <v>29.5</v>
      </c>
      <c r="E1780">
        <v>19.45</v>
      </c>
      <c r="F1780">
        <v>1.72</v>
      </c>
      <c r="G1780">
        <v>0</v>
      </c>
    </row>
    <row r="1781" spans="1:7">
      <c r="A1781" t="s">
        <v>2200</v>
      </c>
      <c r="B1781">
        <v>448.16</v>
      </c>
      <c r="C1781">
        <v>563.49</v>
      </c>
      <c r="D1781">
        <v>19.66</v>
      </c>
      <c r="E1781">
        <v>19.52</v>
      </c>
      <c r="F1781">
        <v>1.66</v>
      </c>
      <c r="G1781">
        <v>0</v>
      </c>
    </row>
    <row r="1782" spans="1:7">
      <c r="A1782" t="s">
        <v>2201</v>
      </c>
      <c r="B1782">
        <v>235.67</v>
      </c>
      <c r="C1782">
        <v>303.05</v>
      </c>
      <c r="D1782">
        <v>8.94</v>
      </c>
      <c r="E1782">
        <v>19.27</v>
      </c>
      <c r="F1782">
        <v>1.52</v>
      </c>
      <c r="G1782">
        <v>0</v>
      </c>
    </row>
    <row r="1783" spans="1:7">
      <c r="A1783" t="s">
        <v>2202</v>
      </c>
      <c r="B1783">
        <v>0</v>
      </c>
      <c r="C1783">
        <v>0</v>
      </c>
      <c r="D1783">
        <v>0</v>
      </c>
      <c r="E1783">
        <v>17.8</v>
      </c>
      <c r="F1783">
        <v>1.31</v>
      </c>
      <c r="G1783">
        <v>0</v>
      </c>
    </row>
    <row r="1784" spans="1:7">
      <c r="A1784" t="s">
        <v>2203</v>
      </c>
      <c r="B1784">
        <v>0</v>
      </c>
      <c r="C1784">
        <v>0</v>
      </c>
      <c r="D1784">
        <v>0</v>
      </c>
      <c r="E1784">
        <v>14.83</v>
      </c>
      <c r="F1784">
        <v>1.52</v>
      </c>
      <c r="G1784">
        <v>0</v>
      </c>
    </row>
    <row r="1785" spans="1:7">
      <c r="A1785" t="s">
        <v>2204</v>
      </c>
      <c r="B1785">
        <v>0</v>
      </c>
      <c r="C1785">
        <v>0</v>
      </c>
      <c r="D1785">
        <v>0</v>
      </c>
      <c r="E1785">
        <v>13.22</v>
      </c>
      <c r="F1785">
        <v>1.52</v>
      </c>
      <c r="G1785">
        <v>0</v>
      </c>
    </row>
    <row r="1786" spans="1:7">
      <c r="A1786" t="s">
        <v>2205</v>
      </c>
      <c r="B1786">
        <v>0</v>
      </c>
      <c r="C1786">
        <v>0</v>
      </c>
      <c r="D1786">
        <v>0</v>
      </c>
      <c r="E1786">
        <v>11.91</v>
      </c>
      <c r="F1786">
        <v>1.52</v>
      </c>
      <c r="G1786">
        <v>0</v>
      </c>
    </row>
    <row r="1787" spans="1:7">
      <c r="A1787" t="s">
        <v>2206</v>
      </c>
      <c r="B1787">
        <v>0</v>
      </c>
      <c r="C1787">
        <v>0</v>
      </c>
      <c r="D1787">
        <v>0</v>
      </c>
      <c r="E1787">
        <v>10.52</v>
      </c>
      <c r="F1787">
        <v>1.45</v>
      </c>
      <c r="G1787">
        <v>0</v>
      </c>
    </row>
    <row r="1788" spans="1:7">
      <c r="A1788" t="s">
        <v>2207</v>
      </c>
      <c r="B1788">
        <v>0</v>
      </c>
      <c r="C1788">
        <v>0</v>
      </c>
      <c r="D1788">
        <v>0</v>
      </c>
      <c r="E1788">
        <v>9.19</v>
      </c>
      <c r="F1788">
        <v>1.45</v>
      </c>
      <c r="G1788">
        <v>0</v>
      </c>
    </row>
    <row r="1789" spans="1:7">
      <c r="A1789" t="s">
        <v>2208</v>
      </c>
      <c r="B1789">
        <v>0</v>
      </c>
      <c r="C1789">
        <v>0</v>
      </c>
      <c r="D1789">
        <v>0</v>
      </c>
      <c r="E1789">
        <v>8.1999999999999993</v>
      </c>
      <c r="F1789">
        <v>1.45</v>
      </c>
      <c r="G1789">
        <v>0</v>
      </c>
    </row>
    <row r="1790" spans="1:7">
      <c r="A1790" t="s">
        <v>2209</v>
      </c>
      <c r="B1790">
        <v>0</v>
      </c>
      <c r="C1790">
        <v>0</v>
      </c>
      <c r="D1790">
        <v>0</v>
      </c>
      <c r="E1790">
        <v>7.32</v>
      </c>
      <c r="F1790">
        <v>1.45</v>
      </c>
      <c r="G1790">
        <v>0</v>
      </c>
    </row>
    <row r="1791" spans="1:7">
      <c r="A1791" t="s">
        <v>2210</v>
      </c>
      <c r="B1791">
        <v>0</v>
      </c>
      <c r="C1791">
        <v>0</v>
      </c>
      <c r="D1791">
        <v>0</v>
      </c>
      <c r="E1791">
        <v>6.23</v>
      </c>
      <c r="F1791">
        <v>1.66</v>
      </c>
      <c r="G1791">
        <v>0</v>
      </c>
    </row>
    <row r="1792" spans="1:7">
      <c r="A1792" t="s">
        <v>2211</v>
      </c>
      <c r="B1792">
        <v>0</v>
      </c>
      <c r="C1792">
        <v>0</v>
      </c>
      <c r="D1792">
        <v>0</v>
      </c>
      <c r="E1792">
        <v>6</v>
      </c>
      <c r="F1792">
        <v>1.86</v>
      </c>
      <c r="G1792">
        <v>0</v>
      </c>
    </row>
    <row r="1793" spans="1:7">
      <c r="A1793" t="s">
        <v>2212</v>
      </c>
      <c r="B1793">
        <v>0</v>
      </c>
      <c r="C1793">
        <v>0</v>
      </c>
      <c r="D1793">
        <v>0</v>
      </c>
      <c r="E1793">
        <v>6.11</v>
      </c>
      <c r="F1793">
        <v>1.93</v>
      </c>
      <c r="G1793">
        <v>0</v>
      </c>
    </row>
    <row r="1794" spans="1:7">
      <c r="A1794" t="s">
        <v>2213</v>
      </c>
      <c r="B1794">
        <v>0</v>
      </c>
      <c r="C1794">
        <v>0</v>
      </c>
      <c r="D1794">
        <v>0</v>
      </c>
      <c r="E1794">
        <v>6.36</v>
      </c>
      <c r="F1794">
        <v>2.0699999999999998</v>
      </c>
      <c r="G1794">
        <v>0</v>
      </c>
    </row>
    <row r="1795" spans="1:7">
      <c r="A1795" t="s">
        <v>2214</v>
      </c>
      <c r="B1795">
        <v>0</v>
      </c>
      <c r="C1795">
        <v>0</v>
      </c>
      <c r="D1795">
        <v>0</v>
      </c>
      <c r="E1795">
        <v>6.68</v>
      </c>
      <c r="F1795">
        <v>2.0699999999999998</v>
      </c>
      <c r="G1795">
        <v>0</v>
      </c>
    </row>
    <row r="1796" spans="1:7">
      <c r="A1796" t="s">
        <v>2215</v>
      </c>
      <c r="B1796">
        <v>261.14999999999998</v>
      </c>
      <c r="C1796">
        <v>314.70999999999998</v>
      </c>
      <c r="D1796">
        <v>10.25</v>
      </c>
      <c r="E1796">
        <v>7.62</v>
      </c>
      <c r="F1796">
        <v>2.21</v>
      </c>
      <c r="G1796">
        <v>0</v>
      </c>
    </row>
    <row r="1797" spans="1:7">
      <c r="A1797" t="s">
        <v>2216</v>
      </c>
      <c r="B1797">
        <v>459.76</v>
      </c>
      <c r="C1797">
        <v>545</v>
      </c>
      <c r="D1797">
        <v>20.92</v>
      </c>
      <c r="E1797">
        <v>9.4700000000000006</v>
      </c>
      <c r="F1797">
        <v>2.69</v>
      </c>
      <c r="G1797">
        <v>0</v>
      </c>
    </row>
    <row r="1798" spans="1:7">
      <c r="A1798" t="s">
        <v>2217</v>
      </c>
      <c r="B1798">
        <v>612.24</v>
      </c>
      <c r="C1798">
        <v>738.58</v>
      </c>
      <c r="D1798">
        <v>30.68</v>
      </c>
      <c r="E1798">
        <v>12.15</v>
      </c>
      <c r="F1798">
        <v>3.17</v>
      </c>
      <c r="G1798">
        <v>0</v>
      </c>
    </row>
    <row r="1799" spans="1:7">
      <c r="A1799" t="s">
        <v>2218</v>
      </c>
      <c r="B1799">
        <v>711.82</v>
      </c>
      <c r="C1799">
        <v>878.92</v>
      </c>
      <c r="D1799">
        <v>38.82</v>
      </c>
      <c r="E1799">
        <v>14.76</v>
      </c>
      <c r="F1799">
        <v>3.31</v>
      </c>
      <c r="G1799">
        <v>0</v>
      </c>
    </row>
    <row r="1800" spans="1:7">
      <c r="A1800" t="s">
        <v>2219</v>
      </c>
      <c r="B1800">
        <v>739.03</v>
      </c>
      <c r="C1800">
        <v>923.37</v>
      </c>
      <c r="D1800">
        <v>44.36</v>
      </c>
      <c r="E1800">
        <v>16.8</v>
      </c>
      <c r="F1800">
        <v>3.66</v>
      </c>
      <c r="G1800">
        <v>0</v>
      </c>
    </row>
    <row r="1801" spans="1:7">
      <c r="A1801" t="s">
        <v>2220</v>
      </c>
      <c r="B1801">
        <v>778.98</v>
      </c>
      <c r="C1801">
        <v>981.19</v>
      </c>
      <c r="D1801">
        <v>46.23</v>
      </c>
      <c r="E1801">
        <v>17.809999999999999</v>
      </c>
      <c r="F1801">
        <v>3.79</v>
      </c>
      <c r="G1801">
        <v>0</v>
      </c>
    </row>
    <row r="1802" spans="1:7">
      <c r="A1802" t="s">
        <v>2221</v>
      </c>
      <c r="B1802">
        <v>492.26</v>
      </c>
      <c r="C1802">
        <v>607.98</v>
      </c>
      <c r="D1802">
        <v>43.96</v>
      </c>
      <c r="E1802">
        <v>18.350000000000001</v>
      </c>
      <c r="F1802">
        <v>4.1399999999999997</v>
      </c>
      <c r="G1802">
        <v>0</v>
      </c>
    </row>
    <row r="1803" spans="1:7">
      <c r="A1803" t="s">
        <v>2222</v>
      </c>
      <c r="B1803">
        <v>637.85</v>
      </c>
      <c r="C1803">
        <v>787.45</v>
      </c>
      <c r="D1803">
        <v>38.11</v>
      </c>
      <c r="E1803">
        <v>18.62</v>
      </c>
      <c r="F1803">
        <v>4.83</v>
      </c>
      <c r="G1803">
        <v>0</v>
      </c>
    </row>
    <row r="1804" spans="1:7">
      <c r="A1804" t="s">
        <v>2223</v>
      </c>
      <c r="B1804">
        <v>583.75</v>
      </c>
      <c r="C1804">
        <v>710.78</v>
      </c>
      <c r="D1804">
        <v>29.77</v>
      </c>
      <c r="E1804">
        <v>17.760000000000002</v>
      </c>
      <c r="F1804">
        <v>5.38</v>
      </c>
      <c r="G1804">
        <v>0</v>
      </c>
    </row>
    <row r="1805" spans="1:7">
      <c r="A1805" t="s">
        <v>2224</v>
      </c>
      <c r="B1805">
        <v>462.07</v>
      </c>
      <c r="C1805">
        <v>558.02</v>
      </c>
      <c r="D1805">
        <v>19.89</v>
      </c>
      <c r="E1805">
        <v>16.37</v>
      </c>
      <c r="F1805">
        <v>5.17</v>
      </c>
      <c r="G1805">
        <v>0</v>
      </c>
    </row>
    <row r="1806" spans="1:7">
      <c r="A1806" t="s">
        <v>2225</v>
      </c>
      <c r="B1806">
        <v>43.61</v>
      </c>
      <c r="C1806">
        <v>68.08</v>
      </c>
      <c r="D1806">
        <v>9.16</v>
      </c>
      <c r="E1806">
        <v>14.86</v>
      </c>
      <c r="F1806">
        <v>4.28</v>
      </c>
      <c r="G1806">
        <v>0</v>
      </c>
    </row>
    <row r="1807" spans="1:7">
      <c r="A1807" t="s">
        <v>2226</v>
      </c>
      <c r="B1807">
        <v>0</v>
      </c>
      <c r="C1807">
        <v>0</v>
      </c>
      <c r="D1807">
        <v>0</v>
      </c>
      <c r="E1807">
        <v>13.73</v>
      </c>
      <c r="F1807">
        <v>3.93</v>
      </c>
      <c r="G1807">
        <v>0</v>
      </c>
    </row>
    <row r="1808" spans="1:7">
      <c r="A1808" t="s">
        <v>2227</v>
      </c>
      <c r="B1808">
        <v>0</v>
      </c>
      <c r="C1808">
        <v>0</v>
      </c>
      <c r="D1808">
        <v>0</v>
      </c>
      <c r="E1808">
        <v>12.86</v>
      </c>
      <c r="F1808">
        <v>4.34</v>
      </c>
      <c r="G1808">
        <v>0</v>
      </c>
    </row>
    <row r="1809" spans="1:7">
      <c r="A1809" t="s">
        <v>2228</v>
      </c>
      <c r="B1809">
        <v>0</v>
      </c>
      <c r="C1809">
        <v>0</v>
      </c>
      <c r="D1809">
        <v>0</v>
      </c>
      <c r="E1809">
        <v>12.18</v>
      </c>
      <c r="F1809">
        <v>4.34</v>
      </c>
      <c r="G1809">
        <v>0</v>
      </c>
    </row>
    <row r="1810" spans="1:7">
      <c r="A1810" t="s">
        <v>2229</v>
      </c>
      <c r="B1810">
        <v>0</v>
      </c>
      <c r="C1810">
        <v>0</v>
      </c>
      <c r="D1810">
        <v>0</v>
      </c>
      <c r="E1810">
        <v>11.87</v>
      </c>
      <c r="F1810">
        <v>4.28</v>
      </c>
      <c r="G1810">
        <v>0</v>
      </c>
    </row>
    <row r="1811" spans="1:7">
      <c r="A1811" t="s">
        <v>2230</v>
      </c>
      <c r="B1811">
        <v>0</v>
      </c>
      <c r="C1811">
        <v>0</v>
      </c>
      <c r="D1811">
        <v>0</v>
      </c>
      <c r="E1811">
        <v>11.84</v>
      </c>
      <c r="F1811">
        <v>3.93</v>
      </c>
      <c r="G1811">
        <v>0</v>
      </c>
    </row>
    <row r="1812" spans="1:7">
      <c r="A1812" t="s">
        <v>2231</v>
      </c>
      <c r="B1812">
        <v>0</v>
      </c>
      <c r="C1812">
        <v>0</v>
      </c>
      <c r="D1812">
        <v>0</v>
      </c>
      <c r="E1812">
        <v>11.75</v>
      </c>
      <c r="F1812">
        <v>3.86</v>
      </c>
      <c r="G1812">
        <v>0</v>
      </c>
    </row>
    <row r="1813" spans="1:7">
      <c r="A1813" t="s">
        <v>2232</v>
      </c>
      <c r="B1813">
        <v>0</v>
      </c>
      <c r="C1813">
        <v>0</v>
      </c>
      <c r="D1813">
        <v>0</v>
      </c>
      <c r="E1813">
        <v>11.73</v>
      </c>
      <c r="F1813">
        <v>4.28</v>
      </c>
      <c r="G1813">
        <v>0</v>
      </c>
    </row>
    <row r="1814" spans="1:7">
      <c r="A1814" t="s">
        <v>2233</v>
      </c>
      <c r="B1814">
        <v>0</v>
      </c>
      <c r="C1814">
        <v>0</v>
      </c>
      <c r="D1814">
        <v>0</v>
      </c>
      <c r="E1814">
        <v>11.61</v>
      </c>
      <c r="F1814">
        <v>4.4800000000000004</v>
      </c>
      <c r="G1814">
        <v>0</v>
      </c>
    </row>
    <row r="1815" spans="1:7">
      <c r="A1815" t="s">
        <v>2234</v>
      </c>
      <c r="B1815">
        <v>0</v>
      </c>
      <c r="C1815">
        <v>0</v>
      </c>
      <c r="D1815">
        <v>0</v>
      </c>
      <c r="E1815">
        <v>11.54</v>
      </c>
      <c r="F1815">
        <v>4.34</v>
      </c>
      <c r="G1815">
        <v>0</v>
      </c>
    </row>
    <row r="1816" spans="1:7">
      <c r="A1816" t="s">
        <v>2235</v>
      </c>
      <c r="B1816">
        <v>0</v>
      </c>
      <c r="C1816">
        <v>0</v>
      </c>
      <c r="D1816">
        <v>0</v>
      </c>
      <c r="E1816">
        <v>11.39</v>
      </c>
      <c r="F1816">
        <v>4.21</v>
      </c>
      <c r="G1816">
        <v>0</v>
      </c>
    </row>
    <row r="1817" spans="1:7">
      <c r="A1817" t="s">
        <v>2236</v>
      </c>
      <c r="B1817">
        <v>0</v>
      </c>
      <c r="C1817">
        <v>0</v>
      </c>
      <c r="D1817">
        <v>0</v>
      </c>
      <c r="E1817">
        <v>11.28</v>
      </c>
      <c r="F1817">
        <v>4.1399999999999997</v>
      </c>
      <c r="G1817">
        <v>0</v>
      </c>
    </row>
    <row r="1818" spans="1:7">
      <c r="A1818" t="s">
        <v>2237</v>
      </c>
      <c r="B1818">
        <v>0</v>
      </c>
      <c r="C1818">
        <v>0</v>
      </c>
      <c r="D1818">
        <v>0</v>
      </c>
      <c r="E1818">
        <v>11.17</v>
      </c>
      <c r="F1818">
        <v>4.1399999999999997</v>
      </c>
      <c r="G1818">
        <v>0</v>
      </c>
    </row>
    <row r="1819" spans="1:7">
      <c r="A1819" t="s">
        <v>2238</v>
      </c>
      <c r="B1819">
        <v>0</v>
      </c>
      <c r="C1819">
        <v>0</v>
      </c>
      <c r="D1819">
        <v>0</v>
      </c>
      <c r="E1819">
        <v>10.98</v>
      </c>
      <c r="F1819">
        <v>4.41</v>
      </c>
      <c r="G1819">
        <v>0</v>
      </c>
    </row>
    <row r="1820" spans="1:7">
      <c r="A1820" t="s">
        <v>2239</v>
      </c>
      <c r="B1820">
        <v>70.58</v>
      </c>
      <c r="C1820">
        <v>98.96</v>
      </c>
      <c r="D1820">
        <v>10.57</v>
      </c>
      <c r="E1820">
        <v>10.92</v>
      </c>
      <c r="F1820">
        <v>4.1399999999999997</v>
      </c>
      <c r="G1820">
        <v>0</v>
      </c>
    </row>
    <row r="1821" spans="1:7">
      <c r="A1821" t="s">
        <v>2240</v>
      </c>
      <c r="B1821">
        <v>35.119999999999997</v>
      </c>
      <c r="C1821">
        <v>56.59</v>
      </c>
      <c r="D1821">
        <v>21.26</v>
      </c>
      <c r="E1821">
        <v>10.92</v>
      </c>
      <c r="F1821">
        <v>4.6900000000000004</v>
      </c>
      <c r="G1821">
        <v>0</v>
      </c>
    </row>
    <row r="1822" spans="1:7">
      <c r="A1822" t="s">
        <v>2241</v>
      </c>
      <c r="B1822">
        <v>58.5</v>
      </c>
      <c r="C1822">
        <v>84.88</v>
      </c>
      <c r="D1822">
        <v>31.04</v>
      </c>
      <c r="E1822">
        <v>11.06</v>
      </c>
      <c r="F1822">
        <v>5.03</v>
      </c>
      <c r="G1822">
        <v>0</v>
      </c>
    </row>
    <row r="1823" spans="1:7">
      <c r="A1823" t="s">
        <v>2242</v>
      </c>
      <c r="B1823">
        <v>55.81</v>
      </c>
      <c r="C1823">
        <v>81.96</v>
      </c>
      <c r="D1823">
        <v>39.21</v>
      </c>
      <c r="E1823">
        <v>11.89</v>
      </c>
      <c r="F1823">
        <v>5.24</v>
      </c>
      <c r="G1823">
        <v>0</v>
      </c>
    </row>
    <row r="1824" spans="1:7">
      <c r="A1824" t="s">
        <v>2243</v>
      </c>
      <c r="B1824">
        <v>87.95</v>
      </c>
      <c r="C1824">
        <v>120.01</v>
      </c>
      <c r="D1824">
        <v>44.76</v>
      </c>
      <c r="E1824">
        <v>12.82</v>
      </c>
      <c r="F1824">
        <v>6.9</v>
      </c>
      <c r="G1824">
        <v>0</v>
      </c>
    </row>
    <row r="1825" spans="1:7">
      <c r="A1825" t="s">
        <v>2244</v>
      </c>
      <c r="B1825">
        <v>124.4</v>
      </c>
      <c r="C1825">
        <v>162.94</v>
      </c>
      <c r="D1825">
        <v>46.63</v>
      </c>
      <c r="E1825">
        <v>14.21</v>
      </c>
      <c r="F1825">
        <v>7.38</v>
      </c>
      <c r="G1825">
        <v>0</v>
      </c>
    </row>
    <row r="1826" spans="1:7">
      <c r="A1826" t="s">
        <v>2245</v>
      </c>
      <c r="B1826">
        <v>124.06</v>
      </c>
      <c r="C1826">
        <v>162.94</v>
      </c>
      <c r="D1826">
        <v>44.32</v>
      </c>
      <c r="E1826">
        <v>14.48</v>
      </c>
      <c r="F1826">
        <v>6</v>
      </c>
      <c r="G1826">
        <v>0</v>
      </c>
    </row>
    <row r="1827" spans="1:7">
      <c r="A1827" t="s">
        <v>2246</v>
      </c>
      <c r="B1827">
        <v>33.04</v>
      </c>
      <c r="C1827">
        <v>54.64</v>
      </c>
      <c r="D1827">
        <v>38.42</v>
      </c>
      <c r="E1827">
        <v>14</v>
      </c>
      <c r="F1827">
        <v>5.59</v>
      </c>
      <c r="G1827">
        <v>0</v>
      </c>
    </row>
    <row r="1828" spans="1:7">
      <c r="A1828" t="s">
        <v>2247</v>
      </c>
      <c r="B1828">
        <v>127.92</v>
      </c>
      <c r="C1828">
        <v>166.58</v>
      </c>
      <c r="D1828">
        <v>30.04</v>
      </c>
      <c r="E1828">
        <v>13.43</v>
      </c>
      <c r="F1828">
        <v>6.14</v>
      </c>
      <c r="G1828">
        <v>0</v>
      </c>
    </row>
    <row r="1829" spans="1:7">
      <c r="A1829" t="s">
        <v>2248</v>
      </c>
      <c r="B1829">
        <v>37.880000000000003</v>
      </c>
      <c r="C1829">
        <v>60.49</v>
      </c>
      <c r="D1829">
        <v>20.13</v>
      </c>
      <c r="E1829">
        <v>13.15</v>
      </c>
      <c r="F1829">
        <v>6.48</v>
      </c>
      <c r="G1829">
        <v>0</v>
      </c>
    </row>
    <row r="1830" spans="1:7">
      <c r="A1830" t="s">
        <v>2249</v>
      </c>
      <c r="B1830">
        <v>89.12</v>
      </c>
      <c r="C1830">
        <v>121.39</v>
      </c>
      <c r="D1830">
        <v>9.3800000000000008</v>
      </c>
      <c r="E1830">
        <v>12.93</v>
      </c>
      <c r="F1830">
        <v>6.34</v>
      </c>
      <c r="G1830">
        <v>0</v>
      </c>
    </row>
    <row r="1831" spans="1:7">
      <c r="A1831" t="s">
        <v>2250</v>
      </c>
      <c r="B1831">
        <v>0</v>
      </c>
      <c r="C1831">
        <v>0</v>
      </c>
      <c r="D1831">
        <v>0</v>
      </c>
      <c r="E1831">
        <v>12.66</v>
      </c>
      <c r="F1831">
        <v>6.34</v>
      </c>
      <c r="G1831">
        <v>0</v>
      </c>
    </row>
    <row r="1832" spans="1:7">
      <c r="A1832" t="s">
        <v>2251</v>
      </c>
      <c r="B1832">
        <v>0</v>
      </c>
      <c r="C1832">
        <v>0</v>
      </c>
      <c r="D1832">
        <v>0</v>
      </c>
      <c r="E1832">
        <v>12.32</v>
      </c>
      <c r="F1832">
        <v>5.52</v>
      </c>
      <c r="G1832">
        <v>0</v>
      </c>
    </row>
    <row r="1833" spans="1:7">
      <c r="A1833" t="s">
        <v>2252</v>
      </c>
      <c r="B1833">
        <v>0</v>
      </c>
      <c r="C1833">
        <v>0</v>
      </c>
      <c r="D1833">
        <v>0</v>
      </c>
      <c r="E1833">
        <v>12.32</v>
      </c>
      <c r="F1833">
        <v>5.38</v>
      </c>
      <c r="G1833">
        <v>0</v>
      </c>
    </row>
    <row r="1834" spans="1:7">
      <c r="A1834" t="s">
        <v>2253</v>
      </c>
      <c r="B1834">
        <v>0</v>
      </c>
      <c r="C1834">
        <v>0</v>
      </c>
      <c r="D1834">
        <v>0</v>
      </c>
      <c r="E1834">
        <v>12.46</v>
      </c>
      <c r="F1834">
        <v>5.31</v>
      </c>
      <c r="G1834">
        <v>0</v>
      </c>
    </row>
    <row r="1835" spans="1:7">
      <c r="A1835" t="s">
        <v>2254</v>
      </c>
      <c r="B1835">
        <v>0</v>
      </c>
      <c r="C1835">
        <v>0</v>
      </c>
      <c r="D1835">
        <v>0</v>
      </c>
      <c r="E1835">
        <v>12.49</v>
      </c>
      <c r="F1835">
        <v>5.38</v>
      </c>
      <c r="G1835">
        <v>0</v>
      </c>
    </row>
    <row r="1836" spans="1:7">
      <c r="A1836" t="s">
        <v>2255</v>
      </c>
      <c r="B1836">
        <v>0</v>
      </c>
      <c r="C1836">
        <v>0</v>
      </c>
      <c r="D1836">
        <v>0</v>
      </c>
      <c r="E1836">
        <v>12.42</v>
      </c>
      <c r="F1836">
        <v>5.24</v>
      </c>
      <c r="G1836">
        <v>0</v>
      </c>
    </row>
    <row r="1837" spans="1:7">
      <c r="A1837" t="s">
        <v>2256</v>
      </c>
      <c r="B1837">
        <v>0</v>
      </c>
      <c r="C1837">
        <v>0</v>
      </c>
      <c r="D1837">
        <v>0</v>
      </c>
      <c r="E1837">
        <v>12.52</v>
      </c>
      <c r="F1837">
        <v>5.0999999999999996</v>
      </c>
      <c r="G1837">
        <v>0</v>
      </c>
    </row>
    <row r="1838" spans="1:7">
      <c r="A1838" t="s">
        <v>2257</v>
      </c>
      <c r="B1838">
        <v>0</v>
      </c>
      <c r="C1838">
        <v>0</v>
      </c>
      <c r="D1838">
        <v>0</v>
      </c>
      <c r="E1838">
        <v>12.62</v>
      </c>
      <c r="F1838">
        <v>4.9000000000000004</v>
      </c>
      <c r="G1838">
        <v>0</v>
      </c>
    </row>
    <row r="1839" spans="1:7">
      <c r="A1839" t="s">
        <v>2258</v>
      </c>
      <c r="B1839">
        <v>0</v>
      </c>
      <c r="C1839">
        <v>0</v>
      </c>
      <c r="D1839">
        <v>0</v>
      </c>
      <c r="E1839">
        <v>12.66</v>
      </c>
      <c r="F1839">
        <v>4.6900000000000004</v>
      </c>
      <c r="G1839">
        <v>0</v>
      </c>
    </row>
    <row r="1840" spans="1:7">
      <c r="A1840" t="s">
        <v>2259</v>
      </c>
      <c r="B1840">
        <v>0</v>
      </c>
      <c r="C1840">
        <v>0</v>
      </c>
      <c r="D1840">
        <v>0</v>
      </c>
      <c r="E1840">
        <v>12.4</v>
      </c>
      <c r="F1840">
        <v>4.41</v>
      </c>
      <c r="G1840">
        <v>0</v>
      </c>
    </row>
    <row r="1841" spans="1:7">
      <c r="A1841" t="s">
        <v>2260</v>
      </c>
      <c r="B1841">
        <v>0</v>
      </c>
      <c r="C1841">
        <v>0</v>
      </c>
      <c r="D1841">
        <v>0</v>
      </c>
      <c r="E1841">
        <v>12.21</v>
      </c>
      <c r="F1841">
        <v>4.28</v>
      </c>
      <c r="G1841">
        <v>0</v>
      </c>
    </row>
    <row r="1842" spans="1:7">
      <c r="A1842" t="s">
        <v>2261</v>
      </c>
      <c r="B1842">
        <v>0</v>
      </c>
      <c r="C1842">
        <v>0</v>
      </c>
      <c r="D1842">
        <v>0</v>
      </c>
      <c r="E1842">
        <v>11.97</v>
      </c>
      <c r="F1842">
        <v>4.1399999999999997</v>
      </c>
      <c r="G1842">
        <v>0</v>
      </c>
    </row>
    <row r="1843" spans="1:7">
      <c r="A1843" t="s">
        <v>2262</v>
      </c>
      <c r="B1843">
        <v>0</v>
      </c>
      <c r="C1843">
        <v>0</v>
      </c>
      <c r="D1843">
        <v>0</v>
      </c>
      <c r="E1843">
        <v>12.05</v>
      </c>
      <c r="F1843">
        <v>4.07</v>
      </c>
      <c r="G1843">
        <v>0</v>
      </c>
    </row>
    <row r="1844" spans="1:7">
      <c r="A1844" t="s">
        <v>2263</v>
      </c>
      <c r="B1844">
        <v>12.65</v>
      </c>
      <c r="C1844">
        <v>27.32</v>
      </c>
      <c r="D1844">
        <v>10.9</v>
      </c>
      <c r="E1844">
        <v>12.06</v>
      </c>
      <c r="F1844">
        <v>3.72</v>
      </c>
      <c r="G1844">
        <v>0</v>
      </c>
    </row>
    <row r="1845" spans="1:7">
      <c r="A1845" t="s">
        <v>2264</v>
      </c>
      <c r="B1845">
        <v>36.26</v>
      </c>
      <c r="C1845">
        <v>58.54</v>
      </c>
      <c r="D1845">
        <v>21.6</v>
      </c>
      <c r="E1845">
        <v>13.12</v>
      </c>
      <c r="F1845">
        <v>3.24</v>
      </c>
      <c r="G1845">
        <v>0</v>
      </c>
    </row>
    <row r="1846" spans="1:7">
      <c r="A1846" t="s">
        <v>2265</v>
      </c>
      <c r="B1846">
        <v>59.92</v>
      </c>
      <c r="C1846">
        <v>87.81</v>
      </c>
      <c r="D1846">
        <v>31.4</v>
      </c>
      <c r="E1846">
        <v>14.39</v>
      </c>
      <c r="F1846">
        <v>3.79</v>
      </c>
      <c r="G1846">
        <v>0</v>
      </c>
    </row>
    <row r="1847" spans="1:7">
      <c r="A1847" t="s">
        <v>2266</v>
      </c>
      <c r="B1847">
        <v>143.38</v>
      </c>
      <c r="C1847">
        <v>186.35</v>
      </c>
      <c r="D1847">
        <v>39.590000000000003</v>
      </c>
      <c r="E1847">
        <v>15.04</v>
      </c>
      <c r="F1847">
        <v>3.72</v>
      </c>
      <c r="G1847">
        <v>0</v>
      </c>
    </row>
    <row r="1848" spans="1:7">
      <c r="A1848" t="s">
        <v>2267</v>
      </c>
      <c r="B1848">
        <v>87.3</v>
      </c>
      <c r="C1848">
        <v>120.98</v>
      </c>
      <c r="D1848">
        <v>45.17</v>
      </c>
      <c r="E1848">
        <v>15.62</v>
      </c>
      <c r="F1848">
        <v>3.66</v>
      </c>
      <c r="G1848">
        <v>0</v>
      </c>
    </row>
    <row r="1849" spans="1:7">
      <c r="A1849" t="s">
        <v>2268</v>
      </c>
      <c r="B1849">
        <v>83.92</v>
      </c>
      <c r="C1849">
        <v>117.08</v>
      </c>
      <c r="D1849">
        <v>47.02</v>
      </c>
      <c r="E1849">
        <v>15.95</v>
      </c>
      <c r="F1849">
        <v>4.1399999999999997</v>
      </c>
      <c r="G1849">
        <v>0</v>
      </c>
    </row>
    <row r="1850" spans="1:7">
      <c r="A1850" t="s">
        <v>2269</v>
      </c>
      <c r="B1850">
        <v>125.97</v>
      </c>
      <c r="C1850">
        <v>166.84</v>
      </c>
      <c r="D1850">
        <v>44.68</v>
      </c>
      <c r="E1850">
        <v>16.149999999999999</v>
      </c>
      <c r="F1850">
        <v>3.66</v>
      </c>
      <c r="G1850">
        <v>0</v>
      </c>
    </row>
    <row r="1851" spans="1:7">
      <c r="A1851" t="s">
        <v>2270</v>
      </c>
      <c r="B1851">
        <v>289.08</v>
      </c>
      <c r="C1851">
        <v>359.01</v>
      </c>
      <c r="D1851">
        <v>38.729999999999997</v>
      </c>
      <c r="E1851">
        <v>17.13</v>
      </c>
      <c r="F1851">
        <v>3.79</v>
      </c>
      <c r="G1851">
        <v>0</v>
      </c>
    </row>
    <row r="1852" spans="1:7">
      <c r="A1852" t="s">
        <v>2271</v>
      </c>
      <c r="B1852">
        <v>242.09</v>
      </c>
      <c r="C1852">
        <v>303.56</v>
      </c>
      <c r="D1852">
        <v>30.3</v>
      </c>
      <c r="E1852">
        <v>17.54</v>
      </c>
      <c r="F1852">
        <v>3.38</v>
      </c>
      <c r="G1852">
        <v>0</v>
      </c>
    </row>
    <row r="1853" spans="1:7">
      <c r="A1853" t="s">
        <v>2272</v>
      </c>
      <c r="B1853">
        <v>93.48</v>
      </c>
      <c r="C1853">
        <v>129.43</v>
      </c>
      <c r="D1853">
        <v>20.36</v>
      </c>
      <c r="E1853">
        <v>17.98</v>
      </c>
      <c r="F1853">
        <v>3.17</v>
      </c>
      <c r="G1853">
        <v>0</v>
      </c>
    </row>
    <row r="1854" spans="1:7">
      <c r="A1854" t="s">
        <v>2273</v>
      </c>
      <c r="B1854">
        <v>21.29</v>
      </c>
      <c r="C1854">
        <v>40</v>
      </c>
      <c r="D1854">
        <v>9.59</v>
      </c>
      <c r="E1854">
        <v>17.62</v>
      </c>
      <c r="F1854">
        <v>2.5499999999999998</v>
      </c>
      <c r="G1854">
        <v>0</v>
      </c>
    </row>
    <row r="1855" spans="1:7">
      <c r="A1855" t="s">
        <v>2274</v>
      </c>
      <c r="B1855">
        <v>0</v>
      </c>
      <c r="C1855">
        <v>0</v>
      </c>
      <c r="D1855">
        <v>0</v>
      </c>
      <c r="E1855">
        <v>16.25</v>
      </c>
      <c r="F1855">
        <v>1.86</v>
      </c>
      <c r="G1855">
        <v>0</v>
      </c>
    </row>
    <row r="1856" spans="1:7">
      <c r="A1856" t="s">
        <v>2275</v>
      </c>
      <c r="B1856">
        <v>0</v>
      </c>
      <c r="C1856">
        <v>0</v>
      </c>
      <c r="D1856">
        <v>0</v>
      </c>
      <c r="E1856">
        <v>14.63</v>
      </c>
      <c r="F1856">
        <v>0.83</v>
      </c>
      <c r="G1856">
        <v>0</v>
      </c>
    </row>
    <row r="1857" spans="1:7">
      <c r="A1857" t="s">
        <v>2276</v>
      </c>
      <c r="B1857">
        <v>0</v>
      </c>
      <c r="C1857">
        <v>0</v>
      </c>
      <c r="D1857">
        <v>0</v>
      </c>
      <c r="E1857">
        <v>13.72</v>
      </c>
      <c r="F1857">
        <v>0.97</v>
      </c>
      <c r="G1857">
        <v>0</v>
      </c>
    </row>
    <row r="1858" spans="1:7">
      <c r="A1858" t="s">
        <v>2277</v>
      </c>
      <c r="B1858">
        <v>0</v>
      </c>
      <c r="C1858">
        <v>0</v>
      </c>
      <c r="D1858">
        <v>0</v>
      </c>
      <c r="E1858">
        <v>12.4</v>
      </c>
      <c r="F1858">
        <v>1.17</v>
      </c>
      <c r="G1858">
        <v>0</v>
      </c>
    </row>
    <row r="1859" spans="1:7">
      <c r="A1859" t="s">
        <v>2278</v>
      </c>
      <c r="B1859">
        <v>0</v>
      </c>
      <c r="C1859">
        <v>0</v>
      </c>
      <c r="D1859">
        <v>0</v>
      </c>
      <c r="E1859">
        <v>13.05</v>
      </c>
      <c r="F1859">
        <v>0.76</v>
      </c>
      <c r="G1859">
        <v>0</v>
      </c>
    </row>
    <row r="1860" spans="1:7">
      <c r="A1860" t="s">
        <v>2279</v>
      </c>
      <c r="B1860">
        <v>0</v>
      </c>
      <c r="C1860">
        <v>0</v>
      </c>
      <c r="D1860">
        <v>0</v>
      </c>
      <c r="E1860">
        <v>12.54</v>
      </c>
      <c r="F1860">
        <v>7.0000000000000007E-2</v>
      </c>
      <c r="G1860">
        <v>0</v>
      </c>
    </row>
    <row r="1861" spans="1:7">
      <c r="A1861" t="s">
        <v>2280</v>
      </c>
      <c r="B1861">
        <v>0</v>
      </c>
      <c r="C1861">
        <v>0</v>
      </c>
      <c r="D1861">
        <v>0</v>
      </c>
      <c r="E1861">
        <v>11.9</v>
      </c>
      <c r="F1861">
        <v>0.55000000000000004</v>
      </c>
      <c r="G1861">
        <v>0</v>
      </c>
    </row>
    <row r="1862" spans="1:7">
      <c r="A1862" t="s">
        <v>2281</v>
      </c>
      <c r="B1862">
        <v>0</v>
      </c>
      <c r="C1862">
        <v>0</v>
      </c>
      <c r="D1862">
        <v>0</v>
      </c>
      <c r="E1862">
        <v>10.81</v>
      </c>
      <c r="F1862">
        <v>0.9</v>
      </c>
      <c r="G1862">
        <v>0</v>
      </c>
    </row>
    <row r="1863" spans="1:7">
      <c r="A1863" t="s">
        <v>2282</v>
      </c>
      <c r="B1863">
        <v>0</v>
      </c>
      <c r="C1863">
        <v>0</v>
      </c>
      <c r="D1863">
        <v>0</v>
      </c>
      <c r="E1863">
        <v>9.6300000000000008</v>
      </c>
      <c r="F1863">
        <v>0.76</v>
      </c>
      <c r="G1863">
        <v>0</v>
      </c>
    </row>
    <row r="1864" spans="1:7">
      <c r="A1864" t="s">
        <v>2283</v>
      </c>
      <c r="B1864">
        <v>0</v>
      </c>
      <c r="C1864">
        <v>0</v>
      </c>
      <c r="D1864">
        <v>0</v>
      </c>
      <c r="E1864">
        <v>9</v>
      </c>
      <c r="F1864">
        <v>0.76</v>
      </c>
      <c r="G1864">
        <v>0</v>
      </c>
    </row>
    <row r="1865" spans="1:7">
      <c r="A1865" t="s">
        <v>2284</v>
      </c>
      <c r="B1865">
        <v>0</v>
      </c>
      <c r="C1865">
        <v>0</v>
      </c>
      <c r="D1865">
        <v>0</v>
      </c>
      <c r="E1865">
        <v>8.7200000000000006</v>
      </c>
      <c r="F1865">
        <v>0.76</v>
      </c>
      <c r="G1865">
        <v>0</v>
      </c>
    </row>
    <row r="1866" spans="1:7">
      <c r="A1866" t="s">
        <v>2285</v>
      </c>
      <c r="B1866">
        <v>0</v>
      </c>
      <c r="C1866">
        <v>0</v>
      </c>
      <c r="D1866">
        <v>0</v>
      </c>
      <c r="E1866">
        <v>8.4499999999999993</v>
      </c>
      <c r="F1866">
        <v>0.83</v>
      </c>
      <c r="G1866">
        <v>0</v>
      </c>
    </row>
    <row r="1867" spans="1:7">
      <c r="A1867" t="s">
        <v>2286</v>
      </c>
      <c r="B1867">
        <v>0</v>
      </c>
      <c r="C1867">
        <v>0</v>
      </c>
      <c r="D1867">
        <v>0</v>
      </c>
      <c r="E1867">
        <v>8.11</v>
      </c>
      <c r="F1867">
        <v>1.03</v>
      </c>
      <c r="G1867">
        <v>0</v>
      </c>
    </row>
    <row r="1868" spans="1:7">
      <c r="A1868" t="s">
        <v>2287</v>
      </c>
      <c r="B1868">
        <v>48.49</v>
      </c>
      <c r="C1868">
        <v>72.7</v>
      </c>
      <c r="D1868">
        <v>11.22</v>
      </c>
      <c r="E1868">
        <v>9.43</v>
      </c>
      <c r="F1868">
        <v>0.34</v>
      </c>
      <c r="G1868">
        <v>0</v>
      </c>
    </row>
    <row r="1869" spans="1:7">
      <c r="A1869" t="s">
        <v>2288</v>
      </c>
      <c r="B1869">
        <v>130.9</v>
      </c>
      <c r="C1869">
        <v>169.83</v>
      </c>
      <c r="D1869">
        <v>21.94</v>
      </c>
      <c r="E1869">
        <v>11.07</v>
      </c>
      <c r="F1869">
        <v>0.28000000000000003</v>
      </c>
      <c r="G1869">
        <v>0</v>
      </c>
    </row>
    <row r="1870" spans="1:7">
      <c r="A1870" t="s">
        <v>2289</v>
      </c>
      <c r="B1870">
        <v>184.38</v>
      </c>
      <c r="C1870">
        <v>234.73</v>
      </c>
      <c r="D1870">
        <v>31.76</v>
      </c>
      <c r="E1870">
        <v>13.06</v>
      </c>
      <c r="F1870">
        <v>7.0000000000000007E-2</v>
      </c>
      <c r="G1870">
        <v>0</v>
      </c>
    </row>
    <row r="1871" spans="1:7">
      <c r="A1871" t="s">
        <v>2290</v>
      </c>
      <c r="B1871">
        <v>303.64999999999998</v>
      </c>
      <c r="C1871">
        <v>381.25</v>
      </c>
      <c r="D1871">
        <v>39.97</v>
      </c>
      <c r="E1871">
        <v>15.2</v>
      </c>
      <c r="F1871">
        <v>0.28000000000000003</v>
      </c>
      <c r="G1871">
        <v>0</v>
      </c>
    </row>
    <row r="1872" spans="1:7">
      <c r="A1872" t="s">
        <v>2291</v>
      </c>
      <c r="B1872">
        <v>434.66</v>
      </c>
      <c r="C1872">
        <v>552.28</v>
      </c>
      <c r="D1872">
        <v>45.57</v>
      </c>
      <c r="E1872">
        <v>16.43</v>
      </c>
      <c r="F1872">
        <v>0.14000000000000001</v>
      </c>
      <c r="G1872">
        <v>0</v>
      </c>
    </row>
    <row r="1873" spans="1:7">
      <c r="A1873" t="s">
        <v>2292</v>
      </c>
      <c r="B1873">
        <v>359.78</v>
      </c>
      <c r="C1873">
        <v>455.91</v>
      </c>
      <c r="D1873">
        <v>47.41</v>
      </c>
      <c r="E1873">
        <v>17.8</v>
      </c>
      <c r="F1873">
        <v>0.69</v>
      </c>
      <c r="G1873">
        <v>0</v>
      </c>
    </row>
    <row r="1874" spans="1:7">
      <c r="A1874" t="s">
        <v>2293</v>
      </c>
      <c r="B1874">
        <v>337.18</v>
      </c>
      <c r="C1874">
        <v>426.65</v>
      </c>
      <c r="D1874">
        <v>45.04</v>
      </c>
      <c r="E1874">
        <v>18.399999999999999</v>
      </c>
      <c r="F1874">
        <v>1.1000000000000001</v>
      </c>
      <c r="G1874">
        <v>0</v>
      </c>
    </row>
    <row r="1875" spans="1:7">
      <c r="A1875" t="s">
        <v>2294</v>
      </c>
      <c r="B1875">
        <v>329.52</v>
      </c>
      <c r="C1875">
        <v>415.99</v>
      </c>
      <c r="D1875">
        <v>39.04</v>
      </c>
      <c r="E1875">
        <v>18.86</v>
      </c>
      <c r="F1875">
        <v>1.38</v>
      </c>
      <c r="G1875">
        <v>0</v>
      </c>
    </row>
    <row r="1876" spans="1:7">
      <c r="A1876" t="s">
        <v>2295</v>
      </c>
      <c r="B1876">
        <v>362.34</v>
      </c>
      <c r="C1876">
        <v>455.35</v>
      </c>
      <c r="D1876">
        <v>30.57</v>
      </c>
      <c r="E1876">
        <v>19.23</v>
      </c>
      <c r="F1876">
        <v>1.45</v>
      </c>
      <c r="G1876">
        <v>0</v>
      </c>
    </row>
    <row r="1877" spans="1:7">
      <c r="A1877" t="s">
        <v>2296</v>
      </c>
      <c r="B1877">
        <v>283.64999999999998</v>
      </c>
      <c r="C1877">
        <v>356.89</v>
      </c>
      <c r="D1877">
        <v>20.6</v>
      </c>
      <c r="E1877">
        <v>19.079999999999998</v>
      </c>
      <c r="F1877">
        <v>1.52</v>
      </c>
      <c r="G1877">
        <v>0</v>
      </c>
    </row>
    <row r="1878" spans="1:7">
      <c r="A1878" t="s">
        <v>2297</v>
      </c>
      <c r="B1878">
        <v>114.37</v>
      </c>
      <c r="C1878">
        <v>155.16</v>
      </c>
      <c r="D1878">
        <v>9.8000000000000007</v>
      </c>
      <c r="E1878">
        <v>18.41</v>
      </c>
      <c r="F1878">
        <v>1.38</v>
      </c>
      <c r="G1878">
        <v>0</v>
      </c>
    </row>
    <row r="1879" spans="1:7">
      <c r="A1879" t="s">
        <v>2298</v>
      </c>
      <c r="B1879">
        <v>0</v>
      </c>
      <c r="C1879">
        <v>0</v>
      </c>
      <c r="D1879">
        <v>0</v>
      </c>
      <c r="E1879">
        <v>17.190000000000001</v>
      </c>
      <c r="F1879">
        <v>1.52</v>
      </c>
      <c r="G1879">
        <v>0</v>
      </c>
    </row>
    <row r="1880" spans="1:7">
      <c r="A1880" t="s">
        <v>2299</v>
      </c>
      <c r="B1880">
        <v>0</v>
      </c>
      <c r="C1880">
        <v>0</v>
      </c>
      <c r="D1880">
        <v>0</v>
      </c>
      <c r="E1880">
        <v>15.4</v>
      </c>
      <c r="F1880">
        <v>0.69</v>
      </c>
      <c r="G1880">
        <v>0</v>
      </c>
    </row>
    <row r="1881" spans="1:7">
      <c r="A1881" t="s">
        <v>2300</v>
      </c>
      <c r="B1881">
        <v>0</v>
      </c>
      <c r="C1881">
        <v>0</v>
      </c>
      <c r="D1881">
        <v>0</v>
      </c>
      <c r="E1881">
        <v>14.67</v>
      </c>
      <c r="F1881">
        <v>0.14000000000000001</v>
      </c>
      <c r="G1881">
        <v>0</v>
      </c>
    </row>
    <row r="1882" spans="1:7">
      <c r="A1882" t="s">
        <v>2301</v>
      </c>
      <c r="B1882">
        <v>0</v>
      </c>
      <c r="C1882">
        <v>0</v>
      </c>
      <c r="D1882">
        <v>0</v>
      </c>
      <c r="E1882">
        <v>13.53</v>
      </c>
      <c r="F1882">
        <v>0.41</v>
      </c>
      <c r="G1882">
        <v>0</v>
      </c>
    </row>
    <row r="1883" spans="1:7">
      <c r="A1883" t="s">
        <v>2302</v>
      </c>
      <c r="B1883">
        <v>0</v>
      </c>
      <c r="C1883">
        <v>0</v>
      </c>
      <c r="D1883">
        <v>0</v>
      </c>
      <c r="E1883">
        <v>12.5</v>
      </c>
      <c r="F1883">
        <v>0.62</v>
      </c>
      <c r="G1883">
        <v>0</v>
      </c>
    </row>
    <row r="1884" spans="1:7">
      <c r="A1884" t="s">
        <v>2303</v>
      </c>
      <c r="B1884">
        <v>0</v>
      </c>
      <c r="C1884">
        <v>0</v>
      </c>
      <c r="D1884">
        <v>0</v>
      </c>
      <c r="E1884">
        <v>11.68</v>
      </c>
      <c r="F1884">
        <v>0.76</v>
      </c>
      <c r="G1884">
        <v>0</v>
      </c>
    </row>
    <row r="1885" spans="1:7">
      <c r="A1885" t="s">
        <v>2304</v>
      </c>
      <c r="B1885">
        <v>0</v>
      </c>
      <c r="C1885">
        <v>0</v>
      </c>
      <c r="D1885">
        <v>0</v>
      </c>
      <c r="E1885">
        <v>10.16</v>
      </c>
      <c r="F1885">
        <v>1.03</v>
      </c>
      <c r="G1885">
        <v>0</v>
      </c>
    </row>
    <row r="1886" spans="1:7">
      <c r="A1886" t="s">
        <v>2305</v>
      </c>
      <c r="B1886">
        <v>0</v>
      </c>
      <c r="C1886">
        <v>0</v>
      </c>
      <c r="D1886">
        <v>0</v>
      </c>
      <c r="E1886">
        <v>8.32</v>
      </c>
      <c r="F1886">
        <v>1.38</v>
      </c>
      <c r="G1886">
        <v>0</v>
      </c>
    </row>
    <row r="1887" spans="1:7">
      <c r="A1887" t="s">
        <v>2306</v>
      </c>
      <c r="B1887">
        <v>0</v>
      </c>
      <c r="C1887">
        <v>0</v>
      </c>
      <c r="D1887">
        <v>0</v>
      </c>
      <c r="E1887">
        <v>7.25</v>
      </c>
      <c r="F1887">
        <v>1.38</v>
      </c>
      <c r="G1887">
        <v>0</v>
      </c>
    </row>
    <row r="1888" spans="1:7">
      <c r="A1888" t="s">
        <v>2307</v>
      </c>
      <c r="B1888">
        <v>0</v>
      </c>
      <c r="C1888">
        <v>0</v>
      </c>
      <c r="D1888">
        <v>0</v>
      </c>
      <c r="E1888">
        <v>6.7</v>
      </c>
      <c r="F1888">
        <v>1.38</v>
      </c>
      <c r="G1888">
        <v>0</v>
      </c>
    </row>
    <row r="1889" spans="1:7">
      <c r="A1889" t="s">
        <v>2308</v>
      </c>
      <c r="B1889">
        <v>0</v>
      </c>
      <c r="C1889">
        <v>0</v>
      </c>
      <c r="D1889">
        <v>0</v>
      </c>
      <c r="E1889">
        <v>6.36</v>
      </c>
      <c r="F1889">
        <v>1.31</v>
      </c>
      <c r="G1889">
        <v>0</v>
      </c>
    </row>
    <row r="1890" spans="1:7">
      <c r="A1890" t="s">
        <v>2309</v>
      </c>
      <c r="B1890">
        <v>0</v>
      </c>
      <c r="C1890">
        <v>0</v>
      </c>
      <c r="D1890">
        <v>0</v>
      </c>
      <c r="E1890">
        <v>6.55</v>
      </c>
      <c r="F1890">
        <v>1.31</v>
      </c>
      <c r="G1890">
        <v>0</v>
      </c>
    </row>
    <row r="1891" spans="1:7">
      <c r="A1891" t="s">
        <v>2310</v>
      </c>
      <c r="B1891">
        <v>0</v>
      </c>
      <c r="C1891">
        <v>0</v>
      </c>
      <c r="D1891">
        <v>0</v>
      </c>
      <c r="E1891">
        <v>7.08</v>
      </c>
      <c r="F1891">
        <v>1.31</v>
      </c>
      <c r="G1891">
        <v>0</v>
      </c>
    </row>
    <row r="1892" spans="1:7">
      <c r="A1892" t="s">
        <v>2311</v>
      </c>
      <c r="B1892">
        <v>156.32</v>
      </c>
      <c r="C1892">
        <v>196.1</v>
      </c>
      <c r="D1892">
        <v>11.55</v>
      </c>
      <c r="E1892">
        <v>8.35</v>
      </c>
      <c r="F1892">
        <v>1.17</v>
      </c>
      <c r="G1892">
        <v>0</v>
      </c>
    </row>
    <row r="1893" spans="1:7">
      <c r="A1893" t="s">
        <v>2312</v>
      </c>
      <c r="B1893">
        <v>435.95</v>
      </c>
      <c r="C1893">
        <v>526.80999999999995</v>
      </c>
      <c r="D1893">
        <v>22.27</v>
      </c>
      <c r="E1893">
        <v>10.77</v>
      </c>
      <c r="F1893">
        <v>1.17</v>
      </c>
      <c r="G1893">
        <v>0</v>
      </c>
    </row>
    <row r="1894" spans="1:7">
      <c r="A1894" t="s">
        <v>2313</v>
      </c>
      <c r="B1894">
        <v>558.99</v>
      </c>
      <c r="C1894">
        <v>690.94</v>
      </c>
      <c r="D1894">
        <v>32.119999999999997</v>
      </c>
      <c r="E1894">
        <v>13.15</v>
      </c>
      <c r="F1894">
        <v>1.24</v>
      </c>
      <c r="G1894">
        <v>0</v>
      </c>
    </row>
    <row r="1895" spans="1:7">
      <c r="A1895" t="s">
        <v>2314</v>
      </c>
      <c r="B1895">
        <v>705.82</v>
      </c>
      <c r="C1895">
        <v>894.29</v>
      </c>
      <c r="D1895">
        <v>40.36</v>
      </c>
      <c r="E1895">
        <v>15.27</v>
      </c>
      <c r="F1895">
        <v>1.72</v>
      </c>
      <c r="G1895">
        <v>0</v>
      </c>
    </row>
    <row r="1896" spans="1:7">
      <c r="A1896" t="s">
        <v>2315</v>
      </c>
      <c r="B1896">
        <v>758.96</v>
      </c>
      <c r="C1896">
        <v>968.02</v>
      </c>
      <c r="D1896">
        <v>45.97</v>
      </c>
      <c r="E1896">
        <v>16.899999999999999</v>
      </c>
      <c r="F1896">
        <v>2.41</v>
      </c>
      <c r="G1896">
        <v>0</v>
      </c>
    </row>
    <row r="1897" spans="1:7">
      <c r="A1897" t="s">
        <v>2316</v>
      </c>
      <c r="B1897">
        <v>794.75</v>
      </c>
      <c r="C1897">
        <v>1017.91</v>
      </c>
      <c r="D1897">
        <v>47.81</v>
      </c>
      <c r="E1897">
        <v>17.97</v>
      </c>
      <c r="F1897">
        <v>2.83</v>
      </c>
      <c r="G1897">
        <v>0</v>
      </c>
    </row>
    <row r="1898" spans="1:7">
      <c r="A1898" t="s">
        <v>2317</v>
      </c>
      <c r="B1898">
        <v>687.23</v>
      </c>
      <c r="C1898">
        <v>870.28</v>
      </c>
      <c r="D1898">
        <v>45.39</v>
      </c>
      <c r="E1898">
        <v>18.78</v>
      </c>
      <c r="F1898">
        <v>3.03</v>
      </c>
      <c r="G1898">
        <v>0</v>
      </c>
    </row>
    <row r="1899" spans="1:7">
      <c r="A1899" t="s">
        <v>2318</v>
      </c>
      <c r="B1899">
        <v>581.09</v>
      </c>
      <c r="C1899">
        <v>726.69</v>
      </c>
      <c r="D1899">
        <v>39.35</v>
      </c>
      <c r="E1899">
        <v>19.100000000000001</v>
      </c>
      <c r="F1899">
        <v>3.24</v>
      </c>
      <c r="G1899">
        <v>0</v>
      </c>
    </row>
    <row r="1900" spans="1:7">
      <c r="A1900" t="s">
        <v>2319</v>
      </c>
      <c r="B1900">
        <v>436.52</v>
      </c>
      <c r="C1900">
        <v>539.61</v>
      </c>
      <c r="D1900">
        <v>30.83</v>
      </c>
      <c r="E1900">
        <v>19.04</v>
      </c>
      <c r="F1900">
        <v>3.52</v>
      </c>
      <c r="G1900">
        <v>0</v>
      </c>
    </row>
    <row r="1901" spans="1:7">
      <c r="A1901" t="s">
        <v>2320</v>
      </c>
      <c r="B1901">
        <v>318.7</v>
      </c>
      <c r="C1901">
        <v>393.36</v>
      </c>
      <c r="D1901">
        <v>20.83</v>
      </c>
      <c r="E1901">
        <v>18.37</v>
      </c>
      <c r="F1901">
        <v>3.86</v>
      </c>
      <c r="G1901">
        <v>0</v>
      </c>
    </row>
    <row r="1902" spans="1:7">
      <c r="A1902" t="s">
        <v>2321</v>
      </c>
      <c r="B1902">
        <v>84.16</v>
      </c>
      <c r="C1902">
        <v>117.75</v>
      </c>
      <c r="D1902">
        <v>10.02</v>
      </c>
      <c r="E1902">
        <v>16.940000000000001</v>
      </c>
      <c r="F1902">
        <v>3.59</v>
      </c>
      <c r="G1902">
        <v>0</v>
      </c>
    </row>
    <row r="1903" spans="1:7">
      <c r="A1903" t="s">
        <v>2322</v>
      </c>
      <c r="B1903">
        <v>0</v>
      </c>
      <c r="C1903">
        <v>0</v>
      </c>
      <c r="D1903">
        <v>0</v>
      </c>
      <c r="E1903">
        <v>14.9</v>
      </c>
      <c r="F1903">
        <v>3.17</v>
      </c>
      <c r="G1903">
        <v>0</v>
      </c>
    </row>
    <row r="1904" spans="1:7">
      <c r="A1904" t="s">
        <v>2323</v>
      </c>
      <c r="B1904">
        <v>0</v>
      </c>
      <c r="C1904">
        <v>0</v>
      </c>
      <c r="D1904">
        <v>0</v>
      </c>
      <c r="E1904">
        <v>12.96</v>
      </c>
      <c r="F1904">
        <v>2.69</v>
      </c>
      <c r="G1904">
        <v>0</v>
      </c>
    </row>
    <row r="1905" spans="1:7">
      <c r="A1905" t="s">
        <v>2324</v>
      </c>
      <c r="B1905">
        <v>0</v>
      </c>
      <c r="C1905">
        <v>0</v>
      </c>
      <c r="D1905">
        <v>0</v>
      </c>
      <c r="E1905">
        <v>11.54</v>
      </c>
      <c r="F1905">
        <v>2.2799999999999998</v>
      </c>
      <c r="G1905">
        <v>0</v>
      </c>
    </row>
    <row r="1906" spans="1:7">
      <c r="A1906" t="s">
        <v>2325</v>
      </c>
      <c r="B1906">
        <v>0</v>
      </c>
      <c r="C1906">
        <v>0</v>
      </c>
      <c r="D1906">
        <v>0</v>
      </c>
      <c r="E1906">
        <v>10.220000000000001</v>
      </c>
      <c r="F1906">
        <v>1.93</v>
      </c>
      <c r="G1906">
        <v>0</v>
      </c>
    </row>
    <row r="1907" spans="1:7">
      <c r="A1907" t="s">
        <v>2326</v>
      </c>
      <c r="B1907">
        <v>0</v>
      </c>
      <c r="C1907">
        <v>0</v>
      </c>
      <c r="D1907">
        <v>0</v>
      </c>
      <c r="E1907">
        <v>8.7899999999999991</v>
      </c>
      <c r="F1907">
        <v>1.79</v>
      </c>
      <c r="G1907">
        <v>0</v>
      </c>
    </row>
    <row r="1908" spans="1:7">
      <c r="A1908" t="s">
        <v>2327</v>
      </c>
      <c r="B1908">
        <v>0</v>
      </c>
      <c r="C1908">
        <v>0</v>
      </c>
      <c r="D1908">
        <v>0</v>
      </c>
      <c r="E1908">
        <v>7.68</v>
      </c>
      <c r="F1908">
        <v>1.72</v>
      </c>
      <c r="G1908">
        <v>0</v>
      </c>
    </row>
    <row r="1909" spans="1:7">
      <c r="A1909" t="s">
        <v>2328</v>
      </c>
      <c r="B1909">
        <v>0</v>
      </c>
      <c r="C1909">
        <v>0</v>
      </c>
      <c r="D1909">
        <v>0</v>
      </c>
      <c r="E1909">
        <v>7.13</v>
      </c>
      <c r="F1909">
        <v>1.72</v>
      </c>
      <c r="G1909">
        <v>0</v>
      </c>
    </row>
    <row r="1910" spans="1:7">
      <c r="A1910" t="s">
        <v>2329</v>
      </c>
      <c r="B1910">
        <v>0</v>
      </c>
      <c r="C1910">
        <v>0</v>
      </c>
      <c r="D1910">
        <v>0</v>
      </c>
      <c r="E1910">
        <v>6.51</v>
      </c>
      <c r="F1910">
        <v>1.72</v>
      </c>
      <c r="G1910">
        <v>0</v>
      </c>
    </row>
    <row r="1911" spans="1:7">
      <c r="A1911" t="s">
        <v>2330</v>
      </c>
      <c r="B1911">
        <v>0</v>
      </c>
      <c r="C1911">
        <v>0</v>
      </c>
      <c r="D1911">
        <v>0</v>
      </c>
      <c r="E1911">
        <v>5.95</v>
      </c>
      <c r="F1911">
        <v>1.72</v>
      </c>
      <c r="G1911">
        <v>0</v>
      </c>
    </row>
    <row r="1912" spans="1:7">
      <c r="A1912" t="s">
        <v>2331</v>
      </c>
      <c r="B1912">
        <v>0</v>
      </c>
      <c r="C1912">
        <v>0</v>
      </c>
      <c r="D1912">
        <v>0</v>
      </c>
      <c r="E1912">
        <v>5.32</v>
      </c>
      <c r="F1912">
        <v>1.66</v>
      </c>
      <c r="G1912">
        <v>0</v>
      </c>
    </row>
    <row r="1913" spans="1:7">
      <c r="A1913" t="s">
        <v>2332</v>
      </c>
      <c r="B1913">
        <v>0</v>
      </c>
      <c r="C1913">
        <v>0</v>
      </c>
      <c r="D1913">
        <v>0</v>
      </c>
      <c r="E1913">
        <v>5.09</v>
      </c>
      <c r="F1913">
        <v>1.59</v>
      </c>
      <c r="G1913">
        <v>0</v>
      </c>
    </row>
    <row r="1914" spans="1:7">
      <c r="A1914" t="s">
        <v>2333</v>
      </c>
      <c r="B1914">
        <v>0</v>
      </c>
      <c r="C1914">
        <v>0</v>
      </c>
      <c r="D1914">
        <v>0</v>
      </c>
      <c r="E1914">
        <v>5.0599999999999996</v>
      </c>
      <c r="F1914">
        <v>1.72</v>
      </c>
      <c r="G1914">
        <v>0</v>
      </c>
    </row>
    <row r="1915" spans="1:7">
      <c r="A1915" t="s">
        <v>2334</v>
      </c>
      <c r="B1915">
        <v>0</v>
      </c>
      <c r="C1915">
        <v>0</v>
      </c>
      <c r="D1915">
        <v>0</v>
      </c>
      <c r="E1915">
        <v>5.39</v>
      </c>
      <c r="F1915">
        <v>1.72</v>
      </c>
      <c r="G1915">
        <v>0</v>
      </c>
    </row>
    <row r="1916" spans="1:7">
      <c r="A1916" t="s">
        <v>2335</v>
      </c>
      <c r="B1916">
        <v>289.27</v>
      </c>
      <c r="C1916">
        <v>345.34</v>
      </c>
      <c r="D1916">
        <v>11.87</v>
      </c>
      <c r="E1916">
        <v>7.45</v>
      </c>
      <c r="F1916">
        <v>2.41</v>
      </c>
      <c r="G1916">
        <v>0</v>
      </c>
    </row>
    <row r="1917" spans="1:7">
      <c r="A1917" t="s">
        <v>2336</v>
      </c>
      <c r="B1917">
        <v>489.74</v>
      </c>
      <c r="C1917">
        <v>580.79</v>
      </c>
      <c r="D1917">
        <v>22.61</v>
      </c>
      <c r="E1917">
        <v>8.8699999999999992</v>
      </c>
      <c r="F1917">
        <v>2.41</v>
      </c>
      <c r="G1917">
        <v>0</v>
      </c>
    </row>
    <row r="1918" spans="1:7">
      <c r="A1918" t="s">
        <v>2337</v>
      </c>
      <c r="B1918">
        <v>643.32000000000005</v>
      </c>
      <c r="C1918">
        <v>781.66</v>
      </c>
      <c r="D1918">
        <v>32.47</v>
      </c>
      <c r="E1918">
        <v>11.03</v>
      </c>
      <c r="F1918">
        <v>2.34</v>
      </c>
      <c r="G1918">
        <v>0</v>
      </c>
    </row>
    <row r="1919" spans="1:7">
      <c r="A1919" t="s">
        <v>2338</v>
      </c>
      <c r="B1919">
        <v>744.64</v>
      </c>
      <c r="C1919">
        <v>925.93</v>
      </c>
      <c r="D1919">
        <v>40.74</v>
      </c>
      <c r="E1919">
        <v>13.08</v>
      </c>
      <c r="F1919">
        <v>2.48</v>
      </c>
      <c r="G1919">
        <v>0</v>
      </c>
    </row>
    <row r="1920" spans="1:7">
      <c r="A1920" t="s">
        <v>2339</v>
      </c>
      <c r="B1920">
        <v>780.24</v>
      </c>
      <c r="C1920">
        <v>979.12</v>
      </c>
      <c r="D1920">
        <v>46.37</v>
      </c>
      <c r="E1920">
        <v>14.88</v>
      </c>
      <c r="F1920">
        <v>2.97</v>
      </c>
      <c r="G1920">
        <v>0</v>
      </c>
    </row>
    <row r="1921" spans="1:7">
      <c r="A1921" t="s">
        <v>2340</v>
      </c>
      <c r="B1921">
        <v>762.43</v>
      </c>
      <c r="C1921">
        <v>959.16</v>
      </c>
      <c r="D1921">
        <v>48.2</v>
      </c>
      <c r="E1921">
        <v>15.91</v>
      </c>
      <c r="F1921">
        <v>3.1</v>
      </c>
      <c r="G1921">
        <v>0</v>
      </c>
    </row>
    <row r="1922" spans="1:7">
      <c r="A1922" t="s">
        <v>2341</v>
      </c>
      <c r="B1922">
        <v>687.43</v>
      </c>
      <c r="C1922">
        <v>861.22</v>
      </c>
      <c r="D1922">
        <v>45.75</v>
      </c>
      <c r="E1922">
        <v>16.63</v>
      </c>
      <c r="F1922">
        <v>3.03</v>
      </c>
      <c r="G1922">
        <v>0</v>
      </c>
    </row>
    <row r="1923" spans="1:7">
      <c r="A1923" t="s">
        <v>2342</v>
      </c>
      <c r="B1923">
        <v>598.77</v>
      </c>
      <c r="C1923">
        <v>744.01</v>
      </c>
      <c r="D1923">
        <v>39.65</v>
      </c>
      <c r="E1923">
        <v>17.09</v>
      </c>
      <c r="F1923">
        <v>3.03</v>
      </c>
      <c r="G1923">
        <v>0</v>
      </c>
    </row>
    <row r="1924" spans="1:7">
      <c r="A1924" t="s">
        <v>2343</v>
      </c>
      <c r="B1924">
        <v>513.16</v>
      </c>
      <c r="C1924">
        <v>631.84</v>
      </c>
      <c r="D1924">
        <v>31.09</v>
      </c>
      <c r="E1924">
        <v>17.2</v>
      </c>
      <c r="F1924">
        <v>3.1</v>
      </c>
      <c r="G1924">
        <v>0</v>
      </c>
    </row>
    <row r="1925" spans="1:7">
      <c r="A1925" t="s">
        <v>2344</v>
      </c>
      <c r="B1925">
        <v>191.84</v>
      </c>
      <c r="C1925">
        <v>243.26</v>
      </c>
      <c r="D1925">
        <v>21.06</v>
      </c>
      <c r="E1925">
        <v>16.899999999999999</v>
      </c>
      <c r="F1925">
        <v>3.24</v>
      </c>
      <c r="G1925">
        <v>0</v>
      </c>
    </row>
    <row r="1926" spans="1:7">
      <c r="A1926" t="s">
        <v>2345</v>
      </c>
      <c r="B1926">
        <v>134.16999999999999</v>
      </c>
      <c r="C1926">
        <v>176.07</v>
      </c>
      <c r="D1926">
        <v>10.23</v>
      </c>
      <c r="E1926">
        <v>16.04</v>
      </c>
      <c r="F1926">
        <v>3.31</v>
      </c>
      <c r="G1926">
        <v>0</v>
      </c>
    </row>
    <row r="1927" spans="1:7">
      <c r="A1927" t="s">
        <v>2346</v>
      </c>
      <c r="B1927">
        <v>0</v>
      </c>
      <c r="C1927">
        <v>0</v>
      </c>
      <c r="D1927">
        <v>0</v>
      </c>
      <c r="E1927">
        <v>14.35</v>
      </c>
      <c r="F1927">
        <v>2.97</v>
      </c>
      <c r="G1927">
        <v>0</v>
      </c>
    </row>
    <row r="1928" spans="1:7">
      <c r="A1928" t="s">
        <v>2347</v>
      </c>
      <c r="B1928">
        <v>0</v>
      </c>
      <c r="C1928">
        <v>0</v>
      </c>
      <c r="D1928">
        <v>0</v>
      </c>
      <c r="E1928">
        <v>12.32</v>
      </c>
      <c r="F1928">
        <v>2.62</v>
      </c>
      <c r="G1928">
        <v>0</v>
      </c>
    </row>
    <row r="1929" spans="1:7">
      <c r="A1929" t="s">
        <v>2348</v>
      </c>
      <c r="B1929">
        <v>0</v>
      </c>
      <c r="C1929">
        <v>0</v>
      </c>
      <c r="D1929">
        <v>0</v>
      </c>
      <c r="E1929">
        <v>10.98</v>
      </c>
      <c r="F1929">
        <v>2.21</v>
      </c>
      <c r="G1929">
        <v>0</v>
      </c>
    </row>
    <row r="1930" spans="1:7">
      <c r="A1930" t="s">
        <v>2349</v>
      </c>
      <c r="B1930">
        <v>0</v>
      </c>
      <c r="C1930">
        <v>0</v>
      </c>
      <c r="D1930">
        <v>0</v>
      </c>
      <c r="E1930">
        <v>9.6</v>
      </c>
      <c r="F1930">
        <v>1.93</v>
      </c>
      <c r="G1930">
        <v>0</v>
      </c>
    </row>
    <row r="1931" spans="1:7">
      <c r="A1931" t="s">
        <v>2350</v>
      </c>
      <c r="B1931">
        <v>0</v>
      </c>
      <c r="C1931">
        <v>0</v>
      </c>
      <c r="D1931">
        <v>0</v>
      </c>
      <c r="E1931">
        <v>8.26</v>
      </c>
      <c r="F1931">
        <v>1.52</v>
      </c>
      <c r="G1931">
        <v>0</v>
      </c>
    </row>
    <row r="1932" spans="1:7">
      <c r="A1932" t="s">
        <v>2351</v>
      </c>
      <c r="B1932">
        <v>0</v>
      </c>
      <c r="C1932">
        <v>0</v>
      </c>
      <c r="D1932">
        <v>0</v>
      </c>
      <c r="E1932">
        <v>7.82</v>
      </c>
      <c r="F1932">
        <v>1.38</v>
      </c>
      <c r="G1932">
        <v>0</v>
      </c>
    </row>
    <row r="1933" spans="1:7">
      <c r="A1933" t="s">
        <v>2352</v>
      </c>
      <c r="B1933">
        <v>0</v>
      </c>
      <c r="C1933">
        <v>0</v>
      </c>
      <c r="D1933">
        <v>0</v>
      </c>
      <c r="E1933">
        <v>7.12</v>
      </c>
      <c r="F1933">
        <v>1.45</v>
      </c>
      <c r="G1933">
        <v>0</v>
      </c>
    </row>
    <row r="1934" spans="1:7">
      <c r="A1934" t="s">
        <v>2353</v>
      </c>
      <c r="B1934">
        <v>0</v>
      </c>
      <c r="C1934">
        <v>0</v>
      </c>
      <c r="D1934">
        <v>0</v>
      </c>
      <c r="E1934">
        <v>6.35</v>
      </c>
      <c r="F1934">
        <v>1.52</v>
      </c>
      <c r="G1934">
        <v>0</v>
      </c>
    </row>
    <row r="1935" spans="1:7">
      <c r="A1935" t="s">
        <v>2354</v>
      </c>
      <c r="B1935">
        <v>0</v>
      </c>
      <c r="C1935">
        <v>0</v>
      </c>
      <c r="D1935">
        <v>0</v>
      </c>
      <c r="E1935">
        <v>5.78</v>
      </c>
      <c r="F1935">
        <v>1.52</v>
      </c>
      <c r="G1935">
        <v>0</v>
      </c>
    </row>
    <row r="1936" spans="1:7">
      <c r="A1936" t="s">
        <v>2355</v>
      </c>
      <c r="B1936">
        <v>0</v>
      </c>
      <c r="C1936">
        <v>0</v>
      </c>
      <c r="D1936">
        <v>0</v>
      </c>
      <c r="E1936">
        <v>5.26</v>
      </c>
      <c r="F1936">
        <v>1.52</v>
      </c>
      <c r="G1936">
        <v>0</v>
      </c>
    </row>
    <row r="1937" spans="1:7">
      <c r="A1937" t="s">
        <v>2356</v>
      </c>
      <c r="B1937">
        <v>0</v>
      </c>
      <c r="C1937">
        <v>0</v>
      </c>
      <c r="D1937">
        <v>0</v>
      </c>
      <c r="E1937">
        <v>4.87</v>
      </c>
      <c r="F1937">
        <v>1.52</v>
      </c>
      <c r="G1937">
        <v>0</v>
      </c>
    </row>
    <row r="1938" spans="1:7">
      <c r="A1938" t="s">
        <v>2357</v>
      </c>
      <c r="B1938">
        <v>0</v>
      </c>
      <c r="C1938">
        <v>0</v>
      </c>
      <c r="D1938">
        <v>0</v>
      </c>
      <c r="E1938">
        <v>4.3</v>
      </c>
      <c r="F1938">
        <v>1.59</v>
      </c>
      <c r="G1938">
        <v>0</v>
      </c>
    </row>
    <row r="1939" spans="1:7">
      <c r="A1939" t="s">
        <v>2358</v>
      </c>
      <c r="B1939">
        <v>0</v>
      </c>
      <c r="C1939">
        <v>0</v>
      </c>
      <c r="D1939">
        <v>0</v>
      </c>
      <c r="E1939">
        <v>4.0199999999999996</v>
      </c>
      <c r="F1939">
        <v>1.52</v>
      </c>
      <c r="G1939">
        <v>0</v>
      </c>
    </row>
    <row r="1940" spans="1:7">
      <c r="A1940" t="s">
        <v>2359</v>
      </c>
      <c r="B1940">
        <v>329.31</v>
      </c>
      <c r="C1940">
        <v>390.45</v>
      </c>
      <c r="D1940">
        <v>12.2</v>
      </c>
      <c r="E1940">
        <v>5.25</v>
      </c>
      <c r="F1940">
        <v>1.24</v>
      </c>
      <c r="G1940">
        <v>0</v>
      </c>
    </row>
    <row r="1941" spans="1:7">
      <c r="A1941" t="s">
        <v>2360</v>
      </c>
      <c r="B1941">
        <v>504.43</v>
      </c>
      <c r="C1941">
        <v>607.17999999999995</v>
      </c>
      <c r="D1941">
        <v>22.95</v>
      </c>
      <c r="E1941">
        <v>9.17</v>
      </c>
      <c r="F1941">
        <v>1.24</v>
      </c>
      <c r="G1941">
        <v>0</v>
      </c>
    </row>
    <row r="1942" spans="1:7">
      <c r="A1942" t="s">
        <v>2361</v>
      </c>
      <c r="B1942">
        <v>652.48</v>
      </c>
      <c r="C1942">
        <v>802.54</v>
      </c>
      <c r="D1942">
        <v>32.83</v>
      </c>
      <c r="E1942">
        <v>11.85</v>
      </c>
      <c r="F1942">
        <v>1.86</v>
      </c>
      <c r="G1942">
        <v>0</v>
      </c>
    </row>
    <row r="1943" spans="1:7">
      <c r="A1943" t="s">
        <v>2362</v>
      </c>
      <c r="B1943">
        <v>749.42</v>
      </c>
      <c r="C1943">
        <v>940.22</v>
      </c>
      <c r="D1943">
        <v>41.13</v>
      </c>
      <c r="E1943">
        <v>13.72</v>
      </c>
      <c r="F1943">
        <v>2.21</v>
      </c>
      <c r="G1943">
        <v>0</v>
      </c>
    </row>
    <row r="1944" spans="1:7">
      <c r="A1944" t="s">
        <v>2363</v>
      </c>
      <c r="B1944">
        <v>781.88</v>
      </c>
      <c r="C1944">
        <v>993.81</v>
      </c>
      <c r="D1944">
        <v>46.77</v>
      </c>
      <c r="E1944">
        <v>15.07</v>
      </c>
      <c r="F1944">
        <v>2.2799999999999998</v>
      </c>
      <c r="G1944">
        <v>0</v>
      </c>
    </row>
    <row r="1945" spans="1:7">
      <c r="A1945" t="s">
        <v>2364</v>
      </c>
      <c r="B1945">
        <v>814.6</v>
      </c>
      <c r="C1945">
        <v>1047.0999999999999</v>
      </c>
      <c r="D1945">
        <v>48.6</v>
      </c>
      <c r="E1945">
        <v>16.22</v>
      </c>
      <c r="F1945">
        <v>2.2799999999999998</v>
      </c>
      <c r="G1945">
        <v>0</v>
      </c>
    </row>
    <row r="1946" spans="1:7">
      <c r="A1946" t="s">
        <v>2365</v>
      </c>
      <c r="B1946">
        <v>777.86</v>
      </c>
      <c r="C1946">
        <v>997.71</v>
      </c>
      <c r="D1946">
        <v>46.1</v>
      </c>
      <c r="E1946">
        <v>17.149999999999999</v>
      </c>
      <c r="F1946">
        <v>2.34</v>
      </c>
      <c r="G1946">
        <v>0</v>
      </c>
    </row>
    <row r="1947" spans="1:7">
      <c r="A1947" t="s">
        <v>2366</v>
      </c>
      <c r="B1947">
        <v>725.72</v>
      </c>
      <c r="C1947">
        <v>922.92</v>
      </c>
      <c r="D1947">
        <v>39.950000000000003</v>
      </c>
      <c r="E1947">
        <v>17.75</v>
      </c>
      <c r="F1947">
        <v>2.48</v>
      </c>
      <c r="G1947">
        <v>0</v>
      </c>
    </row>
    <row r="1948" spans="1:7">
      <c r="A1948" t="s">
        <v>2367</v>
      </c>
      <c r="B1948">
        <v>615.94000000000005</v>
      </c>
      <c r="C1948">
        <v>771.4</v>
      </c>
      <c r="D1948">
        <v>31.35</v>
      </c>
      <c r="E1948">
        <v>17.95</v>
      </c>
      <c r="F1948">
        <v>2.5499999999999998</v>
      </c>
      <c r="G1948">
        <v>0</v>
      </c>
    </row>
    <row r="1949" spans="1:7">
      <c r="A1949" t="s">
        <v>2368</v>
      </c>
      <c r="B1949">
        <v>468.33</v>
      </c>
      <c r="C1949">
        <v>577.83000000000004</v>
      </c>
      <c r="D1949">
        <v>21.28</v>
      </c>
      <c r="E1949">
        <v>17.690000000000001</v>
      </c>
      <c r="F1949">
        <v>2.76</v>
      </c>
      <c r="G1949">
        <v>0</v>
      </c>
    </row>
    <row r="1950" spans="1:7">
      <c r="A1950" t="s">
        <v>2369</v>
      </c>
      <c r="B1950">
        <v>270.39</v>
      </c>
      <c r="C1950">
        <v>338.25</v>
      </c>
      <c r="D1950">
        <v>10.44</v>
      </c>
      <c r="E1950">
        <v>16.95</v>
      </c>
      <c r="F1950">
        <v>2.97</v>
      </c>
      <c r="G1950">
        <v>0</v>
      </c>
    </row>
    <row r="1951" spans="1:7">
      <c r="A1951" t="s">
        <v>2370</v>
      </c>
      <c r="B1951">
        <v>0</v>
      </c>
      <c r="C1951">
        <v>0</v>
      </c>
      <c r="D1951">
        <v>0</v>
      </c>
      <c r="E1951">
        <v>15.1</v>
      </c>
      <c r="F1951">
        <v>3.03</v>
      </c>
      <c r="G1951">
        <v>0</v>
      </c>
    </row>
    <row r="1952" spans="1:7">
      <c r="A1952" t="s">
        <v>2371</v>
      </c>
      <c r="B1952">
        <v>0</v>
      </c>
      <c r="C1952">
        <v>0</v>
      </c>
      <c r="D1952">
        <v>0</v>
      </c>
      <c r="E1952">
        <v>12.88</v>
      </c>
      <c r="F1952">
        <v>2.9</v>
      </c>
      <c r="G1952">
        <v>0</v>
      </c>
    </row>
    <row r="1953" spans="1:7">
      <c r="A1953" t="s">
        <v>2372</v>
      </c>
      <c r="B1953">
        <v>0</v>
      </c>
      <c r="C1953">
        <v>0</v>
      </c>
      <c r="D1953">
        <v>0</v>
      </c>
      <c r="E1953">
        <v>11.36</v>
      </c>
      <c r="F1953">
        <v>2.34</v>
      </c>
      <c r="G1953">
        <v>0</v>
      </c>
    </row>
    <row r="1954" spans="1:7">
      <c r="A1954" t="s">
        <v>2373</v>
      </c>
      <c r="B1954">
        <v>0</v>
      </c>
      <c r="C1954">
        <v>0</v>
      </c>
      <c r="D1954">
        <v>0</v>
      </c>
      <c r="E1954">
        <v>9.91</v>
      </c>
      <c r="F1954">
        <v>1.72</v>
      </c>
      <c r="G1954">
        <v>0</v>
      </c>
    </row>
    <row r="1955" spans="1:7">
      <c r="A1955" t="s">
        <v>2374</v>
      </c>
      <c r="B1955">
        <v>0</v>
      </c>
      <c r="C1955">
        <v>0</v>
      </c>
      <c r="D1955">
        <v>0</v>
      </c>
      <c r="E1955">
        <v>8.83</v>
      </c>
      <c r="F1955">
        <v>1.45</v>
      </c>
      <c r="G1955">
        <v>0</v>
      </c>
    </row>
    <row r="1956" spans="1:7">
      <c r="A1956" t="s">
        <v>2375</v>
      </c>
      <c r="B1956">
        <v>0</v>
      </c>
      <c r="C1956">
        <v>0</v>
      </c>
      <c r="D1956">
        <v>0</v>
      </c>
      <c r="E1956">
        <v>7.96</v>
      </c>
      <c r="F1956">
        <v>1.52</v>
      </c>
      <c r="G1956">
        <v>0</v>
      </c>
    </row>
    <row r="1957" spans="1:7">
      <c r="A1957" t="s">
        <v>2376</v>
      </c>
      <c r="B1957">
        <v>0</v>
      </c>
      <c r="C1957">
        <v>0</v>
      </c>
      <c r="D1957">
        <v>0</v>
      </c>
      <c r="E1957">
        <v>7.24</v>
      </c>
      <c r="F1957">
        <v>1.59</v>
      </c>
      <c r="G1957">
        <v>0</v>
      </c>
    </row>
    <row r="1958" spans="1:7">
      <c r="A1958" t="s">
        <v>2377</v>
      </c>
      <c r="B1958">
        <v>0</v>
      </c>
      <c r="C1958">
        <v>0</v>
      </c>
      <c r="D1958">
        <v>0</v>
      </c>
      <c r="E1958">
        <v>7.11</v>
      </c>
      <c r="F1958">
        <v>1.52</v>
      </c>
      <c r="G1958">
        <v>0</v>
      </c>
    </row>
    <row r="1959" spans="1:7">
      <c r="A1959" t="s">
        <v>2378</v>
      </c>
      <c r="B1959">
        <v>0</v>
      </c>
      <c r="C1959">
        <v>0</v>
      </c>
      <c r="D1959">
        <v>0</v>
      </c>
      <c r="E1959">
        <v>6.78</v>
      </c>
      <c r="F1959">
        <v>1.52</v>
      </c>
      <c r="G1959">
        <v>0</v>
      </c>
    </row>
    <row r="1960" spans="1:7">
      <c r="A1960" t="s">
        <v>2379</v>
      </c>
      <c r="B1960">
        <v>0</v>
      </c>
      <c r="C1960">
        <v>0</v>
      </c>
      <c r="D1960">
        <v>0</v>
      </c>
      <c r="E1960">
        <v>6.51</v>
      </c>
      <c r="F1960">
        <v>1.52</v>
      </c>
      <c r="G1960">
        <v>0</v>
      </c>
    </row>
    <row r="1961" spans="1:7">
      <c r="A1961" t="s">
        <v>2380</v>
      </c>
      <c r="B1961">
        <v>0</v>
      </c>
      <c r="C1961">
        <v>0</v>
      </c>
      <c r="D1961">
        <v>0</v>
      </c>
      <c r="E1961">
        <v>6.11</v>
      </c>
      <c r="F1961">
        <v>1.52</v>
      </c>
      <c r="G1961">
        <v>0</v>
      </c>
    </row>
    <row r="1962" spans="1:7">
      <c r="A1962" t="s">
        <v>2381</v>
      </c>
      <c r="B1962">
        <v>0</v>
      </c>
      <c r="C1962">
        <v>0</v>
      </c>
      <c r="D1962">
        <v>0</v>
      </c>
      <c r="E1962">
        <v>5.65</v>
      </c>
      <c r="F1962">
        <v>1.59</v>
      </c>
      <c r="G1962">
        <v>0</v>
      </c>
    </row>
    <row r="1963" spans="1:7">
      <c r="A1963" t="s">
        <v>2382</v>
      </c>
      <c r="B1963">
        <v>0</v>
      </c>
      <c r="C1963">
        <v>0</v>
      </c>
      <c r="D1963">
        <v>0</v>
      </c>
      <c r="E1963">
        <v>5.34</v>
      </c>
      <c r="F1963">
        <v>1.59</v>
      </c>
      <c r="G1963">
        <v>0</v>
      </c>
    </row>
    <row r="1964" spans="1:7">
      <c r="A1964" t="s">
        <v>2383</v>
      </c>
      <c r="B1964">
        <v>311.27</v>
      </c>
      <c r="C1964">
        <v>374.48</v>
      </c>
      <c r="D1964">
        <v>12.52</v>
      </c>
      <c r="E1964">
        <v>7.8</v>
      </c>
      <c r="F1964">
        <v>0.9</v>
      </c>
      <c r="G1964">
        <v>0</v>
      </c>
    </row>
    <row r="1965" spans="1:7">
      <c r="A1965" t="s">
        <v>2384</v>
      </c>
      <c r="B1965">
        <v>487.51</v>
      </c>
      <c r="C1965">
        <v>592.79999999999995</v>
      </c>
      <c r="D1965">
        <v>23.29</v>
      </c>
      <c r="E1965">
        <v>10.3</v>
      </c>
      <c r="F1965">
        <v>0.76</v>
      </c>
      <c r="G1965">
        <v>0</v>
      </c>
    </row>
    <row r="1966" spans="1:7">
      <c r="A1966" t="s">
        <v>2385</v>
      </c>
      <c r="B1966">
        <v>627.29999999999995</v>
      </c>
      <c r="C1966">
        <v>785.7</v>
      </c>
      <c r="D1966">
        <v>33.19</v>
      </c>
      <c r="E1966">
        <v>12.88</v>
      </c>
      <c r="F1966">
        <v>0.9</v>
      </c>
      <c r="G1966">
        <v>0</v>
      </c>
    </row>
    <row r="1967" spans="1:7">
      <c r="A1967" t="s">
        <v>2386</v>
      </c>
      <c r="B1967">
        <v>719.85</v>
      </c>
      <c r="C1967">
        <v>920.19</v>
      </c>
      <c r="D1967">
        <v>41.51</v>
      </c>
      <c r="E1967">
        <v>14.99</v>
      </c>
      <c r="F1967">
        <v>1.31</v>
      </c>
      <c r="G1967">
        <v>0</v>
      </c>
    </row>
    <row r="1968" spans="1:7">
      <c r="A1968" t="s">
        <v>2387</v>
      </c>
      <c r="B1968">
        <v>693.02</v>
      </c>
      <c r="C1968">
        <v>881.94</v>
      </c>
      <c r="D1968">
        <v>47.17</v>
      </c>
      <c r="E1968">
        <v>16.48</v>
      </c>
      <c r="F1968">
        <v>1.93</v>
      </c>
      <c r="G1968">
        <v>0</v>
      </c>
    </row>
    <row r="1969" spans="1:7">
      <c r="A1969" t="s">
        <v>2388</v>
      </c>
      <c r="B1969">
        <v>614.74</v>
      </c>
      <c r="C1969">
        <v>777.25</v>
      </c>
      <c r="D1969">
        <v>48.99</v>
      </c>
      <c r="E1969">
        <v>17.260000000000002</v>
      </c>
      <c r="F1969">
        <v>2.0699999999999998</v>
      </c>
      <c r="G1969">
        <v>0</v>
      </c>
    </row>
    <row r="1970" spans="1:7">
      <c r="A1970" t="s">
        <v>2389</v>
      </c>
      <c r="B1970">
        <v>128.6</v>
      </c>
      <c r="C1970">
        <v>171.72</v>
      </c>
      <c r="D1970">
        <v>46.46</v>
      </c>
      <c r="E1970">
        <v>17.97</v>
      </c>
      <c r="F1970">
        <v>2.34</v>
      </c>
      <c r="G1970">
        <v>0</v>
      </c>
    </row>
    <row r="1971" spans="1:7">
      <c r="A1971" t="s">
        <v>2390</v>
      </c>
      <c r="B1971">
        <v>399.3</v>
      </c>
      <c r="C1971">
        <v>497.43</v>
      </c>
      <c r="D1971">
        <v>40.26</v>
      </c>
      <c r="E1971">
        <v>18.3</v>
      </c>
      <c r="F1971">
        <v>2.5499999999999998</v>
      </c>
      <c r="G1971">
        <v>0</v>
      </c>
    </row>
    <row r="1972" spans="1:7">
      <c r="A1972" t="s">
        <v>2391</v>
      </c>
      <c r="B1972">
        <v>226.3</v>
      </c>
      <c r="C1972">
        <v>286.33</v>
      </c>
      <c r="D1972">
        <v>31.6</v>
      </c>
      <c r="E1972">
        <v>18.16</v>
      </c>
      <c r="F1972">
        <v>3.17</v>
      </c>
      <c r="G1972">
        <v>0</v>
      </c>
    </row>
    <row r="1973" spans="1:7">
      <c r="A1973" t="s">
        <v>2392</v>
      </c>
      <c r="B1973">
        <v>468.83</v>
      </c>
      <c r="C1973">
        <v>571.14</v>
      </c>
      <c r="D1973">
        <v>21.51</v>
      </c>
      <c r="E1973">
        <v>16.96</v>
      </c>
      <c r="F1973">
        <v>4</v>
      </c>
      <c r="G1973">
        <v>0</v>
      </c>
    </row>
    <row r="1974" spans="1:7">
      <c r="A1974" t="s">
        <v>2393</v>
      </c>
      <c r="B1974">
        <v>210.83</v>
      </c>
      <c r="C1974">
        <v>264.60000000000002</v>
      </c>
      <c r="D1974">
        <v>10.65</v>
      </c>
      <c r="E1974">
        <v>15.52</v>
      </c>
      <c r="F1974">
        <v>3.93</v>
      </c>
      <c r="G1974">
        <v>0</v>
      </c>
    </row>
    <row r="1975" spans="1:7">
      <c r="A1975" t="s">
        <v>2394</v>
      </c>
      <c r="B1975">
        <v>0</v>
      </c>
      <c r="C1975">
        <v>0</v>
      </c>
      <c r="D1975">
        <v>0</v>
      </c>
      <c r="E1975">
        <v>14.24</v>
      </c>
      <c r="F1975">
        <v>3.17</v>
      </c>
      <c r="G1975">
        <v>0</v>
      </c>
    </row>
    <row r="1976" spans="1:7">
      <c r="A1976" t="s">
        <v>2395</v>
      </c>
      <c r="B1976">
        <v>0</v>
      </c>
      <c r="C1976">
        <v>0</v>
      </c>
      <c r="D1976">
        <v>0</v>
      </c>
      <c r="E1976">
        <v>13.53</v>
      </c>
      <c r="F1976">
        <v>2.21</v>
      </c>
      <c r="G1976">
        <v>0</v>
      </c>
    </row>
    <row r="1977" spans="1:7">
      <c r="A1977" t="s">
        <v>2396</v>
      </c>
      <c r="B1977">
        <v>0</v>
      </c>
      <c r="C1977">
        <v>0</v>
      </c>
      <c r="D1977">
        <v>0</v>
      </c>
      <c r="E1977">
        <v>12.63</v>
      </c>
      <c r="F1977">
        <v>1.93</v>
      </c>
      <c r="G1977">
        <v>0</v>
      </c>
    </row>
    <row r="1978" spans="1:7">
      <c r="A1978" t="s">
        <v>2397</v>
      </c>
      <c r="B1978">
        <v>0</v>
      </c>
      <c r="C1978">
        <v>0</v>
      </c>
      <c r="D1978">
        <v>0</v>
      </c>
      <c r="E1978">
        <v>11.8</v>
      </c>
      <c r="F1978">
        <v>1.93</v>
      </c>
      <c r="G1978">
        <v>0</v>
      </c>
    </row>
    <row r="1979" spans="1:7">
      <c r="A1979" t="s">
        <v>2398</v>
      </c>
      <c r="B1979">
        <v>0</v>
      </c>
      <c r="C1979">
        <v>0</v>
      </c>
      <c r="D1979">
        <v>0</v>
      </c>
      <c r="E1979">
        <v>10.87</v>
      </c>
      <c r="F1979">
        <v>1.93</v>
      </c>
      <c r="G1979">
        <v>0</v>
      </c>
    </row>
    <row r="1980" spans="1:7">
      <c r="A1980" t="s">
        <v>2399</v>
      </c>
      <c r="B1980">
        <v>0</v>
      </c>
      <c r="C1980">
        <v>0</v>
      </c>
      <c r="D1980">
        <v>0</v>
      </c>
      <c r="E1980">
        <v>10.43</v>
      </c>
      <c r="F1980">
        <v>2.0699999999999998</v>
      </c>
      <c r="G1980">
        <v>0</v>
      </c>
    </row>
    <row r="1981" spans="1:7">
      <c r="A1981" t="s">
        <v>2400</v>
      </c>
      <c r="B1981">
        <v>0</v>
      </c>
      <c r="C1981">
        <v>0</v>
      </c>
      <c r="D1981">
        <v>0</v>
      </c>
      <c r="E1981">
        <v>10.220000000000001</v>
      </c>
      <c r="F1981">
        <v>1.79</v>
      </c>
      <c r="G1981">
        <v>0</v>
      </c>
    </row>
    <row r="1982" spans="1:7">
      <c r="A1982" t="s">
        <v>2401</v>
      </c>
      <c r="B1982">
        <v>0</v>
      </c>
      <c r="C1982">
        <v>0</v>
      </c>
      <c r="D1982">
        <v>0</v>
      </c>
      <c r="E1982">
        <v>9.9600000000000009</v>
      </c>
      <c r="F1982">
        <v>1.86</v>
      </c>
      <c r="G1982">
        <v>0</v>
      </c>
    </row>
    <row r="1983" spans="1:7">
      <c r="A1983" t="s">
        <v>2402</v>
      </c>
      <c r="B1983">
        <v>0</v>
      </c>
      <c r="C1983">
        <v>0</v>
      </c>
      <c r="D1983">
        <v>0</v>
      </c>
      <c r="E1983">
        <v>9.91</v>
      </c>
      <c r="F1983">
        <v>1.93</v>
      </c>
      <c r="G1983">
        <v>0</v>
      </c>
    </row>
    <row r="1984" spans="1:7">
      <c r="A1984" t="s">
        <v>2403</v>
      </c>
      <c r="B1984">
        <v>0</v>
      </c>
      <c r="C1984">
        <v>0</v>
      </c>
      <c r="D1984">
        <v>0</v>
      </c>
      <c r="E1984">
        <v>9.94</v>
      </c>
      <c r="F1984">
        <v>1.93</v>
      </c>
      <c r="G1984">
        <v>0</v>
      </c>
    </row>
    <row r="1985" spans="1:7">
      <c r="A1985" t="s">
        <v>2404</v>
      </c>
      <c r="B1985">
        <v>0</v>
      </c>
      <c r="C1985">
        <v>0</v>
      </c>
      <c r="D1985">
        <v>0</v>
      </c>
      <c r="E1985">
        <v>10.06</v>
      </c>
      <c r="F1985">
        <v>1.86</v>
      </c>
      <c r="G1985">
        <v>0</v>
      </c>
    </row>
    <row r="1986" spans="1:7">
      <c r="A1986" t="s">
        <v>2405</v>
      </c>
      <c r="B1986">
        <v>0</v>
      </c>
      <c r="C1986">
        <v>0</v>
      </c>
      <c r="D1986">
        <v>0</v>
      </c>
      <c r="E1986">
        <v>9.85</v>
      </c>
      <c r="F1986">
        <v>2</v>
      </c>
      <c r="G1986">
        <v>0</v>
      </c>
    </row>
    <row r="1987" spans="1:7">
      <c r="A1987" t="s">
        <v>2406</v>
      </c>
      <c r="B1987">
        <v>0</v>
      </c>
      <c r="C1987">
        <v>0</v>
      </c>
      <c r="D1987">
        <v>0</v>
      </c>
      <c r="E1987">
        <v>10.15</v>
      </c>
      <c r="F1987">
        <v>2.0699999999999998</v>
      </c>
      <c r="G1987">
        <v>0</v>
      </c>
    </row>
    <row r="1988" spans="1:7">
      <c r="A1988" t="s">
        <v>2407</v>
      </c>
      <c r="B1988">
        <v>315.48</v>
      </c>
      <c r="C1988">
        <v>380.85</v>
      </c>
      <c r="D1988">
        <v>12.85</v>
      </c>
      <c r="E1988">
        <v>9.99</v>
      </c>
      <c r="F1988">
        <v>1.72</v>
      </c>
      <c r="G1988">
        <v>0</v>
      </c>
    </row>
    <row r="1989" spans="1:7">
      <c r="A1989" t="s">
        <v>2408</v>
      </c>
      <c r="B1989">
        <v>360.91</v>
      </c>
      <c r="C1989">
        <v>434.96</v>
      </c>
      <c r="D1989">
        <v>23.62</v>
      </c>
      <c r="E1989">
        <v>11.98</v>
      </c>
      <c r="F1989">
        <v>2.14</v>
      </c>
      <c r="G1989">
        <v>0</v>
      </c>
    </row>
    <row r="1990" spans="1:7">
      <c r="A1990" t="s">
        <v>2409</v>
      </c>
      <c r="B1990">
        <v>441.3</v>
      </c>
      <c r="C1990">
        <v>531.84</v>
      </c>
      <c r="D1990">
        <v>33.549999999999997</v>
      </c>
      <c r="E1990">
        <v>13.34</v>
      </c>
      <c r="F1990">
        <v>3.38</v>
      </c>
      <c r="G1990">
        <v>0</v>
      </c>
    </row>
    <row r="1991" spans="1:7">
      <c r="A1991" t="s">
        <v>2410</v>
      </c>
      <c r="B1991">
        <v>283.33999999999997</v>
      </c>
      <c r="C1991">
        <v>348.38</v>
      </c>
      <c r="D1991">
        <v>41.9</v>
      </c>
      <c r="E1991">
        <v>14.68</v>
      </c>
      <c r="F1991">
        <v>4.21</v>
      </c>
      <c r="G1991">
        <v>0</v>
      </c>
    </row>
    <row r="1992" spans="1:7">
      <c r="A1992" t="s">
        <v>2411</v>
      </c>
      <c r="B1992">
        <v>196.59</v>
      </c>
      <c r="C1992">
        <v>248.19</v>
      </c>
      <c r="D1992">
        <v>47.58</v>
      </c>
      <c r="E1992">
        <v>14.95</v>
      </c>
      <c r="F1992">
        <v>4.07</v>
      </c>
      <c r="G1992">
        <v>0</v>
      </c>
    </row>
    <row r="1993" spans="1:7">
      <c r="A1993" t="s">
        <v>2412</v>
      </c>
      <c r="B1993">
        <v>673.07</v>
      </c>
      <c r="C1993">
        <v>829.49</v>
      </c>
      <c r="D1993">
        <v>49.38</v>
      </c>
      <c r="E1993">
        <v>15.83</v>
      </c>
      <c r="F1993">
        <v>4.21</v>
      </c>
      <c r="G1993">
        <v>0</v>
      </c>
    </row>
    <row r="1994" spans="1:7">
      <c r="A1994" t="s">
        <v>2413</v>
      </c>
      <c r="B1994">
        <v>554.57000000000005</v>
      </c>
      <c r="C1994">
        <v>677.94</v>
      </c>
      <c r="D1994">
        <v>46.81</v>
      </c>
      <c r="E1994">
        <v>15.77</v>
      </c>
      <c r="F1994">
        <v>4.21</v>
      </c>
      <c r="G1994">
        <v>0</v>
      </c>
    </row>
    <row r="1995" spans="1:7">
      <c r="A1995" t="s">
        <v>2414</v>
      </c>
      <c r="B1995">
        <v>288.62</v>
      </c>
      <c r="C1995">
        <v>355.72</v>
      </c>
      <c r="D1995">
        <v>40.56</v>
      </c>
      <c r="E1995">
        <v>15.76</v>
      </c>
      <c r="F1995">
        <v>4.4800000000000004</v>
      </c>
      <c r="G1995">
        <v>0</v>
      </c>
    </row>
    <row r="1996" spans="1:7">
      <c r="A1996" t="s">
        <v>2415</v>
      </c>
      <c r="B1996">
        <v>96.56</v>
      </c>
      <c r="C1996">
        <v>131.71</v>
      </c>
      <c r="D1996">
        <v>31.86</v>
      </c>
      <c r="E1996">
        <v>15.5</v>
      </c>
      <c r="F1996">
        <v>4.55</v>
      </c>
      <c r="G1996">
        <v>0</v>
      </c>
    </row>
    <row r="1997" spans="1:7">
      <c r="A1997" t="s">
        <v>2416</v>
      </c>
      <c r="B1997">
        <v>370.04</v>
      </c>
      <c r="C1997">
        <v>446.71</v>
      </c>
      <c r="D1997">
        <v>21.73</v>
      </c>
      <c r="E1997">
        <v>15.2</v>
      </c>
      <c r="F1997">
        <v>4.55</v>
      </c>
      <c r="G1997">
        <v>0</v>
      </c>
    </row>
    <row r="1998" spans="1:7">
      <c r="A1998" t="s">
        <v>2417</v>
      </c>
      <c r="B1998">
        <v>100.2</v>
      </c>
      <c r="C1998">
        <v>135.03</v>
      </c>
      <c r="D1998">
        <v>10.86</v>
      </c>
      <c r="E1998">
        <v>14.24</v>
      </c>
      <c r="F1998">
        <v>3.79</v>
      </c>
      <c r="G1998">
        <v>0</v>
      </c>
    </row>
    <row r="1999" spans="1:7">
      <c r="A1999" t="s">
        <v>2418</v>
      </c>
      <c r="B1999">
        <v>0</v>
      </c>
      <c r="C1999">
        <v>0</v>
      </c>
      <c r="D1999">
        <v>0</v>
      </c>
      <c r="E1999">
        <v>13.37</v>
      </c>
      <c r="F1999">
        <v>3.1</v>
      </c>
      <c r="G1999">
        <v>0</v>
      </c>
    </row>
    <row r="2000" spans="1:7">
      <c r="A2000" t="s">
        <v>2419</v>
      </c>
      <c r="B2000">
        <v>0</v>
      </c>
      <c r="C2000">
        <v>0</v>
      </c>
      <c r="D2000">
        <v>0</v>
      </c>
      <c r="E2000">
        <v>12.78</v>
      </c>
      <c r="F2000">
        <v>2.9</v>
      </c>
      <c r="G2000">
        <v>0</v>
      </c>
    </row>
    <row r="2001" spans="1:7">
      <c r="A2001" t="s">
        <v>2420</v>
      </c>
      <c r="B2001">
        <v>0</v>
      </c>
      <c r="C2001">
        <v>0</v>
      </c>
      <c r="D2001">
        <v>0</v>
      </c>
      <c r="E2001">
        <v>11.97</v>
      </c>
      <c r="F2001">
        <v>2.9</v>
      </c>
      <c r="G2001">
        <v>0</v>
      </c>
    </row>
    <row r="2002" spans="1:7">
      <c r="A2002" t="s">
        <v>2421</v>
      </c>
      <c r="B2002">
        <v>0</v>
      </c>
      <c r="C2002">
        <v>0</v>
      </c>
      <c r="D2002">
        <v>0</v>
      </c>
      <c r="E2002">
        <v>11.45</v>
      </c>
      <c r="F2002">
        <v>2.76</v>
      </c>
      <c r="G2002">
        <v>0</v>
      </c>
    </row>
    <row r="2003" spans="1:7">
      <c r="A2003" t="s">
        <v>2422</v>
      </c>
      <c r="B2003">
        <v>0</v>
      </c>
      <c r="C2003">
        <v>0</v>
      </c>
      <c r="D2003">
        <v>0</v>
      </c>
      <c r="E2003">
        <v>11.09</v>
      </c>
      <c r="F2003">
        <v>2.76</v>
      </c>
      <c r="G2003">
        <v>0</v>
      </c>
    </row>
    <row r="2004" spans="1:7">
      <c r="A2004" t="s">
        <v>2423</v>
      </c>
      <c r="B2004">
        <v>0</v>
      </c>
      <c r="C2004">
        <v>0</v>
      </c>
      <c r="D2004">
        <v>0</v>
      </c>
      <c r="E2004">
        <v>10.58</v>
      </c>
      <c r="F2004">
        <v>2.62</v>
      </c>
      <c r="G2004">
        <v>0</v>
      </c>
    </row>
    <row r="2005" spans="1:7">
      <c r="A2005" t="s">
        <v>2424</v>
      </c>
      <c r="B2005">
        <v>0</v>
      </c>
      <c r="C2005">
        <v>0</v>
      </c>
      <c r="D2005">
        <v>0</v>
      </c>
      <c r="E2005">
        <v>9.8800000000000008</v>
      </c>
      <c r="F2005">
        <v>2.48</v>
      </c>
      <c r="G2005">
        <v>0</v>
      </c>
    </row>
    <row r="2006" spans="1:7">
      <c r="A2006" t="s">
        <v>2425</v>
      </c>
      <c r="B2006">
        <v>0</v>
      </c>
      <c r="C2006">
        <v>0</v>
      </c>
      <c r="D2006">
        <v>0</v>
      </c>
      <c r="E2006">
        <v>9.44</v>
      </c>
      <c r="F2006">
        <v>2.34</v>
      </c>
      <c r="G2006">
        <v>0</v>
      </c>
    </row>
    <row r="2007" spans="1:7">
      <c r="A2007" t="s">
        <v>2426</v>
      </c>
      <c r="B2007">
        <v>0</v>
      </c>
      <c r="C2007">
        <v>0</v>
      </c>
      <c r="D2007">
        <v>0</v>
      </c>
      <c r="E2007">
        <v>8.94</v>
      </c>
      <c r="F2007">
        <v>2.41</v>
      </c>
      <c r="G2007">
        <v>0</v>
      </c>
    </row>
    <row r="2008" spans="1:7">
      <c r="A2008" t="s">
        <v>2427</v>
      </c>
      <c r="B2008">
        <v>0</v>
      </c>
      <c r="C2008">
        <v>0</v>
      </c>
      <c r="D2008">
        <v>0</v>
      </c>
      <c r="E2008">
        <v>8.5399999999999991</v>
      </c>
      <c r="F2008">
        <v>2.34</v>
      </c>
      <c r="G2008">
        <v>0</v>
      </c>
    </row>
    <row r="2009" spans="1:7">
      <c r="A2009" t="s">
        <v>2428</v>
      </c>
      <c r="B2009">
        <v>0</v>
      </c>
      <c r="C2009">
        <v>0</v>
      </c>
      <c r="D2009">
        <v>0</v>
      </c>
      <c r="E2009">
        <v>8.0500000000000007</v>
      </c>
      <c r="F2009">
        <v>2.21</v>
      </c>
      <c r="G2009">
        <v>0</v>
      </c>
    </row>
    <row r="2010" spans="1:7">
      <c r="A2010" t="s">
        <v>2429</v>
      </c>
      <c r="B2010">
        <v>0</v>
      </c>
      <c r="C2010">
        <v>0</v>
      </c>
      <c r="D2010">
        <v>0</v>
      </c>
      <c r="E2010">
        <v>7.46</v>
      </c>
      <c r="F2010">
        <v>2.0699999999999998</v>
      </c>
      <c r="G2010">
        <v>0</v>
      </c>
    </row>
    <row r="2011" spans="1:7">
      <c r="A2011" t="s">
        <v>2430</v>
      </c>
      <c r="B2011">
        <v>0</v>
      </c>
      <c r="C2011">
        <v>0</v>
      </c>
      <c r="D2011">
        <v>0</v>
      </c>
      <c r="E2011">
        <v>6.85</v>
      </c>
      <c r="F2011">
        <v>2</v>
      </c>
      <c r="G2011">
        <v>0</v>
      </c>
    </row>
    <row r="2012" spans="1:7">
      <c r="A2012" t="s">
        <v>2431</v>
      </c>
      <c r="B2012">
        <v>219.64</v>
      </c>
      <c r="C2012">
        <v>267.02</v>
      </c>
      <c r="D2012">
        <v>13.17</v>
      </c>
      <c r="E2012">
        <v>7.94</v>
      </c>
      <c r="F2012">
        <v>1.45</v>
      </c>
      <c r="G2012">
        <v>0</v>
      </c>
    </row>
    <row r="2013" spans="1:7">
      <c r="A2013" t="s">
        <v>2432</v>
      </c>
      <c r="B2013">
        <v>488.05</v>
      </c>
      <c r="C2013">
        <v>586.38</v>
      </c>
      <c r="D2013">
        <v>23.96</v>
      </c>
      <c r="E2013">
        <v>10.53</v>
      </c>
      <c r="F2013">
        <v>1.86</v>
      </c>
      <c r="G2013">
        <v>0</v>
      </c>
    </row>
    <row r="2014" spans="1:7">
      <c r="A2014" t="s">
        <v>2433</v>
      </c>
      <c r="B2014">
        <v>639.05999999999995</v>
      </c>
      <c r="C2014">
        <v>777</v>
      </c>
      <c r="D2014">
        <v>33.909999999999997</v>
      </c>
      <c r="E2014">
        <v>12.25</v>
      </c>
      <c r="F2014">
        <v>2.83</v>
      </c>
      <c r="G2014">
        <v>0</v>
      </c>
    </row>
    <row r="2015" spans="1:7">
      <c r="A2015" t="s">
        <v>2434</v>
      </c>
      <c r="B2015">
        <v>752.25</v>
      </c>
      <c r="C2015">
        <v>928.43</v>
      </c>
      <c r="D2015">
        <v>42.28</v>
      </c>
      <c r="E2015">
        <v>14.17</v>
      </c>
      <c r="F2015">
        <v>3.59</v>
      </c>
      <c r="G2015">
        <v>0</v>
      </c>
    </row>
    <row r="2016" spans="1:7">
      <c r="A2016" t="s">
        <v>2435</v>
      </c>
      <c r="B2016">
        <v>614.42999999999995</v>
      </c>
      <c r="C2016">
        <v>758.69</v>
      </c>
      <c r="D2016">
        <v>47.98</v>
      </c>
      <c r="E2016">
        <v>15.59</v>
      </c>
      <c r="F2016">
        <v>3.38</v>
      </c>
      <c r="G2016">
        <v>0</v>
      </c>
    </row>
    <row r="2017" spans="1:7">
      <c r="A2017" t="s">
        <v>2436</v>
      </c>
      <c r="B2017">
        <v>215.52</v>
      </c>
      <c r="C2017">
        <v>272.89999999999998</v>
      </c>
      <c r="D2017">
        <v>49.77</v>
      </c>
      <c r="E2017">
        <v>16.25</v>
      </c>
      <c r="F2017">
        <v>2.83</v>
      </c>
      <c r="G2017">
        <v>0</v>
      </c>
    </row>
    <row r="2018" spans="1:7">
      <c r="A2018" t="s">
        <v>2437</v>
      </c>
      <c r="B2018">
        <v>378.42</v>
      </c>
      <c r="C2018">
        <v>467.19</v>
      </c>
      <c r="D2018">
        <v>47.16</v>
      </c>
      <c r="E2018">
        <v>16.010000000000002</v>
      </c>
      <c r="F2018">
        <v>2.83</v>
      </c>
      <c r="G2018">
        <v>0</v>
      </c>
    </row>
    <row r="2019" spans="1:7">
      <c r="A2019" t="s">
        <v>2438</v>
      </c>
      <c r="B2019">
        <v>692.09</v>
      </c>
      <c r="C2019">
        <v>859.04</v>
      </c>
      <c r="D2019">
        <v>40.85</v>
      </c>
      <c r="E2019">
        <v>15.53</v>
      </c>
      <c r="F2019">
        <v>3.17</v>
      </c>
      <c r="G2019">
        <v>0</v>
      </c>
    </row>
    <row r="2020" spans="1:7">
      <c r="A2020" t="s">
        <v>2439</v>
      </c>
      <c r="B2020">
        <v>151.87</v>
      </c>
      <c r="C2020">
        <v>196.16</v>
      </c>
      <c r="D2020">
        <v>32.11</v>
      </c>
      <c r="E2020">
        <v>15</v>
      </c>
      <c r="F2020">
        <v>3.45</v>
      </c>
      <c r="G2020">
        <v>0</v>
      </c>
    </row>
    <row r="2021" spans="1:7">
      <c r="A2021" t="s">
        <v>2440</v>
      </c>
      <c r="B2021">
        <v>41.5</v>
      </c>
      <c r="C2021">
        <v>65.37</v>
      </c>
      <c r="D2021">
        <v>21.96</v>
      </c>
      <c r="E2021">
        <v>14.4</v>
      </c>
      <c r="F2021">
        <v>3.45</v>
      </c>
      <c r="G2021">
        <v>0</v>
      </c>
    </row>
    <row r="2022" spans="1:7">
      <c r="A2022" t="s">
        <v>2441</v>
      </c>
      <c r="B2022">
        <v>11.88</v>
      </c>
      <c r="C2022">
        <v>26.34</v>
      </c>
      <c r="D2022">
        <v>11.06</v>
      </c>
      <c r="E2022">
        <v>13.32</v>
      </c>
      <c r="F2022">
        <v>3.24</v>
      </c>
      <c r="G2022">
        <v>0</v>
      </c>
    </row>
    <row r="2023" spans="1:7">
      <c r="A2023" t="s">
        <v>2442</v>
      </c>
      <c r="B2023">
        <v>0</v>
      </c>
      <c r="C2023">
        <v>0</v>
      </c>
      <c r="D2023">
        <v>0</v>
      </c>
      <c r="E2023">
        <v>12.08</v>
      </c>
      <c r="F2023">
        <v>2.69</v>
      </c>
      <c r="G2023">
        <v>0</v>
      </c>
    </row>
    <row r="2024" spans="1:7">
      <c r="A2024" t="s">
        <v>2443</v>
      </c>
      <c r="B2024">
        <v>0</v>
      </c>
      <c r="C2024">
        <v>0</v>
      </c>
      <c r="D2024">
        <v>0</v>
      </c>
      <c r="E2024">
        <v>11.02</v>
      </c>
      <c r="F2024">
        <v>2.5499999999999998</v>
      </c>
      <c r="G2024">
        <v>0</v>
      </c>
    </row>
    <row r="2025" spans="1:7">
      <c r="A2025" t="s">
        <v>2444</v>
      </c>
      <c r="B2025">
        <v>0</v>
      </c>
      <c r="C2025">
        <v>0</v>
      </c>
      <c r="D2025">
        <v>0</v>
      </c>
      <c r="E2025">
        <v>10.58</v>
      </c>
      <c r="F2025">
        <v>2.41</v>
      </c>
      <c r="G2025">
        <v>0</v>
      </c>
    </row>
    <row r="2026" spans="1:7">
      <c r="A2026" t="s">
        <v>2445</v>
      </c>
      <c r="B2026">
        <v>0</v>
      </c>
      <c r="C2026">
        <v>0</v>
      </c>
      <c r="D2026">
        <v>0</v>
      </c>
      <c r="E2026">
        <v>10.15</v>
      </c>
      <c r="F2026">
        <v>2.2799999999999998</v>
      </c>
      <c r="G2026">
        <v>0</v>
      </c>
    </row>
    <row r="2027" spans="1:7">
      <c r="A2027" t="s">
        <v>2446</v>
      </c>
      <c r="B2027">
        <v>0</v>
      </c>
      <c r="C2027">
        <v>0</v>
      </c>
      <c r="D2027">
        <v>0</v>
      </c>
      <c r="E2027">
        <v>9.73</v>
      </c>
      <c r="F2027">
        <v>2.14</v>
      </c>
      <c r="G2027">
        <v>0</v>
      </c>
    </row>
    <row r="2028" spans="1:7">
      <c r="A2028" t="s">
        <v>2447</v>
      </c>
      <c r="B2028">
        <v>0</v>
      </c>
      <c r="C2028">
        <v>0</v>
      </c>
      <c r="D2028">
        <v>0</v>
      </c>
      <c r="E2028">
        <v>9.2200000000000006</v>
      </c>
      <c r="F2028">
        <v>2.2799999999999998</v>
      </c>
      <c r="G2028">
        <v>0</v>
      </c>
    </row>
    <row r="2029" spans="1:7">
      <c r="A2029" t="s">
        <v>2448</v>
      </c>
      <c r="B2029">
        <v>0</v>
      </c>
      <c r="C2029">
        <v>0</v>
      </c>
      <c r="D2029">
        <v>0</v>
      </c>
      <c r="E2029">
        <v>8.91</v>
      </c>
      <c r="F2029">
        <v>2.41</v>
      </c>
      <c r="G2029">
        <v>0</v>
      </c>
    </row>
    <row r="2030" spans="1:7">
      <c r="A2030" t="s">
        <v>2449</v>
      </c>
      <c r="B2030">
        <v>0</v>
      </c>
      <c r="C2030">
        <v>0</v>
      </c>
      <c r="D2030">
        <v>0</v>
      </c>
      <c r="E2030">
        <v>8.5299999999999994</v>
      </c>
      <c r="F2030">
        <v>2.62</v>
      </c>
      <c r="G2030">
        <v>0</v>
      </c>
    </row>
    <row r="2031" spans="1:7">
      <c r="A2031" t="s">
        <v>2450</v>
      </c>
      <c r="B2031">
        <v>0</v>
      </c>
      <c r="C2031">
        <v>0</v>
      </c>
      <c r="D2031">
        <v>0</v>
      </c>
      <c r="E2031">
        <v>8.06</v>
      </c>
      <c r="F2031">
        <v>2.62</v>
      </c>
      <c r="G2031">
        <v>0</v>
      </c>
    </row>
    <row r="2032" spans="1:7">
      <c r="A2032" t="s">
        <v>2451</v>
      </c>
      <c r="B2032">
        <v>0</v>
      </c>
      <c r="C2032">
        <v>0</v>
      </c>
      <c r="D2032">
        <v>0</v>
      </c>
      <c r="E2032">
        <v>7.68</v>
      </c>
      <c r="F2032">
        <v>2.48</v>
      </c>
      <c r="G2032">
        <v>0</v>
      </c>
    </row>
    <row r="2033" spans="1:7">
      <c r="A2033" t="s">
        <v>2452</v>
      </c>
      <c r="B2033">
        <v>0</v>
      </c>
      <c r="C2033">
        <v>0</v>
      </c>
      <c r="D2033">
        <v>0</v>
      </c>
      <c r="E2033">
        <v>7.33</v>
      </c>
      <c r="F2033">
        <v>2.21</v>
      </c>
      <c r="G2033">
        <v>0</v>
      </c>
    </row>
    <row r="2034" spans="1:7">
      <c r="A2034" t="s">
        <v>2453</v>
      </c>
      <c r="B2034">
        <v>0</v>
      </c>
      <c r="C2034">
        <v>0</v>
      </c>
      <c r="D2034">
        <v>0</v>
      </c>
      <c r="E2034">
        <v>6.97</v>
      </c>
      <c r="F2034">
        <v>2.14</v>
      </c>
      <c r="G2034">
        <v>0</v>
      </c>
    </row>
    <row r="2035" spans="1:7">
      <c r="A2035" t="s">
        <v>2454</v>
      </c>
      <c r="B2035">
        <v>0.48</v>
      </c>
      <c r="C2035">
        <v>6.83</v>
      </c>
      <c r="D2035">
        <v>2.33</v>
      </c>
      <c r="E2035">
        <v>6.71</v>
      </c>
      <c r="F2035">
        <v>2.21</v>
      </c>
      <c r="G2035">
        <v>0</v>
      </c>
    </row>
    <row r="2036" spans="1:7">
      <c r="A2036" t="s">
        <v>2455</v>
      </c>
      <c r="B2036">
        <v>8.27</v>
      </c>
      <c r="C2036">
        <v>20.49</v>
      </c>
      <c r="D2036">
        <v>13.49</v>
      </c>
      <c r="E2036">
        <v>6.68</v>
      </c>
      <c r="F2036">
        <v>1.93</v>
      </c>
      <c r="G2036">
        <v>0</v>
      </c>
    </row>
    <row r="2037" spans="1:7">
      <c r="A2037" t="s">
        <v>2456</v>
      </c>
      <c r="B2037">
        <v>104.56</v>
      </c>
      <c r="C2037">
        <v>136.54</v>
      </c>
      <c r="D2037">
        <v>24.3</v>
      </c>
      <c r="E2037">
        <v>6.84</v>
      </c>
      <c r="F2037">
        <v>2</v>
      </c>
      <c r="G2037">
        <v>0</v>
      </c>
    </row>
    <row r="2038" spans="1:7">
      <c r="A2038" t="s">
        <v>2457</v>
      </c>
      <c r="B2038">
        <v>77.17</v>
      </c>
      <c r="C2038">
        <v>105.37</v>
      </c>
      <c r="D2038">
        <v>34.270000000000003</v>
      </c>
      <c r="E2038">
        <v>7.11</v>
      </c>
      <c r="F2038">
        <v>2.34</v>
      </c>
      <c r="G2038">
        <v>0</v>
      </c>
    </row>
    <row r="2039" spans="1:7">
      <c r="A2039" t="s">
        <v>2458</v>
      </c>
      <c r="B2039">
        <v>100.1</v>
      </c>
      <c r="C2039">
        <v>131.71</v>
      </c>
      <c r="D2039">
        <v>42.66</v>
      </c>
      <c r="E2039">
        <v>7.39</v>
      </c>
      <c r="F2039">
        <v>2.48</v>
      </c>
      <c r="G2039">
        <v>0</v>
      </c>
    </row>
    <row r="2040" spans="1:7">
      <c r="A2040" t="s">
        <v>2459</v>
      </c>
      <c r="B2040">
        <v>256.08999999999997</v>
      </c>
      <c r="C2040">
        <v>310.32</v>
      </c>
      <c r="D2040">
        <v>48.38</v>
      </c>
      <c r="E2040">
        <v>8.24</v>
      </c>
      <c r="F2040">
        <v>2.2799999999999998</v>
      </c>
      <c r="G2040">
        <v>0</v>
      </c>
    </row>
    <row r="2041" spans="1:7">
      <c r="A2041" t="s">
        <v>2460</v>
      </c>
      <c r="B2041">
        <v>279.62</v>
      </c>
      <c r="C2041">
        <v>339.24</v>
      </c>
      <c r="D2041">
        <v>50.17</v>
      </c>
      <c r="E2041">
        <v>9.08</v>
      </c>
      <c r="F2041">
        <v>2</v>
      </c>
      <c r="G2041">
        <v>0</v>
      </c>
    </row>
    <row r="2042" spans="1:7">
      <c r="A2042" t="s">
        <v>2461</v>
      </c>
      <c r="B2042">
        <v>212.73</v>
      </c>
      <c r="C2042">
        <v>263.2</v>
      </c>
      <c r="D2042">
        <v>47.51</v>
      </c>
      <c r="E2042">
        <v>10.06</v>
      </c>
      <c r="F2042">
        <v>1.79</v>
      </c>
      <c r="G2042">
        <v>0</v>
      </c>
    </row>
    <row r="2043" spans="1:7">
      <c r="A2043" t="s">
        <v>2462</v>
      </c>
      <c r="B2043">
        <v>529.73</v>
      </c>
      <c r="C2043">
        <v>643.95000000000005</v>
      </c>
      <c r="D2043">
        <v>41.15</v>
      </c>
      <c r="E2043">
        <v>10.8</v>
      </c>
      <c r="F2043">
        <v>1.72</v>
      </c>
      <c r="G2043">
        <v>0</v>
      </c>
    </row>
    <row r="2044" spans="1:7">
      <c r="A2044" t="s">
        <v>2463</v>
      </c>
      <c r="B2044">
        <v>336.18</v>
      </c>
      <c r="C2044">
        <v>407.21</v>
      </c>
      <c r="D2044">
        <v>32.36</v>
      </c>
      <c r="E2044">
        <v>11.12</v>
      </c>
      <c r="F2044">
        <v>1.59</v>
      </c>
      <c r="G2044">
        <v>0</v>
      </c>
    </row>
    <row r="2045" spans="1:7">
      <c r="A2045" t="s">
        <v>2464</v>
      </c>
      <c r="B2045">
        <v>192.69</v>
      </c>
      <c r="C2045">
        <v>239.27</v>
      </c>
      <c r="D2045">
        <v>22.18</v>
      </c>
      <c r="E2045">
        <v>10.94</v>
      </c>
      <c r="F2045">
        <v>1.66</v>
      </c>
      <c r="G2045">
        <v>0</v>
      </c>
    </row>
    <row r="2046" spans="1:7">
      <c r="A2046" t="s">
        <v>2465</v>
      </c>
      <c r="B2046">
        <v>118.65</v>
      </c>
      <c r="C2046">
        <v>154.59</v>
      </c>
      <c r="D2046">
        <v>11.27</v>
      </c>
      <c r="E2046">
        <v>10.66</v>
      </c>
      <c r="F2046">
        <v>1.79</v>
      </c>
      <c r="G2046">
        <v>0</v>
      </c>
    </row>
    <row r="2047" spans="1:7">
      <c r="A2047" t="s">
        <v>2466</v>
      </c>
      <c r="B2047">
        <v>0</v>
      </c>
      <c r="C2047">
        <v>0</v>
      </c>
      <c r="D2047">
        <v>0</v>
      </c>
      <c r="E2047">
        <v>10.23</v>
      </c>
      <c r="F2047">
        <v>1.93</v>
      </c>
      <c r="G2047">
        <v>0</v>
      </c>
    </row>
    <row r="2048" spans="1:7">
      <c r="A2048" t="s">
        <v>2467</v>
      </c>
      <c r="B2048">
        <v>0</v>
      </c>
      <c r="C2048">
        <v>0</v>
      </c>
      <c r="D2048">
        <v>0</v>
      </c>
      <c r="E2048">
        <v>9.98</v>
      </c>
      <c r="F2048">
        <v>1.93</v>
      </c>
      <c r="G2048">
        <v>0</v>
      </c>
    </row>
    <row r="2049" spans="1:7">
      <c r="A2049" t="s">
        <v>2468</v>
      </c>
      <c r="B2049">
        <v>0</v>
      </c>
      <c r="C2049">
        <v>0</v>
      </c>
      <c r="D2049">
        <v>0</v>
      </c>
      <c r="E2049">
        <v>9.19</v>
      </c>
      <c r="F2049">
        <v>2</v>
      </c>
      <c r="G2049">
        <v>0</v>
      </c>
    </row>
    <row r="2050" spans="1:7">
      <c r="A2050" t="s">
        <v>2469</v>
      </c>
      <c r="B2050">
        <v>0</v>
      </c>
      <c r="C2050">
        <v>0</v>
      </c>
      <c r="D2050">
        <v>0</v>
      </c>
      <c r="E2050">
        <v>7.96</v>
      </c>
      <c r="F2050">
        <v>1.93</v>
      </c>
      <c r="G2050">
        <v>0</v>
      </c>
    </row>
    <row r="2051" spans="1:7">
      <c r="A2051" t="s">
        <v>2470</v>
      </c>
      <c r="B2051">
        <v>0</v>
      </c>
      <c r="C2051">
        <v>0</v>
      </c>
      <c r="D2051">
        <v>0</v>
      </c>
      <c r="E2051">
        <v>6.57</v>
      </c>
      <c r="F2051">
        <v>1.59</v>
      </c>
      <c r="G2051">
        <v>0</v>
      </c>
    </row>
    <row r="2052" spans="1:7">
      <c r="A2052" t="s">
        <v>2471</v>
      </c>
      <c r="B2052">
        <v>0</v>
      </c>
      <c r="C2052">
        <v>0</v>
      </c>
      <c r="D2052">
        <v>0</v>
      </c>
      <c r="E2052">
        <v>5.78</v>
      </c>
      <c r="F2052">
        <v>1.38</v>
      </c>
      <c r="G2052">
        <v>0</v>
      </c>
    </row>
    <row r="2053" spans="1:7">
      <c r="A2053" t="s">
        <v>2472</v>
      </c>
      <c r="B2053">
        <v>0</v>
      </c>
      <c r="C2053">
        <v>0</v>
      </c>
      <c r="D2053">
        <v>0</v>
      </c>
      <c r="E2053">
        <v>6.01</v>
      </c>
      <c r="F2053">
        <v>1.17</v>
      </c>
      <c r="G2053">
        <v>0</v>
      </c>
    </row>
    <row r="2054" spans="1:7">
      <c r="A2054" t="s">
        <v>2473</v>
      </c>
      <c r="B2054">
        <v>0</v>
      </c>
      <c r="C2054">
        <v>0</v>
      </c>
      <c r="D2054">
        <v>0</v>
      </c>
      <c r="E2054">
        <v>5.94</v>
      </c>
      <c r="F2054">
        <v>1.03</v>
      </c>
      <c r="G2054">
        <v>0</v>
      </c>
    </row>
    <row r="2055" spans="1:7">
      <c r="A2055" t="s">
        <v>2474</v>
      </c>
      <c r="B2055">
        <v>0</v>
      </c>
      <c r="C2055">
        <v>0</v>
      </c>
      <c r="D2055">
        <v>0</v>
      </c>
      <c r="E2055">
        <v>6.1</v>
      </c>
      <c r="F2055">
        <v>0.83</v>
      </c>
      <c r="G2055">
        <v>0</v>
      </c>
    </row>
    <row r="2056" spans="1:7">
      <c r="A2056" t="s">
        <v>2475</v>
      </c>
      <c r="B2056">
        <v>0</v>
      </c>
      <c r="C2056">
        <v>0</v>
      </c>
      <c r="D2056">
        <v>0</v>
      </c>
      <c r="E2056">
        <v>5.96</v>
      </c>
      <c r="F2056">
        <v>0.76</v>
      </c>
      <c r="G2056">
        <v>0</v>
      </c>
    </row>
    <row r="2057" spans="1:7">
      <c r="A2057" t="s">
        <v>2476</v>
      </c>
      <c r="B2057">
        <v>0</v>
      </c>
      <c r="C2057">
        <v>0</v>
      </c>
      <c r="D2057">
        <v>0</v>
      </c>
      <c r="E2057">
        <v>6.13</v>
      </c>
      <c r="F2057">
        <v>0.48</v>
      </c>
      <c r="G2057">
        <v>0</v>
      </c>
    </row>
    <row r="2058" spans="1:7">
      <c r="A2058" t="s">
        <v>2477</v>
      </c>
      <c r="B2058">
        <v>0</v>
      </c>
      <c r="C2058">
        <v>0</v>
      </c>
      <c r="D2058">
        <v>0</v>
      </c>
      <c r="E2058">
        <v>5.87</v>
      </c>
      <c r="F2058">
        <v>0.28000000000000003</v>
      </c>
      <c r="G2058">
        <v>0</v>
      </c>
    </row>
    <row r="2059" spans="1:7">
      <c r="A2059" t="s">
        <v>2478</v>
      </c>
      <c r="B2059">
        <v>1.37</v>
      </c>
      <c r="C2059">
        <v>8.7799999999999994</v>
      </c>
      <c r="D2059">
        <v>2.65</v>
      </c>
      <c r="E2059">
        <v>5.43</v>
      </c>
      <c r="F2059">
        <v>0.48</v>
      </c>
      <c r="G2059">
        <v>0</v>
      </c>
    </row>
    <row r="2060" spans="1:7">
      <c r="A2060" t="s">
        <v>2479</v>
      </c>
      <c r="B2060">
        <v>318.06</v>
      </c>
      <c r="C2060">
        <v>378.46</v>
      </c>
      <c r="D2060">
        <v>13.82</v>
      </c>
      <c r="E2060">
        <v>5.43</v>
      </c>
      <c r="F2060">
        <v>0.62</v>
      </c>
      <c r="G2060">
        <v>0</v>
      </c>
    </row>
    <row r="2061" spans="1:7">
      <c r="A2061" t="s">
        <v>2480</v>
      </c>
      <c r="B2061">
        <v>452.36</v>
      </c>
      <c r="C2061">
        <v>540.46</v>
      </c>
      <c r="D2061">
        <v>24.64</v>
      </c>
      <c r="E2061">
        <v>7.19</v>
      </c>
      <c r="F2061">
        <v>0.76</v>
      </c>
      <c r="G2061">
        <v>0</v>
      </c>
    </row>
    <row r="2062" spans="1:7">
      <c r="A2062" t="s">
        <v>2481</v>
      </c>
      <c r="B2062">
        <v>629.72</v>
      </c>
      <c r="C2062">
        <v>771.35</v>
      </c>
      <c r="D2062">
        <v>34.619999999999997</v>
      </c>
      <c r="E2062">
        <v>8.6</v>
      </c>
      <c r="F2062">
        <v>0.97</v>
      </c>
      <c r="G2062">
        <v>0</v>
      </c>
    </row>
    <row r="2063" spans="1:7">
      <c r="A2063" t="s">
        <v>2482</v>
      </c>
      <c r="B2063">
        <v>767.36</v>
      </c>
      <c r="C2063">
        <v>966.18</v>
      </c>
      <c r="D2063">
        <v>43.04</v>
      </c>
      <c r="E2063">
        <v>9.7899999999999991</v>
      </c>
      <c r="F2063">
        <v>1.1000000000000001</v>
      </c>
      <c r="G2063">
        <v>0</v>
      </c>
    </row>
    <row r="2064" spans="1:7">
      <c r="A2064" t="s">
        <v>2483</v>
      </c>
      <c r="B2064">
        <v>804.07</v>
      </c>
      <c r="C2064">
        <v>1003.95</v>
      </c>
      <c r="D2064">
        <v>48.78</v>
      </c>
      <c r="E2064">
        <v>10.17</v>
      </c>
      <c r="F2064">
        <v>2</v>
      </c>
      <c r="G2064">
        <v>0</v>
      </c>
    </row>
    <row r="2065" spans="1:7">
      <c r="A2065" t="s">
        <v>2484</v>
      </c>
      <c r="B2065">
        <v>855.28</v>
      </c>
      <c r="C2065">
        <v>1062.45</v>
      </c>
      <c r="D2065">
        <v>50.56</v>
      </c>
      <c r="E2065">
        <v>10.17</v>
      </c>
      <c r="F2065">
        <v>2.69</v>
      </c>
      <c r="G2065">
        <v>0</v>
      </c>
    </row>
    <row r="2066" spans="1:7">
      <c r="A2066" t="s">
        <v>2485</v>
      </c>
      <c r="B2066">
        <v>804.58</v>
      </c>
      <c r="C2066">
        <v>974.47</v>
      </c>
      <c r="D2066">
        <v>47.86</v>
      </c>
      <c r="E2066">
        <v>8.81</v>
      </c>
      <c r="F2066">
        <v>3.52</v>
      </c>
      <c r="G2066">
        <v>0</v>
      </c>
    </row>
    <row r="2067" spans="1:7">
      <c r="A2067" t="s">
        <v>2486</v>
      </c>
      <c r="B2067">
        <v>99.07</v>
      </c>
      <c r="C2067">
        <v>130.74</v>
      </c>
      <c r="D2067">
        <v>41.44</v>
      </c>
      <c r="E2067">
        <v>8.2899999999999991</v>
      </c>
      <c r="F2067">
        <v>4.1399999999999997</v>
      </c>
      <c r="G2067">
        <v>0</v>
      </c>
    </row>
    <row r="2068" spans="1:7">
      <c r="A2068" t="s">
        <v>2487</v>
      </c>
      <c r="B2068">
        <v>675.95</v>
      </c>
      <c r="C2068">
        <v>794.26</v>
      </c>
      <c r="D2068">
        <v>32.61</v>
      </c>
      <c r="E2068">
        <v>7.81</v>
      </c>
      <c r="F2068">
        <v>4.34</v>
      </c>
      <c r="G2068">
        <v>0</v>
      </c>
    </row>
    <row r="2069" spans="1:7">
      <c r="A2069" t="s">
        <v>2488</v>
      </c>
      <c r="B2069">
        <v>322.49</v>
      </c>
      <c r="C2069">
        <v>378.92</v>
      </c>
      <c r="D2069">
        <v>22.4</v>
      </c>
      <c r="E2069">
        <v>7.47</v>
      </c>
      <c r="F2069">
        <v>3.72</v>
      </c>
      <c r="G2069">
        <v>0</v>
      </c>
    </row>
    <row r="2070" spans="1:7">
      <c r="A2070" t="s">
        <v>2489</v>
      </c>
      <c r="B2070">
        <v>100.35</v>
      </c>
      <c r="C2070">
        <v>131.38</v>
      </c>
      <c r="D2070">
        <v>11.48</v>
      </c>
      <c r="E2070">
        <v>7.24</v>
      </c>
      <c r="F2070">
        <v>3.1</v>
      </c>
      <c r="G2070">
        <v>0</v>
      </c>
    </row>
    <row r="2071" spans="1:7">
      <c r="A2071" t="s">
        <v>2490</v>
      </c>
      <c r="B2071">
        <v>0</v>
      </c>
      <c r="C2071">
        <v>0</v>
      </c>
      <c r="D2071">
        <v>0</v>
      </c>
      <c r="E2071">
        <v>6.69</v>
      </c>
      <c r="F2071">
        <v>2.48</v>
      </c>
      <c r="G2071">
        <v>0</v>
      </c>
    </row>
    <row r="2072" spans="1:7">
      <c r="A2072" t="s">
        <v>2491</v>
      </c>
      <c r="B2072">
        <v>0</v>
      </c>
      <c r="C2072">
        <v>0</v>
      </c>
      <c r="D2072">
        <v>0</v>
      </c>
      <c r="E2072">
        <v>6.6</v>
      </c>
      <c r="F2072">
        <v>1.66</v>
      </c>
      <c r="G2072">
        <v>0</v>
      </c>
    </row>
    <row r="2073" spans="1:7">
      <c r="A2073" t="s">
        <v>2492</v>
      </c>
      <c r="B2073">
        <v>0</v>
      </c>
      <c r="C2073">
        <v>0</v>
      </c>
      <c r="D2073">
        <v>0</v>
      </c>
      <c r="E2073">
        <v>5.99</v>
      </c>
      <c r="F2073">
        <v>1.31</v>
      </c>
      <c r="G2073">
        <v>0</v>
      </c>
    </row>
    <row r="2074" spans="1:7">
      <c r="A2074" t="s">
        <v>2493</v>
      </c>
      <c r="B2074">
        <v>0</v>
      </c>
      <c r="C2074">
        <v>0</v>
      </c>
      <c r="D2074">
        <v>0</v>
      </c>
      <c r="E2074">
        <v>5.37</v>
      </c>
      <c r="F2074">
        <v>1.1000000000000001</v>
      </c>
      <c r="G2074">
        <v>0</v>
      </c>
    </row>
    <row r="2075" spans="1:7">
      <c r="A2075" t="s">
        <v>2494</v>
      </c>
      <c r="B2075">
        <v>0</v>
      </c>
      <c r="C2075">
        <v>0</v>
      </c>
      <c r="D2075">
        <v>0</v>
      </c>
      <c r="E2075">
        <v>5.25</v>
      </c>
      <c r="F2075">
        <v>0.97</v>
      </c>
      <c r="G2075">
        <v>0</v>
      </c>
    </row>
    <row r="2076" spans="1:7">
      <c r="A2076" t="s">
        <v>2495</v>
      </c>
      <c r="B2076">
        <v>0</v>
      </c>
      <c r="C2076">
        <v>0</v>
      </c>
      <c r="D2076">
        <v>0</v>
      </c>
      <c r="E2076">
        <v>4.6500000000000004</v>
      </c>
      <c r="F2076">
        <v>1.03</v>
      </c>
      <c r="G2076">
        <v>0</v>
      </c>
    </row>
    <row r="2077" spans="1:7">
      <c r="A2077" t="s">
        <v>2496</v>
      </c>
      <c r="B2077">
        <v>0</v>
      </c>
      <c r="C2077">
        <v>0</v>
      </c>
      <c r="D2077">
        <v>0</v>
      </c>
      <c r="E2077">
        <v>3.54</v>
      </c>
      <c r="F2077">
        <v>1.24</v>
      </c>
      <c r="G2077">
        <v>0</v>
      </c>
    </row>
    <row r="2078" spans="1:7">
      <c r="A2078" t="s">
        <v>2497</v>
      </c>
      <c r="B2078">
        <v>0</v>
      </c>
      <c r="C2078">
        <v>0</v>
      </c>
      <c r="D2078">
        <v>0</v>
      </c>
      <c r="E2078">
        <v>2.68</v>
      </c>
      <c r="F2078">
        <v>1.31</v>
      </c>
      <c r="G2078">
        <v>0</v>
      </c>
    </row>
    <row r="2079" spans="1:7">
      <c r="A2079" t="s">
        <v>2498</v>
      </c>
      <c r="B2079">
        <v>0</v>
      </c>
      <c r="C2079">
        <v>0</v>
      </c>
      <c r="D2079">
        <v>0</v>
      </c>
      <c r="E2079">
        <v>2.15</v>
      </c>
      <c r="F2079">
        <v>1.24</v>
      </c>
      <c r="G2079">
        <v>0</v>
      </c>
    </row>
    <row r="2080" spans="1:7">
      <c r="A2080" t="s">
        <v>2499</v>
      </c>
      <c r="B2080">
        <v>0</v>
      </c>
      <c r="C2080">
        <v>0</v>
      </c>
      <c r="D2080">
        <v>0</v>
      </c>
      <c r="E2080">
        <v>1.65</v>
      </c>
      <c r="F2080">
        <v>1.24</v>
      </c>
      <c r="G2080">
        <v>0</v>
      </c>
    </row>
    <row r="2081" spans="1:7">
      <c r="A2081" t="s">
        <v>2500</v>
      </c>
      <c r="B2081">
        <v>0</v>
      </c>
      <c r="C2081">
        <v>0</v>
      </c>
      <c r="D2081">
        <v>0</v>
      </c>
      <c r="E2081">
        <v>1.48</v>
      </c>
      <c r="F2081">
        <v>1.24</v>
      </c>
      <c r="G2081">
        <v>0</v>
      </c>
    </row>
    <row r="2082" spans="1:7">
      <c r="A2082" t="s">
        <v>2501</v>
      </c>
      <c r="B2082">
        <v>0</v>
      </c>
      <c r="C2082">
        <v>0</v>
      </c>
      <c r="D2082">
        <v>0</v>
      </c>
      <c r="E2082">
        <v>1.1599999999999999</v>
      </c>
      <c r="F2082">
        <v>1.24</v>
      </c>
      <c r="G2082">
        <v>0</v>
      </c>
    </row>
    <row r="2083" spans="1:7">
      <c r="A2083" t="s">
        <v>2502</v>
      </c>
      <c r="B2083">
        <v>9.8800000000000008</v>
      </c>
      <c r="C2083">
        <v>22.69</v>
      </c>
      <c r="D2083">
        <v>2.97</v>
      </c>
      <c r="E2083">
        <v>0.85</v>
      </c>
      <c r="F2083">
        <v>1.17</v>
      </c>
      <c r="G2083">
        <v>0</v>
      </c>
    </row>
    <row r="2084" spans="1:7">
      <c r="A2084" t="s">
        <v>2503</v>
      </c>
      <c r="B2084">
        <v>395.87</v>
      </c>
      <c r="C2084">
        <v>464.66</v>
      </c>
      <c r="D2084">
        <v>14.14</v>
      </c>
      <c r="E2084">
        <v>2.33</v>
      </c>
      <c r="F2084">
        <v>0.48</v>
      </c>
      <c r="G2084">
        <v>0</v>
      </c>
    </row>
    <row r="2085" spans="1:7">
      <c r="A2085" t="s">
        <v>2504</v>
      </c>
      <c r="B2085">
        <v>549.4</v>
      </c>
      <c r="C2085">
        <v>662.29</v>
      </c>
      <c r="D2085">
        <v>24.97</v>
      </c>
      <c r="E2085">
        <v>5.61</v>
      </c>
      <c r="F2085">
        <v>0.28000000000000003</v>
      </c>
      <c r="G2085">
        <v>0</v>
      </c>
    </row>
    <row r="2086" spans="1:7">
      <c r="A2086" t="s">
        <v>2505</v>
      </c>
      <c r="B2086">
        <v>684.86</v>
      </c>
      <c r="C2086">
        <v>847.83</v>
      </c>
      <c r="D2086">
        <v>34.979999999999997</v>
      </c>
      <c r="E2086">
        <v>8.32</v>
      </c>
      <c r="F2086">
        <v>0.76</v>
      </c>
      <c r="G2086">
        <v>0</v>
      </c>
    </row>
    <row r="2087" spans="1:7">
      <c r="A2087" t="s">
        <v>2506</v>
      </c>
      <c r="B2087">
        <v>763.95</v>
      </c>
      <c r="C2087">
        <v>962.19</v>
      </c>
      <c r="D2087">
        <v>43.42</v>
      </c>
      <c r="E2087">
        <v>10.16</v>
      </c>
      <c r="F2087">
        <v>1.17</v>
      </c>
      <c r="G2087">
        <v>0</v>
      </c>
    </row>
    <row r="2088" spans="1:7">
      <c r="A2088" t="s">
        <v>2507</v>
      </c>
      <c r="B2088">
        <v>791.37</v>
      </c>
      <c r="C2088">
        <v>1018.04</v>
      </c>
      <c r="D2088">
        <v>49.18</v>
      </c>
      <c r="E2088">
        <v>11.74</v>
      </c>
      <c r="F2088">
        <v>0.97</v>
      </c>
      <c r="G2088">
        <v>0</v>
      </c>
    </row>
    <row r="2089" spans="1:7">
      <c r="A2089" t="s">
        <v>2508</v>
      </c>
      <c r="B2089">
        <v>819.02</v>
      </c>
      <c r="C2089">
        <v>1069.08</v>
      </c>
      <c r="D2089">
        <v>50.95</v>
      </c>
      <c r="E2089">
        <v>12.98</v>
      </c>
      <c r="F2089">
        <v>0.9</v>
      </c>
      <c r="G2089">
        <v>0</v>
      </c>
    </row>
    <row r="2090" spans="1:7">
      <c r="A2090" t="s">
        <v>2509</v>
      </c>
      <c r="B2090">
        <v>741.19</v>
      </c>
      <c r="C2090">
        <v>948.42</v>
      </c>
      <c r="D2090">
        <v>48.2</v>
      </c>
      <c r="E2090">
        <v>13.83</v>
      </c>
      <c r="F2090">
        <v>1.31</v>
      </c>
      <c r="G2090">
        <v>0</v>
      </c>
    </row>
    <row r="2091" spans="1:7">
      <c r="A2091" t="s">
        <v>2510</v>
      </c>
      <c r="B2091">
        <v>663.54</v>
      </c>
      <c r="C2091">
        <v>836.94</v>
      </c>
      <c r="D2091">
        <v>41.74</v>
      </c>
      <c r="E2091">
        <v>14.33</v>
      </c>
      <c r="F2091">
        <v>1.45</v>
      </c>
      <c r="G2091">
        <v>0</v>
      </c>
    </row>
    <row r="2092" spans="1:7">
      <c r="A2092" t="s">
        <v>2511</v>
      </c>
      <c r="B2092">
        <v>562.47</v>
      </c>
      <c r="C2092">
        <v>697.92</v>
      </c>
      <c r="D2092">
        <v>32.86</v>
      </c>
      <c r="E2092">
        <v>14.45</v>
      </c>
      <c r="F2092">
        <v>1.52</v>
      </c>
      <c r="G2092">
        <v>0</v>
      </c>
    </row>
    <row r="2093" spans="1:7">
      <c r="A2093" t="s">
        <v>2512</v>
      </c>
      <c r="B2093">
        <v>230.13</v>
      </c>
      <c r="C2093">
        <v>286.74</v>
      </c>
      <c r="D2093">
        <v>22.62</v>
      </c>
      <c r="E2093">
        <v>14.31</v>
      </c>
      <c r="F2093">
        <v>1.38</v>
      </c>
      <c r="G2093">
        <v>0</v>
      </c>
    </row>
    <row r="2094" spans="1:7">
      <c r="A2094" t="s">
        <v>2513</v>
      </c>
      <c r="B2094">
        <v>94.32</v>
      </c>
      <c r="C2094">
        <v>128.58000000000001</v>
      </c>
      <c r="D2094">
        <v>11.68</v>
      </c>
      <c r="E2094">
        <v>13.98</v>
      </c>
      <c r="F2094">
        <v>0.97</v>
      </c>
      <c r="G2094">
        <v>0</v>
      </c>
    </row>
    <row r="2095" spans="1:7">
      <c r="A2095" t="s">
        <v>2514</v>
      </c>
      <c r="B2095">
        <v>0</v>
      </c>
      <c r="C2095">
        <v>0</v>
      </c>
      <c r="D2095">
        <v>0</v>
      </c>
      <c r="E2095">
        <v>13.1</v>
      </c>
      <c r="F2095">
        <v>0.69</v>
      </c>
      <c r="G2095">
        <v>0</v>
      </c>
    </row>
    <row r="2096" spans="1:7">
      <c r="A2096" t="s">
        <v>2515</v>
      </c>
      <c r="B2096">
        <v>0</v>
      </c>
      <c r="C2096">
        <v>0</v>
      </c>
      <c r="D2096">
        <v>0</v>
      </c>
      <c r="E2096">
        <v>10.71</v>
      </c>
      <c r="F2096">
        <v>1.52</v>
      </c>
      <c r="G2096">
        <v>0</v>
      </c>
    </row>
    <row r="2097" spans="1:7">
      <c r="A2097" t="s">
        <v>2516</v>
      </c>
      <c r="B2097">
        <v>0</v>
      </c>
      <c r="C2097">
        <v>0</v>
      </c>
      <c r="D2097">
        <v>0</v>
      </c>
      <c r="E2097">
        <v>11.39</v>
      </c>
      <c r="F2097">
        <v>0.69</v>
      </c>
      <c r="G2097">
        <v>0</v>
      </c>
    </row>
    <row r="2098" spans="1:7">
      <c r="A2098" t="s">
        <v>2517</v>
      </c>
      <c r="B2098">
        <v>0</v>
      </c>
      <c r="C2098">
        <v>0</v>
      </c>
      <c r="D2098">
        <v>0</v>
      </c>
      <c r="E2098">
        <v>10.87</v>
      </c>
      <c r="F2098">
        <v>0.34</v>
      </c>
      <c r="G2098">
        <v>0</v>
      </c>
    </row>
    <row r="2099" spans="1:7">
      <c r="A2099" t="s">
        <v>2518</v>
      </c>
      <c r="B2099">
        <v>0</v>
      </c>
      <c r="C2099">
        <v>0</v>
      </c>
      <c r="D2099">
        <v>0</v>
      </c>
      <c r="E2099">
        <v>9.61</v>
      </c>
      <c r="F2099">
        <v>0.9</v>
      </c>
      <c r="G2099">
        <v>0</v>
      </c>
    </row>
    <row r="2100" spans="1:7">
      <c r="A2100" t="s">
        <v>2519</v>
      </c>
      <c r="B2100">
        <v>0</v>
      </c>
      <c r="C2100">
        <v>0</v>
      </c>
      <c r="D2100">
        <v>0</v>
      </c>
      <c r="E2100">
        <v>8.1</v>
      </c>
      <c r="F2100">
        <v>1.17</v>
      </c>
      <c r="G2100">
        <v>0</v>
      </c>
    </row>
    <row r="2101" spans="1:7">
      <c r="A2101" t="s">
        <v>2520</v>
      </c>
      <c r="B2101">
        <v>0</v>
      </c>
      <c r="C2101">
        <v>0</v>
      </c>
      <c r="D2101">
        <v>0</v>
      </c>
      <c r="E2101">
        <v>7.45</v>
      </c>
      <c r="F2101">
        <v>1.17</v>
      </c>
      <c r="G2101">
        <v>0</v>
      </c>
    </row>
    <row r="2102" spans="1:7">
      <c r="A2102" t="s">
        <v>2521</v>
      </c>
      <c r="B2102">
        <v>0</v>
      </c>
      <c r="C2102">
        <v>0</v>
      </c>
      <c r="D2102">
        <v>0</v>
      </c>
      <c r="E2102">
        <v>6.58</v>
      </c>
      <c r="F2102">
        <v>1.31</v>
      </c>
      <c r="G2102">
        <v>0</v>
      </c>
    </row>
    <row r="2103" spans="1:7">
      <c r="A2103" t="s">
        <v>2522</v>
      </c>
      <c r="B2103">
        <v>0</v>
      </c>
      <c r="C2103">
        <v>0</v>
      </c>
      <c r="D2103">
        <v>0</v>
      </c>
      <c r="E2103">
        <v>6.52</v>
      </c>
      <c r="F2103">
        <v>1.24</v>
      </c>
      <c r="G2103">
        <v>0</v>
      </c>
    </row>
    <row r="2104" spans="1:7">
      <c r="A2104" t="s">
        <v>2523</v>
      </c>
      <c r="B2104">
        <v>0</v>
      </c>
      <c r="C2104">
        <v>0</v>
      </c>
      <c r="D2104">
        <v>0</v>
      </c>
      <c r="E2104">
        <v>6.74</v>
      </c>
      <c r="F2104">
        <v>1.03</v>
      </c>
      <c r="G2104">
        <v>0</v>
      </c>
    </row>
    <row r="2105" spans="1:7">
      <c r="A2105" t="s">
        <v>2524</v>
      </c>
      <c r="B2105">
        <v>0</v>
      </c>
      <c r="C2105">
        <v>0</v>
      </c>
      <c r="D2105">
        <v>0</v>
      </c>
      <c r="E2105">
        <v>7.38</v>
      </c>
      <c r="F2105">
        <v>0.76</v>
      </c>
      <c r="G2105">
        <v>0</v>
      </c>
    </row>
    <row r="2106" spans="1:7">
      <c r="A2106" t="s">
        <v>2525</v>
      </c>
      <c r="B2106">
        <v>0</v>
      </c>
      <c r="C2106">
        <v>0</v>
      </c>
      <c r="D2106">
        <v>0</v>
      </c>
      <c r="E2106">
        <v>6.9</v>
      </c>
      <c r="F2106">
        <v>0.9</v>
      </c>
      <c r="G2106">
        <v>0</v>
      </c>
    </row>
    <row r="2107" spans="1:7">
      <c r="A2107" t="s">
        <v>2526</v>
      </c>
      <c r="B2107">
        <v>0.1</v>
      </c>
      <c r="C2107">
        <v>5.85</v>
      </c>
      <c r="D2107">
        <v>3.29</v>
      </c>
      <c r="E2107">
        <v>5.47</v>
      </c>
      <c r="F2107">
        <v>1.17</v>
      </c>
      <c r="G2107">
        <v>0</v>
      </c>
    </row>
    <row r="2108" spans="1:7">
      <c r="A2108" t="s">
        <v>2527</v>
      </c>
      <c r="B2108">
        <v>201.23</v>
      </c>
      <c r="C2108">
        <v>246.82</v>
      </c>
      <c r="D2108">
        <v>14.46</v>
      </c>
      <c r="E2108">
        <v>7.72</v>
      </c>
      <c r="F2108">
        <v>0.41</v>
      </c>
      <c r="G2108">
        <v>0</v>
      </c>
    </row>
    <row r="2109" spans="1:7">
      <c r="A2109" t="s">
        <v>2528</v>
      </c>
      <c r="B2109">
        <v>292.88</v>
      </c>
      <c r="C2109">
        <v>356.19</v>
      </c>
      <c r="D2109">
        <v>25.31</v>
      </c>
      <c r="E2109">
        <v>9.92</v>
      </c>
      <c r="F2109">
        <v>0.41</v>
      </c>
      <c r="G2109">
        <v>0</v>
      </c>
    </row>
    <row r="2110" spans="1:7">
      <c r="A2110" t="s">
        <v>2529</v>
      </c>
      <c r="B2110">
        <v>482.66</v>
      </c>
      <c r="C2110">
        <v>592.82000000000005</v>
      </c>
      <c r="D2110">
        <v>35.33</v>
      </c>
      <c r="E2110">
        <v>12.08</v>
      </c>
      <c r="F2110">
        <v>0.9</v>
      </c>
      <c r="G2110">
        <v>0</v>
      </c>
    </row>
    <row r="2111" spans="1:7">
      <c r="A2111" t="s">
        <v>2530</v>
      </c>
      <c r="B2111">
        <v>633.35</v>
      </c>
      <c r="C2111">
        <v>797.1</v>
      </c>
      <c r="D2111">
        <v>43.8</v>
      </c>
      <c r="E2111">
        <v>13.95</v>
      </c>
      <c r="F2111">
        <v>1.24</v>
      </c>
      <c r="G2111">
        <v>0</v>
      </c>
    </row>
    <row r="2112" spans="1:7">
      <c r="A2112" t="s">
        <v>2531</v>
      </c>
      <c r="B2112">
        <v>741.28</v>
      </c>
      <c r="C2112">
        <v>954.86</v>
      </c>
      <c r="D2112">
        <v>49.58</v>
      </c>
      <c r="E2112">
        <v>15.37</v>
      </c>
      <c r="F2112">
        <v>1.38</v>
      </c>
      <c r="G2112">
        <v>0</v>
      </c>
    </row>
    <row r="2113" spans="1:7">
      <c r="A2113" t="s">
        <v>2532</v>
      </c>
      <c r="B2113">
        <v>803.84</v>
      </c>
      <c r="C2113">
        <v>1050.81</v>
      </c>
      <c r="D2113">
        <v>51.33</v>
      </c>
      <c r="E2113">
        <v>16.41</v>
      </c>
      <c r="F2113">
        <v>1.45</v>
      </c>
      <c r="G2113">
        <v>0</v>
      </c>
    </row>
    <row r="2114" spans="1:7">
      <c r="A2114" t="s">
        <v>2533</v>
      </c>
      <c r="B2114">
        <v>740.98</v>
      </c>
      <c r="C2114">
        <v>970.8</v>
      </c>
      <c r="D2114">
        <v>48.55</v>
      </c>
      <c r="E2114">
        <v>17.39</v>
      </c>
      <c r="F2114">
        <v>1.1000000000000001</v>
      </c>
      <c r="G2114">
        <v>0</v>
      </c>
    </row>
    <row r="2115" spans="1:7">
      <c r="A2115" t="s">
        <v>2534</v>
      </c>
      <c r="B2115">
        <v>596.9</v>
      </c>
      <c r="C2115">
        <v>762.55</v>
      </c>
      <c r="D2115">
        <v>42.03</v>
      </c>
      <c r="E2115">
        <v>17.39</v>
      </c>
      <c r="F2115">
        <v>1.1000000000000001</v>
      </c>
      <c r="G2115">
        <v>0</v>
      </c>
    </row>
    <row r="2116" spans="1:7">
      <c r="A2116" t="s">
        <v>2535</v>
      </c>
      <c r="B2116">
        <v>626.89</v>
      </c>
      <c r="C2116">
        <v>797.16</v>
      </c>
      <c r="D2116">
        <v>33.11</v>
      </c>
      <c r="E2116">
        <v>17.46</v>
      </c>
      <c r="F2116">
        <v>1.38</v>
      </c>
      <c r="G2116">
        <v>0</v>
      </c>
    </row>
    <row r="2117" spans="1:7">
      <c r="A2117" t="s">
        <v>2536</v>
      </c>
      <c r="B2117">
        <v>495.59</v>
      </c>
      <c r="C2117">
        <v>616.63</v>
      </c>
      <c r="D2117">
        <v>22.84</v>
      </c>
      <c r="E2117">
        <v>17.239999999999998</v>
      </c>
      <c r="F2117">
        <v>1.72</v>
      </c>
      <c r="G2117">
        <v>0</v>
      </c>
    </row>
    <row r="2118" spans="1:7">
      <c r="A2118" t="s">
        <v>2537</v>
      </c>
      <c r="B2118">
        <v>308.48</v>
      </c>
      <c r="C2118">
        <v>384.87</v>
      </c>
      <c r="D2118">
        <v>11.88</v>
      </c>
      <c r="E2118">
        <v>16.91</v>
      </c>
      <c r="F2118">
        <v>2</v>
      </c>
      <c r="G2118">
        <v>0</v>
      </c>
    </row>
    <row r="2119" spans="1:7">
      <c r="A2119" t="s">
        <v>2538</v>
      </c>
      <c r="B2119">
        <v>0</v>
      </c>
      <c r="C2119">
        <v>0</v>
      </c>
      <c r="D2119">
        <v>0</v>
      </c>
      <c r="E2119">
        <v>15.7</v>
      </c>
      <c r="F2119">
        <v>2.0699999999999998</v>
      </c>
      <c r="G2119">
        <v>0</v>
      </c>
    </row>
    <row r="2120" spans="1:7">
      <c r="A2120" t="s">
        <v>2539</v>
      </c>
      <c r="B2120">
        <v>0</v>
      </c>
      <c r="C2120">
        <v>0</v>
      </c>
      <c r="D2120">
        <v>0</v>
      </c>
      <c r="E2120">
        <v>14.44</v>
      </c>
      <c r="F2120">
        <v>2.0699999999999998</v>
      </c>
      <c r="G2120">
        <v>0</v>
      </c>
    </row>
    <row r="2121" spans="1:7">
      <c r="A2121" t="s">
        <v>2540</v>
      </c>
      <c r="B2121">
        <v>0</v>
      </c>
      <c r="C2121">
        <v>0</v>
      </c>
      <c r="D2121">
        <v>0</v>
      </c>
      <c r="E2121">
        <v>12.53</v>
      </c>
      <c r="F2121">
        <v>2</v>
      </c>
      <c r="G2121">
        <v>0</v>
      </c>
    </row>
    <row r="2122" spans="1:7">
      <c r="A2122" t="s">
        <v>2541</v>
      </c>
      <c r="B2122">
        <v>0</v>
      </c>
      <c r="C2122">
        <v>0</v>
      </c>
      <c r="D2122">
        <v>0</v>
      </c>
      <c r="E2122">
        <v>10.53</v>
      </c>
      <c r="F2122">
        <v>2</v>
      </c>
      <c r="G2122">
        <v>0</v>
      </c>
    </row>
    <row r="2123" spans="1:7">
      <c r="A2123" t="s">
        <v>2542</v>
      </c>
      <c r="B2123">
        <v>0</v>
      </c>
      <c r="C2123">
        <v>0</v>
      </c>
      <c r="D2123">
        <v>0</v>
      </c>
      <c r="E2123">
        <v>9.2899999999999991</v>
      </c>
      <c r="F2123">
        <v>2</v>
      </c>
      <c r="G2123">
        <v>0</v>
      </c>
    </row>
    <row r="2124" spans="1:7">
      <c r="A2124" t="s">
        <v>2543</v>
      </c>
      <c r="B2124">
        <v>0</v>
      </c>
      <c r="C2124">
        <v>0</v>
      </c>
      <c r="D2124">
        <v>0</v>
      </c>
      <c r="E2124">
        <v>8.5500000000000007</v>
      </c>
      <c r="F2124">
        <v>1.93</v>
      </c>
      <c r="G2124">
        <v>0</v>
      </c>
    </row>
    <row r="2125" spans="1:7">
      <c r="A2125" t="s">
        <v>2544</v>
      </c>
      <c r="B2125">
        <v>0</v>
      </c>
      <c r="C2125">
        <v>0</v>
      </c>
      <c r="D2125">
        <v>0</v>
      </c>
      <c r="E2125">
        <v>8.2200000000000006</v>
      </c>
      <c r="F2125">
        <v>1.79</v>
      </c>
      <c r="G2125">
        <v>0</v>
      </c>
    </row>
    <row r="2126" spans="1:7">
      <c r="A2126" t="s">
        <v>2545</v>
      </c>
      <c r="B2126">
        <v>0</v>
      </c>
      <c r="C2126">
        <v>0</v>
      </c>
      <c r="D2126">
        <v>0</v>
      </c>
      <c r="E2126">
        <v>7.81</v>
      </c>
      <c r="F2126">
        <v>1.66</v>
      </c>
      <c r="G2126">
        <v>0</v>
      </c>
    </row>
    <row r="2127" spans="1:7">
      <c r="A2127" t="s">
        <v>2546</v>
      </c>
      <c r="B2127">
        <v>0</v>
      </c>
      <c r="C2127">
        <v>0</v>
      </c>
      <c r="D2127">
        <v>0</v>
      </c>
      <c r="E2127">
        <v>7.26</v>
      </c>
      <c r="F2127">
        <v>1.52</v>
      </c>
      <c r="G2127">
        <v>0</v>
      </c>
    </row>
    <row r="2128" spans="1:7">
      <c r="A2128" t="s">
        <v>2547</v>
      </c>
      <c r="B2128">
        <v>0</v>
      </c>
      <c r="C2128">
        <v>0</v>
      </c>
      <c r="D2128">
        <v>0</v>
      </c>
      <c r="E2128">
        <v>6.52</v>
      </c>
      <c r="F2128">
        <v>1.59</v>
      </c>
      <c r="G2128">
        <v>0</v>
      </c>
    </row>
    <row r="2129" spans="1:7">
      <c r="A2129" t="s">
        <v>2548</v>
      </c>
      <c r="B2129">
        <v>0</v>
      </c>
      <c r="C2129">
        <v>0</v>
      </c>
      <c r="D2129">
        <v>0</v>
      </c>
      <c r="E2129">
        <v>5.97</v>
      </c>
      <c r="F2129">
        <v>1.52</v>
      </c>
      <c r="G2129">
        <v>0</v>
      </c>
    </row>
    <row r="2130" spans="1:7">
      <c r="A2130" t="s">
        <v>2549</v>
      </c>
      <c r="B2130">
        <v>0</v>
      </c>
      <c r="C2130">
        <v>0</v>
      </c>
      <c r="D2130">
        <v>0</v>
      </c>
      <c r="E2130">
        <v>5.4</v>
      </c>
      <c r="F2130">
        <v>1.52</v>
      </c>
      <c r="G2130">
        <v>0</v>
      </c>
    </row>
    <row r="2131" spans="1:7">
      <c r="A2131" t="s">
        <v>2550</v>
      </c>
      <c r="B2131">
        <v>16.54</v>
      </c>
      <c r="C2131">
        <v>32.380000000000003</v>
      </c>
      <c r="D2131">
        <v>3.61</v>
      </c>
      <c r="E2131">
        <v>5.09</v>
      </c>
      <c r="F2131">
        <v>1.45</v>
      </c>
      <c r="G2131">
        <v>0</v>
      </c>
    </row>
    <row r="2132" spans="1:7">
      <c r="A2132" t="s">
        <v>2551</v>
      </c>
      <c r="B2132">
        <v>395.33</v>
      </c>
      <c r="C2132">
        <v>470.22</v>
      </c>
      <c r="D2132">
        <v>14.79</v>
      </c>
      <c r="E2132">
        <v>6.83</v>
      </c>
      <c r="F2132">
        <v>1.17</v>
      </c>
      <c r="G2132">
        <v>0</v>
      </c>
    </row>
    <row r="2133" spans="1:7">
      <c r="A2133" t="s">
        <v>2552</v>
      </c>
      <c r="B2133">
        <v>556.9</v>
      </c>
      <c r="C2133">
        <v>669.8</v>
      </c>
      <c r="D2133">
        <v>25.64</v>
      </c>
      <c r="E2133">
        <v>10.39</v>
      </c>
      <c r="F2133">
        <v>2.14</v>
      </c>
      <c r="G2133">
        <v>0</v>
      </c>
    </row>
    <row r="2134" spans="1:7">
      <c r="A2134" t="s">
        <v>2553</v>
      </c>
      <c r="B2134">
        <v>688.97</v>
      </c>
      <c r="C2134">
        <v>847.23</v>
      </c>
      <c r="D2134">
        <v>35.69</v>
      </c>
      <c r="E2134">
        <v>12.42</v>
      </c>
      <c r="F2134">
        <v>2.41</v>
      </c>
      <c r="G2134">
        <v>0</v>
      </c>
    </row>
    <row r="2135" spans="1:7">
      <c r="A2135" t="s">
        <v>2554</v>
      </c>
      <c r="B2135">
        <v>764.33</v>
      </c>
      <c r="C2135">
        <v>958.97</v>
      </c>
      <c r="D2135">
        <v>44.18</v>
      </c>
      <c r="E2135">
        <v>14.45</v>
      </c>
      <c r="F2135">
        <v>2.62</v>
      </c>
      <c r="G2135">
        <v>0</v>
      </c>
    </row>
    <row r="2136" spans="1:7">
      <c r="A2136" t="s">
        <v>2555</v>
      </c>
      <c r="B2136">
        <v>805.68</v>
      </c>
      <c r="C2136">
        <v>1025.26</v>
      </c>
      <c r="D2136">
        <v>49.97</v>
      </c>
      <c r="E2136">
        <v>16.3</v>
      </c>
      <c r="F2136">
        <v>2.83</v>
      </c>
      <c r="G2136">
        <v>0</v>
      </c>
    </row>
    <row r="2137" spans="1:7">
      <c r="A2137" t="s">
        <v>2556</v>
      </c>
      <c r="B2137">
        <v>818.02</v>
      </c>
      <c r="C2137">
        <v>1047.3</v>
      </c>
      <c r="D2137">
        <v>51.72</v>
      </c>
      <c r="E2137">
        <v>17.809999999999999</v>
      </c>
      <c r="F2137">
        <v>3.1</v>
      </c>
      <c r="G2137">
        <v>0</v>
      </c>
    </row>
    <row r="2138" spans="1:7">
      <c r="A2138" t="s">
        <v>2557</v>
      </c>
      <c r="B2138">
        <v>805.94</v>
      </c>
      <c r="C2138">
        <v>1032.75</v>
      </c>
      <c r="D2138">
        <v>48.89</v>
      </c>
      <c r="E2138">
        <v>18.86</v>
      </c>
      <c r="F2138">
        <v>3.24</v>
      </c>
      <c r="G2138">
        <v>0</v>
      </c>
    </row>
    <row r="2139" spans="1:7">
      <c r="A2139" t="s">
        <v>2558</v>
      </c>
      <c r="B2139">
        <v>753.55</v>
      </c>
      <c r="C2139">
        <v>958.67</v>
      </c>
      <c r="D2139">
        <v>42.32</v>
      </c>
      <c r="E2139">
        <v>19.34</v>
      </c>
      <c r="F2139">
        <v>3.31</v>
      </c>
      <c r="G2139">
        <v>0</v>
      </c>
    </row>
    <row r="2140" spans="1:7">
      <c r="A2140" t="s">
        <v>2559</v>
      </c>
      <c r="B2140">
        <v>632.76</v>
      </c>
      <c r="C2140">
        <v>792.06</v>
      </c>
      <c r="D2140">
        <v>33.35</v>
      </c>
      <c r="E2140">
        <v>19.420000000000002</v>
      </c>
      <c r="F2140">
        <v>3.45</v>
      </c>
      <c r="G2140">
        <v>0</v>
      </c>
    </row>
    <row r="2141" spans="1:7">
      <c r="A2141" t="s">
        <v>2560</v>
      </c>
      <c r="B2141">
        <v>504.31</v>
      </c>
      <c r="C2141">
        <v>623.41</v>
      </c>
      <c r="D2141">
        <v>23.05</v>
      </c>
      <c r="E2141">
        <v>19.2</v>
      </c>
      <c r="F2141">
        <v>3.59</v>
      </c>
      <c r="G2141">
        <v>0</v>
      </c>
    </row>
    <row r="2142" spans="1:7">
      <c r="A2142" t="s">
        <v>2561</v>
      </c>
      <c r="B2142">
        <v>314.86</v>
      </c>
      <c r="C2142">
        <v>392.31</v>
      </c>
      <c r="D2142">
        <v>12.08</v>
      </c>
      <c r="E2142">
        <v>18.47</v>
      </c>
      <c r="F2142">
        <v>3.52</v>
      </c>
      <c r="G2142">
        <v>0</v>
      </c>
    </row>
    <row r="2143" spans="1:7">
      <c r="A2143" t="s">
        <v>2562</v>
      </c>
      <c r="B2143">
        <v>0</v>
      </c>
      <c r="C2143">
        <v>0</v>
      </c>
      <c r="D2143">
        <v>0</v>
      </c>
      <c r="E2143">
        <v>16.98</v>
      </c>
      <c r="F2143">
        <v>3.31</v>
      </c>
      <c r="G2143">
        <v>0</v>
      </c>
    </row>
    <row r="2144" spans="1:7">
      <c r="A2144" t="s">
        <v>2563</v>
      </c>
      <c r="B2144">
        <v>0</v>
      </c>
      <c r="C2144">
        <v>0</v>
      </c>
      <c r="D2144">
        <v>0</v>
      </c>
      <c r="E2144">
        <v>14.98</v>
      </c>
      <c r="F2144">
        <v>3.45</v>
      </c>
      <c r="G2144">
        <v>0</v>
      </c>
    </row>
    <row r="2145" spans="1:7">
      <c r="A2145" t="s">
        <v>2564</v>
      </c>
      <c r="B2145">
        <v>0</v>
      </c>
      <c r="C2145">
        <v>0</v>
      </c>
      <c r="D2145">
        <v>0</v>
      </c>
      <c r="E2145">
        <v>13.48</v>
      </c>
      <c r="F2145">
        <v>3.24</v>
      </c>
      <c r="G2145">
        <v>0</v>
      </c>
    </row>
    <row r="2146" spans="1:7">
      <c r="A2146" t="s">
        <v>2565</v>
      </c>
      <c r="B2146">
        <v>0</v>
      </c>
      <c r="C2146">
        <v>0</v>
      </c>
      <c r="D2146">
        <v>0</v>
      </c>
      <c r="E2146">
        <v>12.06</v>
      </c>
      <c r="F2146">
        <v>2.97</v>
      </c>
      <c r="G2146">
        <v>0</v>
      </c>
    </row>
    <row r="2147" spans="1:7">
      <c r="A2147" t="s">
        <v>2566</v>
      </c>
      <c r="B2147">
        <v>0</v>
      </c>
      <c r="C2147">
        <v>0</v>
      </c>
      <c r="D2147">
        <v>0</v>
      </c>
      <c r="E2147">
        <v>10.96</v>
      </c>
      <c r="F2147">
        <v>2.5499999999999998</v>
      </c>
      <c r="G2147">
        <v>0</v>
      </c>
    </row>
    <row r="2148" spans="1:7">
      <c r="A2148" t="s">
        <v>2567</v>
      </c>
      <c r="B2148">
        <v>0</v>
      </c>
      <c r="C2148">
        <v>0</v>
      </c>
      <c r="D2148">
        <v>0</v>
      </c>
      <c r="E2148">
        <v>9.82</v>
      </c>
      <c r="F2148">
        <v>2.41</v>
      </c>
      <c r="G2148">
        <v>0</v>
      </c>
    </row>
    <row r="2149" spans="1:7">
      <c r="A2149" t="s">
        <v>2568</v>
      </c>
      <c r="B2149">
        <v>0</v>
      </c>
      <c r="C2149">
        <v>0</v>
      </c>
      <c r="D2149">
        <v>0</v>
      </c>
      <c r="E2149">
        <v>9.0500000000000007</v>
      </c>
      <c r="F2149">
        <v>2.5499999999999998</v>
      </c>
      <c r="G2149">
        <v>0</v>
      </c>
    </row>
    <row r="2150" spans="1:7">
      <c r="A2150" t="s">
        <v>2569</v>
      </c>
      <c r="B2150">
        <v>0</v>
      </c>
      <c r="C2150">
        <v>0</v>
      </c>
      <c r="D2150">
        <v>0</v>
      </c>
      <c r="E2150">
        <v>8.35</v>
      </c>
      <c r="F2150">
        <v>2.76</v>
      </c>
      <c r="G2150">
        <v>0</v>
      </c>
    </row>
    <row r="2151" spans="1:7">
      <c r="A2151" t="s">
        <v>2570</v>
      </c>
      <c r="B2151">
        <v>0</v>
      </c>
      <c r="C2151">
        <v>0</v>
      </c>
      <c r="D2151">
        <v>0</v>
      </c>
      <c r="E2151">
        <v>7.6</v>
      </c>
      <c r="F2151">
        <v>2.9</v>
      </c>
      <c r="G2151">
        <v>0</v>
      </c>
    </row>
    <row r="2152" spans="1:7">
      <c r="A2152" t="s">
        <v>2571</v>
      </c>
      <c r="B2152">
        <v>0</v>
      </c>
      <c r="C2152">
        <v>0</v>
      </c>
      <c r="D2152">
        <v>0</v>
      </c>
      <c r="E2152">
        <v>6.95</v>
      </c>
      <c r="F2152">
        <v>3.03</v>
      </c>
      <c r="G2152">
        <v>0</v>
      </c>
    </row>
    <row r="2153" spans="1:7">
      <c r="A2153" t="s">
        <v>2572</v>
      </c>
      <c r="B2153">
        <v>0</v>
      </c>
      <c r="C2153">
        <v>0</v>
      </c>
      <c r="D2153">
        <v>0</v>
      </c>
      <c r="E2153">
        <v>6.57</v>
      </c>
      <c r="F2153">
        <v>3.24</v>
      </c>
      <c r="G2153">
        <v>0</v>
      </c>
    </row>
    <row r="2154" spans="1:7">
      <c r="A2154" t="s">
        <v>2573</v>
      </c>
      <c r="B2154">
        <v>0</v>
      </c>
      <c r="C2154">
        <v>0</v>
      </c>
      <c r="D2154">
        <v>0</v>
      </c>
      <c r="E2154">
        <v>6.12</v>
      </c>
      <c r="F2154">
        <v>3.31</v>
      </c>
      <c r="G2154">
        <v>0</v>
      </c>
    </row>
    <row r="2155" spans="1:7">
      <c r="A2155" t="s">
        <v>2574</v>
      </c>
      <c r="B2155">
        <v>2.36</v>
      </c>
      <c r="C2155">
        <v>10.73</v>
      </c>
      <c r="D2155">
        <v>3.93</v>
      </c>
      <c r="E2155">
        <v>5.78</v>
      </c>
      <c r="F2155">
        <v>3.24</v>
      </c>
      <c r="G2155">
        <v>0</v>
      </c>
    </row>
    <row r="2156" spans="1:7">
      <c r="A2156" t="s">
        <v>2575</v>
      </c>
      <c r="B2156">
        <v>36.82</v>
      </c>
      <c r="C2156">
        <v>57.56</v>
      </c>
      <c r="D2156">
        <v>15.11</v>
      </c>
      <c r="E2156">
        <v>5.78</v>
      </c>
      <c r="F2156">
        <v>3.72</v>
      </c>
      <c r="G2156">
        <v>0</v>
      </c>
    </row>
    <row r="2157" spans="1:7">
      <c r="A2157" t="s">
        <v>2576</v>
      </c>
      <c r="B2157">
        <v>89.4</v>
      </c>
      <c r="C2157">
        <v>119.03</v>
      </c>
      <c r="D2157">
        <v>25.97</v>
      </c>
      <c r="E2157">
        <v>6.78</v>
      </c>
      <c r="F2157">
        <v>3.66</v>
      </c>
      <c r="G2157">
        <v>0</v>
      </c>
    </row>
    <row r="2158" spans="1:7">
      <c r="A2158" t="s">
        <v>2577</v>
      </c>
      <c r="B2158">
        <v>237.29</v>
      </c>
      <c r="C2158">
        <v>286.58</v>
      </c>
      <c r="D2158">
        <v>36.04</v>
      </c>
      <c r="E2158">
        <v>8.0299999999999994</v>
      </c>
      <c r="F2158">
        <v>3.31</v>
      </c>
      <c r="G2158">
        <v>0</v>
      </c>
    </row>
    <row r="2159" spans="1:7">
      <c r="A2159" t="s">
        <v>2578</v>
      </c>
      <c r="B2159">
        <v>289.49</v>
      </c>
      <c r="C2159">
        <v>348.21</v>
      </c>
      <c r="D2159">
        <v>44.56</v>
      </c>
      <c r="E2159">
        <v>8.93</v>
      </c>
      <c r="F2159">
        <v>3.1</v>
      </c>
      <c r="G2159">
        <v>0</v>
      </c>
    </row>
    <row r="2160" spans="1:7">
      <c r="A2160" t="s">
        <v>2579</v>
      </c>
      <c r="B2160">
        <v>333.42</v>
      </c>
      <c r="C2160">
        <v>401.2</v>
      </c>
      <c r="D2160">
        <v>50.37</v>
      </c>
      <c r="E2160">
        <v>9.67</v>
      </c>
      <c r="F2160">
        <v>2.9</v>
      </c>
      <c r="G2160">
        <v>0</v>
      </c>
    </row>
    <row r="2161" spans="1:7">
      <c r="A2161" t="s">
        <v>2580</v>
      </c>
      <c r="B2161">
        <v>367.6</v>
      </c>
      <c r="C2161">
        <v>442.77</v>
      </c>
      <c r="D2161">
        <v>52.11</v>
      </c>
      <c r="E2161">
        <v>9.9</v>
      </c>
      <c r="F2161">
        <v>2.5499999999999998</v>
      </c>
      <c r="G2161">
        <v>0</v>
      </c>
    </row>
    <row r="2162" spans="1:7">
      <c r="A2162" t="s">
        <v>2581</v>
      </c>
      <c r="B2162">
        <v>245.05</v>
      </c>
      <c r="C2162">
        <v>300.7</v>
      </c>
      <c r="D2162">
        <v>49.23</v>
      </c>
      <c r="E2162">
        <v>10.25</v>
      </c>
      <c r="F2162">
        <v>2</v>
      </c>
      <c r="G2162">
        <v>0</v>
      </c>
    </row>
    <row r="2163" spans="1:7">
      <c r="A2163" t="s">
        <v>2582</v>
      </c>
      <c r="B2163">
        <v>384.04</v>
      </c>
      <c r="C2163">
        <v>466.05</v>
      </c>
      <c r="D2163">
        <v>42.6</v>
      </c>
      <c r="E2163">
        <v>10.7</v>
      </c>
      <c r="F2163">
        <v>1.45</v>
      </c>
      <c r="G2163">
        <v>0</v>
      </c>
    </row>
    <row r="2164" spans="1:7">
      <c r="A2164" t="s">
        <v>2583</v>
      </c>
      <c r="B2164">
        <v>89.66</v>
      </c>
      <c r="C2164">
        <v>121.96</v>
      </c>
      <c r="D2164">
        <v>33.6</v>
      </c>
      <c r="E2164">
        <v>10.99</v>
      </c>
      <c r="F2164">
        <v>0.9</v>
      </c>
      <c r="G2164">
        <v>0</v>
      </c>
    </row>
    <row r="2165" spans="1:7">
      <c r="A2165" t="s">
        <v>2584</v>
      </c>
      <c r="B2165">
        <v>161.69999999999999</v>
      </c>
      <c r="C2165">
        <v>204.86</v>
      </c>
      <c r="D2165">
        <v>23.27</v>
      </c>
      <c r="E2165">
        <v>11.19</v>
      </c>
      <c r="F2165">
        <v>0.97</v>
      </c>
      <c r="G2165">
        <v>0</v>
      </c>
    </row>
    <row r="2166" spans="1:7">
      <c r="A2166" t="s">
        <v>2585</v>
      </c>
      <c r="B2166">
        <v>12.02</v>
      </c>
      <c r="C2166">
        <v>26.34</v>
      </c>
      <c r="D2166">
        <v>12.29</v>
      </c>
      <c r="E2166">
        <v>11.07</v>
      </c>
      <c r="F2166">
        <v>1.03</v>
      </c>
      <c r="G2166">
        <v>0</v>
      </c>
    </row>
    <row r="2167" spans="1:7">
      <c r="A2167" t="s">
        <v>2586</v>
      </c>
      <c r="B2167">
        <v>0</v>
      </c>
      <c r="C2167">
        <v>0</v>
      </c>
      <c r="D2167">
        <v>0</v>
      </c>
      <c r="E2167">
        <v>10.48</v>
      </c>
      <c r="F2167">
        <v>1.86</v>
      </c>
      <c r="G2167">
        <v>0</v>
      </c>
    </row>
    <row r="2168" spans="1:7">
      <c r="A2168" t="s">
        <v>2587</v>
      </c>
      <c r="B2168">
        <v>0</v>
      </c>
      <c r="C2168">
        <v>0</v>
      </c>
      <c r="D2168">
        <v>0</v>
      </c>
      <c r="E2168">
        <v>8.81</v>
      </c>
      <c r="F2168">
        <v>1.45</v>
      </c>
      <c r="G2168">
        <v>0</v>
      </c>
    </row>
    <row r="2169" spans="1:7">
      <c r="A2169" t="s">
        <v>2588</v>
      </c>
      <c r="B2169">
        <v>0</v>
      </c>
      <c r="C2169">
        <v>0</v>
      </c>
      <c r="D2169">
        <v>0</v>
      </c>
      <c r="E2169">
        <v>8.33</v>
      </c>
      <c r="F2169">
        <v>1.17</v>
      </c>
      <c r="G2169">
        <v>0</v>
      </c>
    </row>
    <row r="2170" spans="1:7">
      <c r="A2170" t="s">
        <v>2589</v>
      </c>
      <c r="B2170">
        <v>0</v>
      </c>
      <c r="C2170">
        <v>0</v>
      </c>
      <c r="D2170">
        <v>0</v>
      </c>
      <c r="E2170">
        <v>7.89</v>
      </c>
      <c r="F2170">
        <v>1.17</v>
      </c>
      <c r="G2170">
        <v>0</v>
      </c>
    </row>
    <row r="2171" spans="1:7">
      <c r="A2171" t="s">
        <v>2590</v>
      </c>
      <c r="B2171">
        <v>0</v>
      </c>
      <c r="C2171">
        <v>0</v>
      </c>
      <c r="D2171">
        <v>0</v>
      </c>
      <c r="E2171">
        <v>7.42</v>
      </c>
      <c r="F2171">
        <v>0.9</v>
      </c>
      <c r="G2171">
        <v>0</v>
      </c>
    </row>
    <row r="2172" spans="1:7">
      <c r="A2172" t="s">
        <v>2591</v>
      </c>
      <c r="B2172">
        <v>0</v>
      </c>
      <c r="C2172">
        <v>0</v>
      </c>
      <c r="D2172">
        <v>0</v>
      </c>
      <c r="E2172">
        <v>6.91</v>
      </c>
      <c r="F2172">
        <v>0.62</v>
      </c>
      <c r="G2172">
        <v>0</v>
      </c>
    </row>
    <row r="2173" spans="1:7">
      <c r="A2173" t="s">
        <v>2592</v>
      </c>
      <c r="B2173">
        <v>0</v>
      </c>
      <c r="C2173">
        <v>0</v>
      </c>
      <c r="D2173">
        <v>0</v>
      </c>
      <c r="E2173">
        <v>6.43</v>
      </c>
      <c r="F2173">
        <v>0.62</v>
      </c>
      <c r="G2173">
        <v>0</v>
      </c>
    </row>
    <row r="2174" spans="1:7">
      <c r="A2174" t="s">
        <v>2593</v>
      </c>
      <c r="B2174">
        <v>0</v>
      </c>
      <c r="C2174">
        <v>0</v>
      </c>
      <c r="D2174">
        <v>0</v>
      </c>
      <c r="E2174">
        <v>5.85</v>
      </c>
      <c r="F2174">
        <v>0.83</v>
      </c>
      <c r="G2174">
        <v>0</v>
      </c>
    </row>
    <row r="2175" spans="1:7">
      <c r="A2175" t="s">
        <v>2594</v>
      </c>
      <c r="B2175">
        <v>0</v>
      </c>
      <c r="C2175">
        <v>0</v>
      </c>
      <c r="D2175">
        <v>0</v>
      </c>
      <c r="E2175">
        <v>5.6</v>
      </c>
      <c r="F2175">
        <v>0.69</v>
      </c>
      <c r="G2175">
        <v>0</v>
      </c>
    </row>
    <row r="2176" spans="1:7">
      <c r="A2176" t="s">
        <v>2595</v>
      </c>
      <c r="B2176">
        <v>0</v>
      </c>
      <c r="C2176">
        <v>0</v>
      </c>
      <c r="D2176">
        <v>0</v>
      </c>
      <c r="E2176">
        <v>5.65</v>
      </c>
      <c r="F2176">
        <v>0.62</v>
      </c>
      <c r="G2176">
        <v>0</v>
      </c>
    </row>
    <row r="2177" spans="1:7">
      <c r="A2177" t="s">
        <v>2596</v>
      </c>
      <c r="B2177">
        <v>0</v>
      </c>
      <c r="C2177">
        <v>0</v>
      </c>
      <c r="D2177">
        <v>0</v>
      </c>
      <c r="E2177">
        <v>5.75</v>
      </c>
      <c r="F2177">
        <v>0.62</v>
      </c>
      <c r="G2177">
        <v>0</v>
      </c>
    </row>
    <row r="2178" spans="1:7">
      <c r="A2178" t="s">
        <v>2597</v>
      </c>
      <c r="B2178">
        <v>0</v>
      </c>
      <c r="C2178">
        <v>0</v>
      </c>
      <c r="D2178">
        <v>0</v>
      </c>
      <c r="E2178">
        <v>5.9</v>
      </c>
      <c r="F2178">
        <v>0.34</v>
      </c>
      <c r="G2178">
        <v>0</v>
      </c>
    </row>
    <row r="2179" spans="1:7">
      <c r="A2179" t="s">
        <v>2598</v>
      </c>
      <c r="B2179">
        <v>0.1</v>
      </c>
      <c r="C2179">
        <v>5.85</v>
      </c>
      <c r="D2179">
        <v>4.25</v>
      </c>
      <c r="E2179">
        <v>6.23</v>
      </c>
      <c r="F2179">
        <v>0.83</v>
      </c>
      <c r="G2179">
        <v>0</v>
      </c>
    </row>
    <row r="2180" spans="1:7">
      <c r="A2180" t="s">
        <v>2599</v>
      </c>
      <c r="B2180">
        <v>16.63</v>
      </c>
      <c r="C2180">
        <v>32.200000000000003</v>
      </c>
      <c r="D2180">
        <v>15.42</v>
      </c>
      <c r="E2180">
        <v>6.09</v>
      </c>
      <c r="F2180">
        <v>0.97</v>
      </c>
      <c r="G2180">
        <v>0</v>
      </c>
    </row>
    <row r="2181" spans="1:7">
      <c r="A2181" t="s">
        <v>2600</v>
      </c>
      <c r="B2181">
        <v>47.03</v>
      </c>
      <c r="C2181">
        <v>70.25</v>
      </c>
      <c r="D2181">
        <v>26.3</v>
      </c>
      <c r="E2181">
        <v>7.01</v>
      </c>
      <c r="F2181">
        <v>1.17</v>
      </c>
      <c r="G2181">
        <v>0</v>
      </c>
    </row>
    <row r="2182" spans="1:7">
      <c r="A2182" t="s">
        <v>2601</v>
      </c>
      <c r="B2182">
        <v>120.82</v>
      </c>
      <c r="C2182">
        <v>156.11000000000001</v>
      </c>
      <c r="D2182">
        <v>36.39</v>
      </c>
      <c r="E2182">
        <v>7.89</v>
      </c>
      <c r="F2182">
        <v>1.03</v>
      </c>
      <c r="G2182">
        <v>0</v>
      </c>
    </row>
    <row r="2183" spans="1:7">
      <c r="A2183" t="s">
        <v>2602</v>
      </c>
      <c r="B2183">
        <v>85.49</v>
      </c>
      <c r="C2183">
        <v>116.1</v>
      </c>
      <c r="D2183">
        <v>44.94</v>
      </c>
      <c r="E2183">
        <v>9.2899999999999991</v>
      </c>
      <c r="F2183">
        <v>1.52</v>
      </c>
      <c r="G2183">
        <v>0</v>
      </c>
    </row>
    <row r="2184" spans="1:7">
      <c r="A2184" t="s">
        <v>2603</v>
      </c>
      <c r="B2184">
        <v>81.61</v>
      </c>
      <c r="C2184">
        <v>112.2</v>
      </c>
      <c r="D2184">
        <v>50.76</v>
      </c>
      <c r="E2184">
        <v>11.13</v>
      </c>
      <c r="F2184">
        <v>3.1</v>
      </c>
      <c r="G2184">
        <v>0</v>
      </c>
    </row>
    <row r="2185" spans="1:7">
      <c r="A2185" t="s">
        <v>2604</v>
      </c>
      <c r="B2185">
        <v>120.92</v>
      </c>
      <c r="C2185">
        <v>158.06</v>
      </c>
      <c r="D2185">
        <v>52.49</v>
      </c>
      <c r="E2185">
        <v>11.92</v>
      </c>
      <c r="F2185">
        <v>3.59</v>
      </c>
      <c r="G2185">
        <v>0</v>
      </c>
    </row>
    <row r="2186" spans="1:7">
      <c r="A2186" t="s">
        <v>2605</v>
      </c>
      <c r="B2186">
        <v>109.8</v>
      </c>
      <c r="C2186">
        <v>145.37</v>
      </c>
      <c r="D2186">
        <v>49.57</v>
      </c>
      <c r="E2186">
        <v>12.21</v>
      </c>
      <c r="F2186">
        <v>3.72</v>
      </c>
      <c r="G2186">
        <v>0</v>
      </c>
    </row>
    <row r="2187" spans="1:7">
      <c r="A2187" t="s">
        <v>2606</v>
      </c>
      <c r="B2187">
        <v>85.29</v>
      </c>
      <c r="C2187">
        <v>117.08</v>
      </c>
      <c r="D2187">
        <v>42.89</v>
      </c>
      <c r="E2187">
        <v>12.64</v>
      </c>
      <c r="F2187">
        <v>4.1399999999999997</v>
      </c>
      <c r="G2187">
        <v>0</v>
      </c>
    </row>
    <row r="2188" spans="1:7">
      <c r="A2188" t="s">
        <v>2607</v>
      </c>
      <c r="B2188">
        <v>34.76</v>
      </c>
      <c r="C2188">
        <v>56.59</v>
      </c>
      <c r="D2188">
        <v>33.840000000000003</v>
      </c>
      <c r="E2188">
        <v>12.86</v>
      </c>
      <c r="F2188">
        <v>3.93</v>
      </c>
      <c r="G2188">
        <v>0</v>
      </c>
    </row>
    <row r="2189" spans="1:7">
      <c r="A2189" t="s">
        <v>2608</v>
      </c>
      <c r="B2189">
        <v>28.62</v>
      </c>
      <c r="C2189">
        <v>48.78</v>
      </c>
      <c r="D2189">
        <v>23.48</v>
      </c>
      <c r="E2189">
        <v>12.69</v>
      </c>
      <c r="F2189">
        <v>3.66</v>
      </c>
      <c r="G2189">
        <v>0</v>
      </c>
    </row>
    <row r="2190" spans="1:7">
      <c r="A2190" t="s">
        <v>2609</v>
      </c>
      <c r="B2190">
        <v>10.63</v>
      </c>
      <c r="C2190">
        <v>24.39</v>
      </c>
      <c r="D2190">
        <v>12.48</v>
      </c>
      <c r="E2190">
        <v>11.91</v>
      </c>
      <c r="F2190">
        <v>3.38</v>
      </c>
      <c r="G2190">
        <v>0</v>
      </c>
    </row>
    <row r="2191" spans="1:7">
      <c r="A2191" t="s">
        <v>2610</v>
      </c>
      <c r="B2191">
        <v>0</v>
      </c>
      <c r="C2191">
        <v>0</v>
      </c>
      <c r="D2191">
        <v>0</v>
      </c>
      <c r="E2191">
        <v>11.16</v>
      </c>
      <c r="F2191">
        <v>3.45</v>
      </c>
      <c r="G2191">
        <v>0</v>
      </c>
    </row>
    <row r="2192" spans="1:7">
      <c r="A2192" t="s">
        <v>2611</v>
      </c>
      <c r="B2192">
        <v>0</v>
      </c>
      <c r="C2192">
        <v>0</v>
      </c>
      <c r="D2192">
        <v>0</v>
      </c>
      <c r="E2192">
        <v>10.37</v>
      </c>
      <c r="F2192">
        <v>2.76</v>
      </c>
      <c r="G2192">
        <v>0</v>
      </c>
    </row>
    <row r="2193" spans="1:7">
      <c r="A2193" t="s">
        <v>2612</v>
      </c>
      <c r="B2193">
        <v>0</v>
      </c>
      <c r="C2193">
        <v>0</v>
      </c>
      <c r="D2193">
        <v>0</v>
      </c>
      <c r="E2193">
        <v>10.15</v>
      </c>
      <c r="F2193">
        <v>2.9</v>
      </c>
      <c r="G2193">
        <v>0</v>
      </c>
    </row>
    <row r="2194" spans="1:7">
      <c r="A2194" t="s">
        <v>2613</v>
      </c>
      <c r="B2194">
        <v>0</v>
      </c>
      <c r="C2194">
        <v>0</v>
      </c>
      <c r="D2194">
        <v>0</v>
      </c>
      <c r="E2194">
        <v>10.06</v>
      </c>
      <c r="F2194">
        <v>3.03</v>
      </c>
      <c r="G2194">
        <v>0</v>
      </c>
    </row>
    <row r="2195" spans="1:7">
      <c r="A2195" t="s">
        <v>2614</v>
      </c>
      <c r="B2195">
        <v>0</v>
      </c>
      <c r="C2195">
        <v>0</v>
      </c>
      <c r="D2195">
        <v>0</v>
      </c>
      <c r="E2195">
        <v>9.9499999999999993</v>
      </c>
      <c r="F2195">
        <v>3.1</v>
      </c>
      <c r="G2195">
        <v>0</v>
      </c>
    </row>
    <row r="2196" spans="1:7">
      <c r="A2196" t="s">
        <v>2615</v>
      </c>
      <c r="B2196">
        <v>0</v>
      </c>
      <c r="C2196">
        <v>0</v>
      </c>
      <c r="D2196">
        <v>0</v>
      </c>
      <c r="E2196">
        <v>9.94</v>
      </c>
      <c r="F2196">
        <v>3.03</v>
      </c>
      <c r="G2196">
        <v>0</v>
      </c>
    </row>
    <row r="2197" spans="1:7">
      <c r="A2197" t="s">
        <v>2616</v>
      </c>
      <c r="B2197">
        <v>0</v>
      </c>
      <c r="C2197">
        <v>0</v>
      </c>
      <c r="D2197">
        <v>0</v>
      </c>
      <c r="E2197">
        <v>9.9700000000000006</v>
      </c>
      <c r="F2197">
        <v>3.03</v>
      </c>
      <c r="G2197">
        <v>0</v>
      </c>
    </row>
    <row r="2198" spans="1:7">
      <c r="A2198" t="s">
        <v>2617</v>
      </c>
      <c r="B2198">
        <v>0</v>
      </c>
      <c r="C2198">
        <v>0</v>
      </c>
      <c r="D2198">
        <v>0</v>
      </c>
      <c r="E2198">
        <v>10.029999999999999</v>
      </c>
      <c r="F2198">
        <v>2.97</v>
      </c>
      <c r="G2198">
        <v>0</v>
      </c>
    </row>
    <row r="2199" spans="1:7">
      <c r="A2199" t="s">
        <v>2618</v>
      </c>
      <c r="B2199">
        <v>0</v>
      </c>
      <c r="C2199">
        <v>0</v>
      </c>
      <c r="D2199">
        <v>0</v>
      </c>
      <c r="E2199">
        <v>10.1</v>
      </c>
      <c r="F2199">
        <v>2.97</v>
      </c>
      <c r="G2199">
        <v>0</v>
      </c>
    </row>
    <row r="2200" spans="1:7">
      <c r="A2200" t="s">
        <v>2619</v>
      </c>
      <c r="B2200">
        <v>0</v>
      </c>
      <c r="C2200">
        <v>0</v>
      </c>
      <c r="D2200">
        <v>0</v>
      </c>
      <c r="E2200">
        <v>10.06</v>
      </c>
      <c r="F2200">
        <v>3.03</v>
      </c>
      <c r="G2200">
        <v>0</v>
      </c>
    </row>
    <row r="2201" spans="1:7">
      <c r="A2201" t="s">
        <v>2620</v>
      </c>
      <c r="B2201">
        <v>0</v>
      </c>
      <c r="C2201">
        <v>0</v>
      </c>
      <c r="D2201">
        <v>0</v>
      </c>
      <c r="E2201">
        <v>10.15</v>
      </c>
      <c r="F2201">
        <v>3.17</v>
      </c>
      <c r="G2201">
        <v>0</v>
      </c>
    </row>
    <row r="2202" spans="1:7">
      <c r="A2202" t="s">
        <v>2621</v>
      </c>
      <c r="B2202">
        <v>0</v>
      </c>
      <c r="C2202">
        <v>0</v>
      </c>
      <c r="D2202">
        <v>0</v>
      </c>
      <c r="E2202">
        <v>10.29</v>
      </c>
      <c r="F2202">
        <v>3.45</v>
      </c>
      <c r="G2202">
        <v>0</v>
      </c>
    </row>
    <row r="2203" spans="1:7">
      <c r="A2203" t="s">
        <v>2622</v>
      </c>
      <c r="B2203">
        <v>0</v>
      </c>
      <c r="C2203">
        <v>3.9</v>
      </c>
      <c r="D2203">
        <v>4.5599999999999996</v>
      </c>
      <c r="E2203">
        <v>10.34</v>
      </c>
      <c r="F2203">
        <v>3.79</v>
      </c>
      <c r="G2203">
        <v>0</v>
      </c>
    </row>
    <row r="2204" spans="1:7">
      <c r="A2204" t="s">
        <v>2623</v>
      </c>
      <c r="B2204">
        <v>23.61</v>
      </c>
      <c r="C2204">
        <v>41.95</v>
      </c>
      <c r="D2204">
        <v>15.74</v>
      </c>
      <c r="E2204">
        <v>10.59</v>
      </c>
      <c r="F2204">
        <v>4.76</v>
      </c>
      <c r="G2204">
        <v>0</v>
      </c>
    </row>
    <row r="2205" spans="1:7">
      <c r="A2205" t="s">
        <v>2624</v>
      </c>
      <c r="B2205">
        <v>91.89</v>
      </c>
      <c r="C2205">
        <v>123.91</v>
      </c>
      <c r="D2205">
        <v>26.63</v>
      </c>
      <c r="E2205">
        <v>11.27</v>
      </c>
      <c r="F2205">
        <v>5.52</v>
      </c>
      <c r="G2205">
        <v>0</v>
      </c>
    </row>
    <row r="2206" spans="1:7">
      <c r="A2206" t="s">
        <v>2625</v>
      </c>
      <c r="B2206">
        <v>158.5</v>
      </c>
      <c r="C2206">
        <v>200.56</v>
      </c>
      <c r="D2206">
        <v>36.74</v>
      </c>
      <c r="E2206">
        <v>11.98</v>
      </c>
      <c r="F2206">
        <v>5.86</v>
      </c>
      <c r="G2206">
        <v>0</v>
      </c>
    </row>
    <row r="2207" spans="1:7">
      <c r="A2207" t="s">
        <v>2626</v>
      </c>
      <c r="B2207">
        <v>197.47</v>
      </c>
      <c r="C2207">
        <v>245.7</v>
      </c>
      <c r="D2207">
        <v>45.31</v>
      </c>
      <c r="E2207">
        <v>12.67</v>
      </c>
      <c r="F2207">
        <v>6.14</v>
      </c>
      <c r="G2207">
        <v>0</v>
      </c>
    </row>
    <row r="2208" spans="1:7">
      <c r="A2208" t="s">
        <v>2627</v>
      </c>
      <c r="B2208">
        <v>224.25</v>
      </c>
      <c r="C2208">
        <v>276.76</v>
      </c>
      <c r="D2208">
        <v>51.16</v>
      </c>
      <c r="E2208">
        <v>12.78</v>
      </c>
      <c r="F2208">
        <v>5.86</v>
      </c>
      <c r="G2208">
        <v>0</v>
      </c>
    </row>
    <row r="2209" spans="1:7">
      <c r="A2209" t="s">
        <v>2628</v>
      </c>
      <c r="B2209">
        <v>84.46</v>
      </c>
      <c r="C2209">
        <v>116.1</v>
      </c>
      <c r="D2209">
        <v>52.87</v>
      </c>
      <c r="E2209">
        <v>12.99</v>
      </c>
      <c r="F2209">
        <v>5.93</v>
      </c>
      <c r="G2209">
        <v>0</v>
      </c>
    </row>
    <row r="2210" spans="1:7">
      <c r="A2210" t="s">
        <v>2629</v>
      </c>
      <c r="B2210">
        <v>105.41</v>
      </c>
      <c r="C2210">
        <v>140.5</v>
      </c>
      <c r="D2210">
        <v>49.91</v>
      </c>
      <c r="E2210">
        <v>13.13</v>
      </c>
      <c r="F2210">
        <v>5.93</v>
      </c>
      <c r="G2210">
        <v>0</v>
      </c>
    </row>
    <row r="2211" spans="1:7">
      <c r="A2211" t="s">
        <v>2630</v>
      </c>
      <c r="B2211">
        <v>47.53</v>
      </c>
      <c r="C2211">
        <v>72.2</v>
      </c>
      <c r="D2211">
        <v>43.17</v>
      </c>
      <c r="E2211">
        <v>12.59</v>
      </c>
      <c r="F2211">
        <v>5.38</v>
      </c>
      <c r="G2211">
        <v>0</v>
      </c>
    </row>
    <row r="2212" spans="1:7">
      <c r="A2212" t="s">
        <v>2631</v>
      </c>
      <c r="B2212">
        <v>39.630000000000003</v>
      </c>
      <c r="C2212">
        <v>62.44</v>
      </c>
      <c r="D2212">
        <v>34.08</v>
      </c>
      <c r="E2212">
        <v>12.15</v>
      </c>
      <c r="F2212">
        <v>5.17</v>
      </c>
      <c r="G2212">
        <v>0</v>
      </c>
    </row>
    <row r="2213" spans="1:7">
      <c r="A2213" t="s">
        <v>2632</v>
      </c>
      <c r="B2213">
        <v>46.05</v>
      </c>
      <c r="C2213">
        <v>70.25</v>
      </c>
      <c r="D2213">
        <v>23.69</v>
      </c>
      <c r="E2213">
        <v>11.95</v>
      </c>
      <c r="F2213">
        <v>4.76</v>
      </c>
      <c r="G2213">
        <v>0</v>
      </c>
    </row>
    <row r="2214" spans="1:7">
      <c r="A2214" t="s">
        <v>2633</v>
      </c>
      <c r="B2214">
        <v>105.05</v>
      </c>
      <c r="C2214">
        <v>138.66</v>
      </c>
      <c r="D2214">
        <v>12.68</v>
      </c>
      <c r="E2214">
        <v>11.42</v>
      </c>
      <c r="F2214">
        <v>4.9000000000000004</v>
      </c>
      <c r="G2214">
        <v>0</v>
      </c>
    </row>
    <row r="2215" spans="1:7">
      <c r="A2215" t="s">
        <v>2634</v>
      </c>
      <c r="B2215">
        <v>0</v>
      </c>
      <c r="C2215">
        <v>0</v>
      </c>
      <c r="D2215">
        <v>0</v>
      </c>
      <c r="E2215">
        <v>10.72</v>
      </c>
      <c r="F2215">
        <v>4.41</v>
      </c>
      <c r="G2215">
        <v>0</v>
      </c>
    </row>
    <row r="2216" spans="1:7">
      <c r="A2216" t="s">
        <v>2635</v>
      </c>
      <c r="B2216">
        <v>0</v>
      </c>
      <c r="C2216">
        <v>0</v>
      </c>
      <c r="D2216">
        <v>0</v>
      </c>
      <c r="E2216">
        <v>9.98</v>
      </c>
      <c r="F2216">
        <v>2.5499999999999998</v>
      </c>
      <c r="G2216">
        <v>0</v>
      </c>
    </row>
    <row r="2217" spans="1:7">
      <c r="A2217" t="s">
        <v>2636</v>
      </c>
      <c r="B2217">
        <v>0</v>
      </c>
      <c r="C2217">
        <v>0</v>
      </c>
      <c r="D2217">
        <v>0</v>
      </c>
      <c r="E2217">
        <v>9.6</v>
      </c>
      <c r="F2217">
        <v>2.0699999999999998</v>
      </c>
      <c r="G2217">
        <v>0</v>
      </c>
    </row>
    <row r="2218" spans="1:7">
      <c r="A2218" t="s">
        <v>2637</v>
      </c>
      <c r="B2218">
        <v>0</v>
      </c>
      <c r="C2218">
        <v>0</v>
      </c>
      <c r="D2218">
        <v>0</v>
      </c>
      <c r="E2218">
        <v>9.33</v>
      </c>
      <c r="F2218">
        <v>1.52</v>
      </c>
      <c r="G2218">
        <v>0</v>
      </c>
    </row>
    <row r="2219" spans="1:7">
      <c r="A2219" t="s">
        <v>2638</v>
      </c>
      <c r="B2219">
        <v>0</v>
      </c>
      <c r="C2219">
        <v>0</v>
      </c>
      <c r="D2219">
        <v>0</v>
      </c>
      <c r="E2219">
        <v>9.23</v>
      </c>
      <c r="F2219">
        <v>1.24</v>
      </c>
      <c r="G2219">
        <v>0</v>
      </c>
    </row>
    <row r="2220" spans="1:7">
      <c r="A2220" t="s">
        <v>2639</v>
      </c>
      <c r="B2220">
        <v>0</v>
      </c>
      <c r="C2220">
        <v>0</v>
      </c>
      <c r="D2220">
        <v>0</v>
      </c>
      <c r="E2220">
        <v>9.18</v>
      </c>
      <c r="F2220">
        <v>1.1000000000000001</v>
      </c>
      <c r="G2220">
        <v>0</v>
      </c>
    </row>
    <row r="2221" spans="1:7">
      <c r="A2221" t="s">
        <v>2640</v>
      </c>
      <c r="B2221">
        <v>0</v>
      </c>
      <c r="C2221">
        <v>0</v>
      </c>
      <c r="D2221">
        <v>0</v>
      </c>
      <c r="E2221">
        <v>9.08</v>
      </c>
      <c r="F2221">
        <v>1.03</v>
      </c>
      <c r="G2221">
        <v>0</v>
      </c>
    </row>
    <row r="2222" spans="1:7">
      <c r="A2222" t="s">
        <v>2641</v>
      </c>
      <c r="B2222">
        <v>0</v>
      </c>
      <c r="C2222">
        <v>0</v>
      </c>
      <c r="D2222">
        <v>0</v>
      </c>
      <c r="E2222">
        <v>9.11</v>
      </c>
      <c r="F2222">
        <v>1.1000000000000001</v>
      </c>
      <c r="G2222">
        <v>0</v>
      </c>
    </row>
    <row r="2223" spans="1:7">
      <c r="A2223" t="s">
        <v>2642</v>
      </c>
      <c r="B2223">
        <v>0</v>
      </c>
      <c r="C2223">
        <v>0</v>
      </c>
      <c r="D2223">
        <v>0</v>
      </c>
      <c r="E2223">
        <v>9</v>
      </c>
      <c r="F2223">
        <v>1.1000000000000001</v>
      </c>
      <c r="G2223">
        <v>0</v>
      </c>
    </row>
    <row r="2224" spans="1:7">
      <c r="A2224" t="s">
        <v>2643</v>
      </c>
      <c r="B2224">
        <v>0</v>
      </c>
      <c r="C2224">
        <v>0</v>
      </c>
      <c r="D2224">
        <v>0</v>
      </c>
      <c r="E2224">
        <v>8.94</v>
      </c>
      <c r="F2224">
        <v>1.03</v>
      </c>
      <c r="G2224">
        <v>0</v>
      </c>
    </row>
    <row r="2225" spans="1:7">
      <c r="A2225" t="s">
        <v>2644</v>
      </c>
      <c r="B2225">
        <v>0</v>
      </c>
      <c r="C2225">
        <v>0</v>
      </c>
      <c r="D2225">
        <v>0</v>
      </c>
      <c r="E2225">
        <v>8.84</v>
      </c>
      <c r="F2225">
        <v>0.97</v>
      </c>
      <c r="G2225">
        <v>0</v>
      </c>
    </row>
    <row r="2226" spans="1:7">
      <c r="A2226" t="s">
        <v>2645</v>
      </c>
      <c r="B2226">
        <v>0</v>
      </c>
      <c r="C2226">
        <v>0</v>
      </c>
      <c r="D2226">
        <v>0</v>
      </c>
      <c r="E2226">
        <v>8.84</v>
      </c>
      <c r="F2226">
        <v>0.9</v>
      </c>
      <c r="G2226">
        <v>0</v>
      </c>
    </row>
    <row r="2227" spans="1:7">
      <c r="A2227" t="s">
        <v>2646</v>
      </c>
      <c r="B2227">
        <v>6.27</v>
      </c>
      <c r="C2227">
        <v>17.559999999999999</v>
      </c>
      <c r="D2227">
        <v>4.87</v>
      </c>
      <c r="E2227">
        <v>8.8699999999999992</v>
      </c>
      <c r="F2227">
        <v>0.76</v>
      </c>
      <c r="G2227">
        <v>0</v>
      </c>
    </row>
    <row r="2228" spans="1:7">
      <c r="A2228" t="s">
        <v>2647</v>
      </c>
      <c r="B2228">
        <v>197.09</v>
      </c>
      <c r="C2228">
        <v>243.9</v>
      </c>
      <c r="D2228">
        <v>16.059999999999999</v>
      </c>
      <c r="E2228">
        <v>9.39</v>
      </c>
      <c r="F2228">
        <v>0.28000000000000003</v>
      </c>
      <c r="G2228">
        <v>0</v>
      </c>
    </row>
    <row r="2229" spans="1:7">
      <c r="A2229" t="s">
        <v>2648</v>
      </c>
      <c r="B2229">
        <v>438.2</v>
      </c>
      <c r="C2229">
        <v>531.66999999999996</v>
      </c>
      <c r="D2229">
        <v>26.96</v>
      </c>
      <c r="E2229">
        <v>9.98</v>
      </c>
      <c r="F2229">
        <v>0.55000000000000004</v>
      </c>
      <c r="G2229">
        <v>0</v>
      </c>
    </row>
    <row r="2230" spans="1:7">
      <c r="A2230" t="s">
        <v>2649</v>
      </c>
      <c r="B2230">
        <v>321.36</v>
      </c>
      <c r="C2230">
        <v>391.87</v>
      </c>
      <c r="D2230">
        <v>37.090000000000003</v>
      </c>
      <c r="E2230">
        <v>10.47</v>
      </c>
      <c r="F2230">
        <v>0.76</v>
      </c>
      <c r="G2230">
        <v>0</v>
      </c>
    </row>
    <row r="2231" spans="1:7">
      <c r="A2231" t="s">
        <v>2650</v>
      </c>
      <c r="B2231">
        <v>276.70999999999998</v>
      </c>
      <c r="C2231">
        <v>340.58</v>
      </c>
      <c r="D2231">
        <v>45.69</v>
      </c>
      <c r="E2231">
        <v>11.28</v>
      </c>
      <c r="F2231">
        <v>1.1000000000000001</v>
      </c>
      <c r="G2231">
        <v>0</v>
      </c>
    </row>
    <row r="2232" spans="1:7">
      <c r="A2232" t="s">
        <v>2651</v>
      </c>
      <c r="B2232">
        <v>121.04</v>
      </c>
      <c r="C2232">
        <v>159.03</v>
      </c>
      <c r="D2232">
        <v>51.55</v>
      </c>
      <c r="E2232">
        <v>11.94</v>
      </c>
      <c r="F2232">
        <v>1.1000000000000001</v>
      </c>
      <c r="G2232">
        <v>0</v>
      </c>
    </row>
    <row r="2233" spans="1:7">
      <c r="A2233" t="s">
        <v>2652</v>
      </c>
      <c r="B2233">
        <v>327.79</v>
      </c>
      <c r="C2233">
        <v>406.42</v>
      </c>
      <c r="D2233">
        <v>53.26</v>
      </c>
      <c r="E2233">
        <v>13.24</v>
      </c>
      <c r="F2233">
        <v>0.97</v>
      </c>
      <c r="G2233">
        <v>0</v>
      </c>
    </row>
    <row r="2234" spans="1:7">
      <c r="A2234" t="s">
        <v>2653</v>
      </c>
      <c r="B2234">
        <v>505.49</v>
      </c>
      <c r="C2234">
        <v>626.17999999999995</v>
      </c>
      <c r="D2234">
        <v>50.24</v>
      </c>
      <c r="E2234">
        <v>13.74</v>
      </c>
      <c r="F2234">
        <v>1.52</v>
      </c>
      <c r="G2234">
        <v>0</v>
      </c>
    </row>
    <row r="2235" spans="1:7">
      <c r="A2235" t="s">
        <v>2654</v>
      </c>
      <c r="B2235">
        <v>513.37</v>
      </c>
      <c r="C2235">
        <v>632.07000000000005</v>
      </c>
      <c r="D2235">
        <v>43.45</v>
      </c>
      <c r="E2235">
        <v>13.94</v>
      </c>
      <c r="F2235">
        <v>1.93</v>
      </c>
      <c r="G2235">
        <v>0</v>
      </c>
    </row>
    <row r="2236" spans="1:7">
      <c r="A2236" t="s">
        <v>2655</v>
      </c>
      <c r="B2236">
        <v>283.82</v>
      </c>
      <c r="C2236">
        <v>350.3</v>
      </c>
      <c r="D2236">
        <v>34.31</v>
      </c>
      <c r="E2236">
        <v>14.29</v>
      </c>
      <c r="F2236">
        <v>2</v>
      </c>
      <c r="G2236">
        <v>0</v>
      </c>
    </row>
    <row r="2237" spans="1:7">
      <c r="A2237" t="s">
        <v>2656</v>
      </c>
      <c r="B2237">
        <v>198.04</v>
      </c>
      <c r="C2237">
        <v>248.98</v>
      </c>
      <c r="D2237">
        <v>23.9</v>
      </c>
      <c r="E2237">
        <v>14.56</v>
      </c>
      <c r="F2237">
        <v>2.14</v>
      </c>
      <c r="G2237">
        <v>0</v>
      </c>
    </row>
    <row r="2238" spans="1:7">
      <c r="A2238" t="s">
        <v>2657</v>
      </c>
      <c r="B2238">
        <v>101</v>
      </c>
      <c r="C2238">
        <v>136.16999999999999</v>
      </c>
      <c r="D2238">
        <v>12.88</v>
      </c>
      <c r="E2238">
        <v>14.34</v>
      </c>
      <c r="F2238">
        <v>2.21</v>
      </c>
      <c r="G2238">
        <v>0</v>
      </c>
    </row>
    <row r="2239" spans="1:7">
      <c r="A2239" t="s">
        <v>2658</v>
      </c>
      <c r="B2239">
        <v>0</v>
      </c>
      <c r="C2239">
        <v>0</v>
      </c>
      <c r="D2239">
        <v>0</v>
      </c>
      <c r="E2239">
        <v>13.6</v>
      </c>
      <c r="F2239">
        <v>1.45</v>
      </c>
      <c r="G2239">
        <v>0</v>
      </c>
    </row>
    <row r="2240" spans="1:7">
      <c r="A2240" t="s">
        <v>2659</v>
      </c>
      <c r="B2240">
        <v>0</v>
      </c>
      <c r="C2240">
        <v>0</v>
      </c>
      <c r="D2240">
        <v>0</v>
      </c>
      <c r="E2240">
        <v>12.41</v>
      </c>
      <c r="F2240">
        <v>1.03</v>
      </c>
      <c r="G2240">
        <v>0</v>
      </c>
    </row>
    <row r="2241" spans="1:7">
      <c r="A2241" t="s">
        <v>2660</v>
      </c>
      <c r="B2241">
        <v>0</v>
      </c>
      <c r="C2241">
        <v>0</v>
      </c>
      <c r="D2241">
        <v>0</v>
      </c>
      <c r="E2241">
        <v>11.23</v>
      </c>
      <c r="F2241">
        <v>1.17</v>
      </c>
      <c r="G2241">
        <v>0</v>
      </c>
    </row>
    <row r="2242" spans="1:7">
      <c r="A2242" t="s">
        <v>2661</v>
      </c>
      <c r="B2242">
        <v>0</v>
      </c>
      <c r="C2242">
        <v>0</v>
      </c>
      <c r="D2242">
        <v>0</v>
      </c>
      <c r="E2242">
        <v>10.37</v>
      </c>
      <c r="F2242">
        <v>1.66</v>
      </c>
      <c r="G2242">
        <v>0</v>
      </c>
    </row>
    <row r="2243" spans="1:7">
      <c r="A2243" t="s">
        <v>2662</v>
      </c>
      <c r="B2243">
        <v>0</v>
      </c>
      <c r="C2243">
        <v>0</v>
      </c>
      <c r="D2243">
        <v>0</v>
      </c>
      <c r="E2243">
        <v>9.56</v>
      </c>
      <c r="F2243">
        <v>1.72</v>
      </c>
      <c r="G2243">
        <v>0</v>
      </c>
    </row>
    <row r="2244" spans="1:7">
      <c r="A2244" t="s">
        <v>2663</v>
      </c>
      <c r="B2244">
        <v>0</v>
      </c>
      <c r="C2244">
        <v>0</v>
      </c>
      <c r="D2244">
        <v>0</v>
      </c>
      <c r="E2244">
        <v>8.56</v>
      </c>
      <c r="F2244">
        <v>1.52</v>
      </c>
      <c r="G2244">
        <v>0</v>
      </c>
    </row>
    <row r="2245" spans="1:7">
      <c r="A2245" t="s">
        <v>2664</v>
      </c>
      <c r="B2245">
        <v>0</v>
      </c>
      <c r="C2245">
        <v>0</v>
      </c>
      <c r="D2245">
        <v>0</v>
      </c>
      <c r="E2245">
        <v>8.48</v>
      </c>
      <c r="F2245">
        <v>1.17</v>
      </c>
      <c r="G2245">
        <v>0</v>
      </c>
    </row>
    <row r="2246" spans="1:7">
      <c r="A2246" t="s">
        <v>2665</v>
      </c>
      <c r="B2246">
        <v>0</v>
      </c>
      <c r="C2246">
        <v>0</v>
      </c>
      <c r="D2246">
        <v>0</v>
      </c>
      <c r="E2246">
        <v>8.35</v>
      </c>
      <c r="F2246">
        <v>0.97</v>
      </c>
      <c r="G2246">
        <v>0</v>
      </c>
    </row>
    <row r="2247" spans="1:7">
      <c r="A2247" t="s">
        <v>2666</v>
      </c>
      <c r="B2247">
        <v>0</v>
      </c>
      <c r="C2247">
        <v>0</v>
      </c>
      <c r="D2247">
        <v>0</v>
      </c>
      <c r="E2247">
        <v>7.74</v>
      </c>
      <c r="F2247">
        <v>1.03</v>
      </c>
      <c r="G2247">
        <v>0</v>
      </c>
    </row>
    <row r="2248" spans="1:7">
      <c r="A2248" t="s">
        <v>2667</v>
      </c>
      <c r="B2248">
        <v>0</v>
      </c>
      <c r="C2248">
        <v>0</v>
      </c>
      <c r="D2248">
        <v>0</v>
      </c>
      <c r="E2248">
        <v>6.85</v>
      </c>
      <c r="F2248">
        <v>1.45</v>
      </c>
      <c r="G2248">
        <v>0</v>
      </c>
    </row>
    <row r="2249" spans="1:7">
      <c r="A2249" t="s">
        <v>2668</v>
      </c>
      <c r="B2249">
        <v>0</v>
      </c>
      <c r="C2249">
        <v>0</v>
      </c>
      <c r="D2249">
        <v>0</v>
      </c>
      <c r="E2249">
        <v>6.57</v>
      </c>
      <c r="F2249">
        <v>2</v>
      </c>
      <c r="G2249">
        <v>0</v>
      </c>
    </row>
    <row r="2250" spans="1:7">
      <c r="A2250" t="s">
        <v>2669</v>
      </c>
      <c r="B2250">
        <v>0</v>
      </c>
      <c r="C2250">
        <v>0</v>
      </c>
      <c r="D2250">
        <v>0</v>
      </c>
      <c r="E2250">
        <v>6.55</v>
      </c>
      <c r="F2250">
        <v>2.21</v>
      </c>
      <c r="G2250">
        <v>0</v>
      </c>
    </row>
    <row r="2251" spans="1:7">
      <c r="A2251" t="s">
        <v>2670</v>
      </c>
      <c r="B2251">
        <v>5.76</v>
      </c>
      <c r="C2251">
        <v>16.59</v>
      </c>
      <c r="D2251">
        <v>5.19</v>
      </c>
      <c r="E2251">
        <v>6.39</v>
      </c>
      <c r="F2251">
        <v>2.21</v>
      </c>
      <c r="G2251">
        <v>0</v>
      </c>
    </row>
    <row r="2252" spans="1:7">
      <c r="A2252" t="s">
        <v>2671</v>
      </c>
      <c r="B2252">
        <v>74.28</v>
      </c>
      <c r="C2252">
        <v>101.87</v>
      </c>
      <c r="D2252">
        <v>16.37</v>
      </c>
      <c r="E2252">
        <v>6.95</v>
      </c>
      <c r="F2252">
        <v>2.14</v>
      </c>
      <c r="G2252">
        <v>0</v>
      </c>
    </row>
    <row r="2253" spans="1:7">
      <c r="A2253" t="s">
        <v>2672</v>
      </c>
      <c r="B2253">
        <v>218.31</v>
      </c>
      <c r="C2253">
        <v>264.95999999999998</v>
      </c>
      <c r="D2253">
        <v>27.28</v>
      </c>
      <c r="E2253">
        <v>8.26</v>
      </c>
      <c r="F2253">
        <v>2.69</v>
      </c>
      <c r="G2253">
        <v>0</v>
      </c>
    </row>
    <row r="2254" spans="1:7">
      <c r="A2254" t="s">
        <v>2673</v>
      </c>
      <c r="B2254">
        <v>502.89</v>
      </c>
      <c r="C2254">
        <v>599.79</v>
      </c>
      <c r="D2254">
        <v>37.43</v>
      </c>
      <c r="E2254">
        <v>9.6300000000000008</v>
      </c>
      <c r="F2254">
        <v>2.76</v>
      </c>
      <c r="G2254">
        <v>0</v>
      </c>
    </row>
    <row r="2255" spans="1:7">
      <c r="A2255" t="s">
        <v>2674</v>
      </c>
      <c r="B2255">
        <v>512.39</v>
      </c>
      <c r="C2255">
        <v>617.86</v>
      </c>
      <c r="D2255">
        <v>46.06</v>
      </c>
      <c r="E2255">
        <v>10.89</v>
      </c>
      <c r="F2255">
        <v>2.69</v>
      </c>
      <c r="G2255">
        <v>0</v>
      </c>
    </row>
    <row r="2256" spans="1:7">
      <c r="A2256" t="s">
        <v>2675</v>
      </c>
      <c r="B2256">
        <v>768.56</v>
      </c>
      <c r="C2256">
        <v>958.23</v>
      </c>
      <c r="D2256">
        <v>51.94</v>
      </c>
      <c r="E2256">
        <v>12.3</v>
      </c>
      <c r="F2256">
        <v>2.5499999999999998</v>
      </c>
      <c r="G2256">
        <v>0</v>
      </c>
    </row>
    <row r="2257" spans="1:7">
      <c r="A2257" t="s">
        <v>2676</v>
      </c>
      <c r="B2257">
        <v>820.09</v>
      </c>
      <c r="C2257">
        <v>1037.79</v>
      </c>
      <c r="D2257">
        <v>53.64</v>
      </c>
      <c r="E2257">
        <v>14.02</v>
      </c>
      <c r="F2257">
        <v>2.62</v>
      </c>
      <c r="G2257">
        <v>0</v>
      </c>
    </row>
    <row r="2258" spans="1:7">
      <c r="A2258" t="s">
        <v>2677</v>
      </c>
      <c r="B2258">
        <v>822.73</v>
      </c>
      <c r="C2258">
        <v>1045.55</v>
      </c>
      <c r="D2258">
        <v>50.58</v>
      </c>
      <c r="E2258">
        <v>15.24</v>
      </c>
      <c r="F2258">
        <v>2.69</v>
      </c>
      <c r="G2258">
        <v>0</v>
      </c>
    </row>
    <row r="2259" spans="1:7">
      <c r="A2259" t="s">
        <v>2678</v>
      </c>
      <c r="B2259">
        <v>769.39</v>
      </c>
      <c r="C2259">
        <v>972.94</v>
      </c>
      <c r="D2259">
        <v>43.73</v>
      </c>
      <c r="E2259">
        <v>16.100000000000001</v>
      </c>
      <c r="F2259">
        <v>2.69</v>
      </c>
      <c r="G2259">
        <v>0</v>
      </c>
    </row>
    <row r="2260" spans="1:7">
      <c r="A2260" t="s">
        <v>2679</v>
      </c>
      <c r="B2260">
        <v>667.76</v>
      </c>
      <c r="C2260">
        <v>830.85</v>
      </c>
      <c r="D2260">
        <v>34.549999999999997</v>
      </c>
      <c r="E2260">
        <v>16.100000000000001</v>
      </c>
      <c r="F2260">
        <v>2.76</v>
      </c>
      <c r="G2260">
        <v>0</v>
      </c>
    </row>
    <row r="2261" spans="1:7">
      <c r="A2261" t="s">
        <v>2680</v>
      </c>
      <c r="B2261">
        <v>525.96</v>
      </c>
      <c r="C2261">
        <v>645.1</v>
      </c>
      <c r="D2261">
        <v>24.11</v>
      </c>
      <c r="E2261">
        <v>16.170000000000002</v>
      </c>
      <c r="F2261">
        <v>2.83</v>
      </c>
      <c r="G2261">
        <v>0</v>
      </c>
    </row>
    <row r="2262" spans="1:7">
      <c r="A2262" t="s">
        <v>2681</v>
      </c>
      <c r="B2262">
        <v>340.37</v>
      </c>
      <c r="C2262">
        <v>418.51</v>
      </c>
      <c r="D2262">
        <v>13.08</v>
      </c>
      <c r="E2262">
        <v>15.69</v>
      </c>
      <c r="F2262">
        <v>2.83</v>
      </c>
      <c r="G2262">
        <v>0</v>
      </c>
    </row>
    <row r="2263" spans="1:7">
      <c r="A2263" t="s">
        <v>2682</v>
      </c>
      <c r="B2263">
        <v>0</v>
      </c>
      <c r="C2263">
        <v>0</v>
      </c>
      <c r="D2263">
        <v>0</v>
      </c>
      <c r="E2263">
        <v>14.37</v>
      </c>
      <c r="F2263">
        <v>2.2799999999999998</v>
      </c>
      <c r="G2263">
        <v>0</v>
      </c>
    </row>
    <row r="2264" spans="1:7">
      <c r="A2264" t="s">
        <v>2683</v>
      </c>
      <c r="B2264">
        <v>0</v>
      </c>
      <c r="C2264">
        <v>0</v>
      </c>
      <c r="D2264">
        <v>0</v>
      </c>
      <c r="E2264">
        <v>12.53</v>
      </c>
      <c r="F2264">
        <v>2.0699999999999998</v>
      </c>
      <c r="G2264">
        <v>0</v>
      </c>
    </row>
    <row r="2265" spans="1:7">
      <c r="A2265" t="s">
        <v>2684</v>
      </c>
      <c r="B2265">
        <v>0</v>
      </c>
      <c r="C2265">
        <v>0</v>
      </c>
      <c r="D2265">
        <v>0</v>
      </c>
      <c r="E2265">
        <v>10.62</v>
      </c>
      <c r="F2265">
        <v>1.59</v>
      </c>
      <c r="G2265">
        <v>0</v>
      </c>
    </row>
    <row r="2266" spans="1:7">
      <c r="A2266" t="s">
        <v>2685</v>
      </c>
      <c r="B2266">
        <v>0</v>
      </c>
      <c r="C2266">
        <v>0</v>
      </c>
      <c r="D2266">
        <v>0</v>
      </c>
      <c r="E2266">
        <v>11.44</v>
      </c>
      <c r="F2266">
        <v>0.9</v>
      </c>
      <c r="G2266">
        <v>0</v>
      </c>
    </row>
    <row r="2267" spans="1:7">
      <c r="A2267" t="s">
        <v>2686</v>
      </c>
      <c r="B2267">
        <v>0</v>
      </c>
      <c r="C2267">
        <v>0</v>
      </c>
      <c r="D2267">
        <v>0</v>
      </c>
      <c r="E2267">
        <v>10.77</v>
      </c>
      <c r="F2267">
        <v>0.83</v>
      </c>
      <c r="G2267">
        <v>0</v>
      </c>
    </row>
    <row r="2268" spans="1:7">
      <c r="A2268" t="s">
        <v>2687</v>
      </c>
      <c r="B2268">
        <v>0</v>
      </c>
      <c r="C2268">
        <v>0</v>
      </c>
      <c r="D2268">
        <v>0</v>
      </c>
      <c r="E2268">
        <v>9.64</v>
      </c>
      <c r="F2268">
        <v>0.97</v>
      </c>
      <c r="G2268">
        <v>0</v>
      </c>
    </row>
    <row r="2269" spans="1:7">
      <c r="A2269" t="s">
        <v>2688</v>
      </c>
      <c r="B2269">
        <v>0</v>
      </c>
      <c r="C2269">
        <v>0</v>
      </c>
      <c r="D2269">
        <v>0</v>
      </c>
      <c r="E2269">
        <v>8.48</v>
      </c>
      <c r="F2269">
        <v>1.03</v>
      </c>
      <c r="G2269">
        <v>0</v>
      </c>
    </row>
    <row r="2270" spans="1:7">
      <c r="A2270" t="s">
        <v>2689</v>
      </c>
      <c r="B2270">
        <v>0</v>
      </c>
      <c r="C2270">
        <v>0</v>
      </c>
      <c r="D2270">
        <v>0</v>
      </c>
      <c r="E2270">
        <v>6.75</v>
      </c>
      <c r="F2270">
        <v>1.31</v>
      </c>
      <c r="G2270">
        <v>0</v>
      </c>
    </row>
    <row r="2271" spans="1:7">
      <c r="A2271" t="s">
        <v>2690</v>
      </c>
      <c r="B2271">
        <v>0</v>
      </c>
      <c r="C2271">
        <v>0</v>
      </c>
      <c r="D2271">
        <v>0</v>
      </c>
      <c r="E2271">
        <v>5.56</v>
      </c>
      <c r="F2271">
        <v>1.45</v>
      </c>
      <c r="G2271">
        <v>0</v>
      </c>
    </row>
    <row r="2272" spans="1:7">
      <c r="A2272" t="s">
        <v>2691</v>
      </c>
      <c r="B2272">
        <v>0</v>
      </c>
      <c r="C2272">
        <v>0</v>
      </c>
      <c r="D2272">
        <v>0</v>
      </c>
      <c r="E2272">
        <v>4.83</v>
      </c>
      <c r="F2272">
        <v>1.45</v>
      </c>
      <c r="G2272">
        <v>0</v>
      </c>
    </row>
    <row r="2273" spans="1:7">
      <c r="A2273" t="s">
        <v>2692</v>
      </c>
      <c r="B2273">
        <v>0</v>
      </c>
      <c r="C2273">
        <v>0</v>
      </c>
      <c r="D2273">
        <v>0</v>
      </c>
      <c r="E2273">
        <v>4.32</v>
      </c>
      <c r="F2273">
        <v>1.52</v>
      </c>
      <c r="G2273">
        <v>0</v>
      </c>
    </row>
    <row r="2274" spans="1:7">
      <c r="A2274" t="s">
        <v>2693</v>
      </c>
      <c r="B2274">
        <v>0</v>
      </c>
      <c r="C2274">
        <v>0</v>
      </c>
      <c r="D2274">
        <v>0</v>
      </c>
      <c r="E2274">
        <v>4.0599999999999996</v>
      </c>
      <c r="F2274">
        <v>1.45</v>
      </c>
      <c r="G2274">
        <v>0</v>
      </c>
    </row>
    <row r="2275" spans="1:7">
      <c r="A2275" t="s">
        <v>2694</v>
      </c>
      <c r="B2275">
        <v>149.59</v>
      </c>
      <c r="C2275">
        <v>188.3</v>
      </c>
      <c r="D2275">
        <v>5.5</v>
      </c>
      <c r="E2275">
        <v>3.9</v>
      </c>
      <c r="F2275">
        <v>1.38</v>
      </c>
      <c r="G2275">
        <v>0</v>
      </c>
    </row>
    <row r="2276" spans="1:7">
      <c r="A2276" t="s">
        <v>2695</v>
      </c>
      <c r="B2276">
        <v>434.14</v>
      </c>
      <c r="C2276">
        <v>515.98</v>
      </c>
      <c r="D2276">
        <v>16.690000000000001</v>
      </c>
      <c r="E2276">
        <v>6.37</v>
      </c>
      <c r="F2276">
        <v>0.97</v>
      </c>
      <c r="G2276">
        <v>0</v>
      </c>
    </row>
    <row r="2277" spans="1:7">
      <c r="A2277" t="s">
        <v>2696</v>
      </c>
      <c r="B2277">
        <v>597.5</v>
      </c>
      <c r="C2277">
        <v>734.15</v>
      </c>
      <c r="D2277">
        <v>27.61</v>
      </c>
      <c r="E2277">
        <v>10.77</v>
      </c>
      <c r="F2277">
        <v>1.03</v>
      </c>
      <c r="G2277">
        <v>0</v>
      </c>
    </row>
    <row r="2278" spans="1:7">
      <c r="A2278" t="s">
        <v>2697</v>
      </c>
      <c r="B2278">
        <v>699.81</v>
      </c>
      <c r="C2278">
        <v>880.47</v>
      </c>
      <c r="D2278">
        <v>37.770000000000003</v>
      </c>
      <c r="E2278">
        <v>13.59</v>
      </c>
      <c r="F2278">
        <v>1.52</v>
      </c>
      <c r="G2278">
        <v>0</v>
      </c>
    </row>
    <row r="2279" spans="1:7">
      <c r="A2279" t="s">
        <v>2698</v>
      </c>
      <c r="B2279">
        <v>785.02</v>
      </c>
      <c r="C2279">
        <v>1006.75</v>
      </c>
      <c r="D2279">
        <v>46.43</v>
      </c>
      <c r="E2279">
        <v>15.6</v>
      </c>
      <c r="F2279">
        <v>1.93</v>
      </c>
      <c r="G2279">
        <v>0</v>
      </c>
    </row>
    <row r="2280" spans="1:7">
      <c r="A2280" t="s">
        <v>2699</v>
      </c>
      <c r="B2280">
        <v>821.27</v>
      </c>
      <c r="C2280">
        <v>1063.8</v>
      </c>
      <c r="D2280">
        <v>52.33</v>
      </c>
      <c r="E2280">
        <v>16.98</v>
      </c>
      <c r="F2280">
        <v>2.21</v>
      </c>
      <c r="G2280">
        <v>0</v>
      </c>
    </row>
    <row r="2281" spans="1:7">
      <c r="A2281" t="s">
        <v>2700</v>
      </c>
      <c r="B2281">
        <v>830.98</v>
      </c>
      <c r="C2281">
        <v>1077.8599999999999</v>
      </c>
      <c r="D2281">
        <v>54.01</v>
      </c>
      <c r="E2281">
        <v>18.03</v>
      </c>
      <c r="F2281">
        <v>2.5499999999999998</v>
      </c>
      <c r="G2281">
        <v>0</v>
      </c>
    </row>
    <row r="2282" spans="1:7">
      <c r="A2282" t="s">
        <v>2701</v>
      </c>
      <c r="B2282">
        <v>681.71</v>
      </c>
      <c r="C2282">
        <v>867.28</v>
      </c>
      <c r="D2282">
        <v>50.91</v>
      </c>
      <c r="E2282">
        <v>18.760000000000002</v>
      </c>
      <c r="F2282">
        <v>2.83</v>
      </c>
      <c r="G2282">
        <v>0</v>
      </c>
    </row>
    <row r="2283" spans="1:7">
      <c r="A2283" t="s">
        <v>2702</v>
      </c>
      <c r="B2283">
        <v>521.76</v>
      </c>
      <c r="C2283">
        <v>651.5</v>
      </c>
      <c r="D2283">
        <v>44</v>
      </c>
      <c r="E2283">
        <v>19.14</v>
      </c>
      <c r="F2283">
        <v>3.31</v>
      </c>
      <c r="G2283">
        <v>0</v>
      </c>
    </row>
    <row r="2284" spans="1:7">
      <c r="A2284" t="s">
        <v>2703</v>
      </c>
      <c r="B2284">
        <v>515.08000000000004</v>
      </c>
      <c r="C2284">
        <v>637.04999999999995</v>
      </c>
      <c r="D2284">
        <v>34.78</v>
      </c>
      <c r="E2284">
        <v>18.850000000000001</v>
      </c>
      <c r="F2284">
        <v>3.79</v>
      </c>
      <c r="G2284">
        <v>0</v>
      </c>
    </row>
    <row r="2285" spans="1:7">
      <c r="A2285" t="s">
        <v>2704</v>
      </c>
      <c r="B2285">
        <v>379.58</v>
      </c>
      <c r="C2285">
        <v>465.19</v>
      </c>
      <c r="D2285">
        <v>24.32</v>
      </c>
      <c r="E2285">
        <v>18.11</v>
      </c>
      <c r="F2285">
        <v>4.21</v>
      </c>
      <c r="G2285">
        <v>0</v>
      </c>
    </row>
    <row r="2286" spans="1:7">
      <c r="A2286" t="s">
        <v>2705</v>
      </c>
      <c r="B2286">
        <v>342.54</v>
      </c>
      <c r="C2286">
        <v>420.3</v>
      </c>
      <c r="D2286">
        <v>13.27</v>
      </c>
      <c r="E2286">
        <v>16.66</v>
      </c>
      <c r="F2286">
        <v>4.1399999999999997</v>
      </c>
      <c r="G2286">
        <v>0</v>
      </c>
    </row>
    <row r="2287" spans="1:7">
      <c r="A2287" t="s">
        <v>2706</v>
      </c>
      <c r="B2287">
        <v>0</v>
      </c>
      <c r="C2287">
        <v>0</v>
      </c>
      <c r="D2287">
        <v>0</v>
      </c>
      <c r="E2287">
        <v>14.82</v>
      </c>
      <c r="F2287">
        <v>3.79</v>
      </c>
      <c r="G2287">
        <v>0</v>
      </c>
    </row>
    <row r="2288" spans="1:7">
      <c r="A2288" t="s">
        <v>2707</v>
      </c>
      <c r="B2288">
        <v>0</v>
      </c>
      <c r="C2288">
        <v>0</v>
      </c>
      <c r="D2288">
        <v>0</v>
      </c>
      <c r="E2288">
        <v>13.06</v>
      </c>
      <c r="F2288">
        <v>2.97</v>
      </c>
      <c r="G2288">
        <v>0</v>
      </c>
    </row>
    <row r="2289" spans="1:7">
      <c r="A2289" t="s">
        <v>2708</v>
      </c>
      <c r="B2289">
        <v>0</v>
      </c>
      <c r="C2289">
        <v>0</v>
      </c>
      <c r="D2289">
        <v>0</v>
      </c>
      <c r="E2289">
        <v>11.7</v>
      </c>
      <c r="F2289">
        <v>2.48</v>
      </c>
      <c r="G2289">
        <v>0</v>
      </c>
    </row>
    <row r="2290" spans="1:7">
      <c r="A2290" t="s">
        <v>2709</v>
      </c>
      <c r="B2290">
        <v>0</v>
      </c>
      <c r="C2290">
        <v>0</v>
      </c>
      <c r="D2290">
        <v>0</v>
      </c>
      <c r="E2290">
        <v>10.36</v>
      </c>
      <c r="F2290">
        <v>2.21</v>
      </c>
      <c r="G2290">
        <v>0</v>
      </c>
    </row>
    <row r="2291" spans="1:7">
      <c r="A2291" t="s">
        <v>2710</v>
      </c>
      <c r="B2291">
        <v>0</v>
      </c>
      <c r="C2291">
        <v>0</v>
      </c>
      <c r="D2291">
        <v>0</v>
      </c>
      <c r="E2291">
        <v>8.8699999999999992</v>
      </c>
      <c r="F2291">
        <v>2.21</v>
      </c>
      <c r="G2291">
        <v>0</v>
      </c>
    </row>
    <row r="2292" spans="1:7">
      <c r="A2292" t="s">
        <v>2711</v>
      </c>
      <c r="B2292">
        <v>0</v>
      </c>
      <c r="C2292">
        <v>0</v>
      </c>
      <c r="D2292">
        <v>0</v>
      </c>
      <c r="E2292">
        <v>7.65</v>
      </c>
      <c r="F2292">
        <v>2.21</v>
      </c>
      <c r="G2292">
        <v>0</v>
      </c>
    </row>
    <row r="2293" spans="1:7">
      <c r="A2293" t="s">
        <v>2712</v>
      </c>
      <c r="B2293">
        <v>0</v>
      </c>
      <c r="C2293">
        <v>0</v>
      </c>
      <c r="D2293">
        <v>0</v>
      </c>
      <c r="E2293">
        <v>6.8</v>
      </c>
      <c r="F2293">
        <v>2.14</v>
      </c>
      <c r="G2293">
        <v>0</v>
      </c>
    </row>
    <row r="2294" spans="1:7">
      <c r="A2294" t="s">
        <v>2713</v>
      </c>
      <c r="B2294">
        <v>0</v>
      </c>
      <c r="C2294">
        <v>0</v>
      </c>
      <c r="D2294">
        <v>0</v>
      </c>
      <c r="E2294">
        <v>6.27</v>
      </c>
      <c r="F2294">
        <v>2.21</v>
      </c>
      <c r="G2294">
        <v>0</v>
      </c>
    </row>
    <row r="2295" spans="1:7">
      <c r="A2295" t="s">
        <v>2714</v>
      </c>
      <c r="B2295">
        <v>0</v>
      </c>
      <c r="C2295">
        <v>0</v>
      </c>
      <c r="D2295">
        <v>0</v>
      </c>
      <c r="E2295">
        <v>5.76</v>
      </c>
      <c r="F2295">
        <v>2.21</v>
      </c>
      <c r="G2295">
        <v>0</v>
      </c>
    </row>
    <row r="2296" spans="1:7">
      <c r="A2296" t="s">
        <v>2715</v>
      </c>
      <c r="B2296">
        <v>0</v>
      </c>
      <c r="C2296">
        <v>0</v>
      </c>
      <c r="D2296">
        <v>0</v>
      </c>
      <c r="E2296">
        <v>5.28</v>
      </c>
      <c r="F2296">
        <v>2.21</v>
      </c>
      <c r="G2296">
        <v>0</v>
      </c>
    </row>
    <row r="2297" spans="1:7">
      <c r="A2297" t="s">
        <v>2716</v>
      </c>
      <c r="B2297">
        <v>0</v>
      </c>
      <c r="C2297">
        <v>0</v>
      </c>
      <c r="D2297">
        <v>0</v>
      </c>
      <c r="E2297">
        <v>5.08</v>
      </c>
      <c r="F2297">
        <v>2.14</v>
      </c>
      <c r="G2297">
        <v>0</v>
      </c>
    </row>
    <row r="2298" spans="1:7">
      <c r="A2298" t="s">
        <v>2717</v>
      </c>
      <c r="B2298">
        <v>0</v>
      </c>
      <c r="C2298">
        <v>0</v>
      </c>
      <c r="D2298">
        <v>0</v>
      </c>
      <c r="E2298">
        <v>5.05</v>
      </c>
      <c r="F2298">
        <v>2.14</v>
      </c>
      <c r="G2298">
        <v>0</v>
      </c>
    </row>
    <row r="2299" spans="1:7">
      <c r="A2299" t="s">
        <v>2718</v>
      </c>
      <c r="B2299">
        <v>104.3</v>
      </c>
      <c r="C2299">
        <v>136.66</v>
      </c>
      <c r="D2299">
        <v>5.81</v>
      </c>
      <c r="E2299">
        <v>5.03</v>
      </c>
      <c r="F2299">
        <v>2.14</v>
      </c>
      <c r="G2299">
        <v>0</v>
      </c>
    </row>
    <row r="2300" spans="1:7">
      <c r="A2300" t="s">
        <v>2719</v>
      </c>
      <c r="B2300">
        <v>404.21</v>
      </c>
      <c r="C2300">
        <v>479.62</v>
      </c>
      <c r="D2300">
        <v>17</v>
      </c>
      <c r="E2300">
        <v>7.8</v>
      </c>
      <c r="F2300">
        <v>1.72</v>
      </c>
      <c r="G2300">
        <v>0</v>
      </c>
    </row>
    <row r="2301" spans="1:7">
      <c r="A2301" t="s">
        <v>2720</v>
      </c>
      <c r="B2301">
        <v>598.15</v>
      </c>
      <c r="C2301">
        <v>725.23</v>
      </c>
      <c r="D2301">
        <v>27.93</v>
      </c>
      <c r="E2301">
        <v>11.89</v>
      </c>
      <c r="F2301">
        <v>2.41</v>
      </c>
      <c r="G2301">
        <v>0</v>
      </c>
    </row>
    <row r="2302" spans="1:7">
      <c r="A2302" t="s">
        <v>2721</v>
      </c>
      <c r="B2302">
        <v>631.79</v>
      </c>
      <c r="C2302">
        <v>775.08</v>
      </c>
      <c r="D2302">
        <v>38.119999999999997</v>
      </c>
      <c r="E2302">
        <v>13.91</v>
      </c>
      <c r="F2302">
        <v>2.9</v>
      </c>
      <c r="G2302">
        <v>0</v>
      </c>
    </row>
    <row r="2303" spans="1:7">
      <c r="A2303" t="s">
        <v>2722</v>
      </c>
      <c r="B2303">
        <v>776.76</v>
      </c>
      <c r="C2303">
        <v>976.05</v>
      </c>
      <c r="D2303">
        <v>46.79</v>
      </c>
      <c r="E2303">
        <v>15.36</v>
      </c>
      <c r="F2303">
        <v>3.03</v>
      </c>
      <c r="G2303">
        <v>0</v>
      </c>
    </row>
    <row r="2304" spans="1:7">
      <c r="A2304" t="s">
        <v>2723</v>
      </c>
      <c r="B2304">
        <v>794.34</v>
      </c>
      <c r="C2304">
        <v>1006.4</v>
      </c>
      <c r="D2304">
        <v>52.72</v>
      </c>
      <c r="E2304">
        <v>16.600000000000001</v>
      </c>
      <c r="F2304">
        <v>3.24</v>
      </c>
      <c r="G2304">
        <v>0</v>
      </c>
    </row>
    <row r="2305" spans="1:7">
      <c r="A2305" t="s">
        <v>2724</v>
      </c>
      <c r="B2305">
        <v>820.59</v>
      </c>
      <c r="C2305">
        <v>1045.27</v>
      </c>
      <c r="D2305">
        <v>54.39</v>
      </c>
      <c r="E2305">
        <v>17.329999999999998</v>
      </c>
      <c r="F2305">
        <v>3.38</v>
      </c>
      <c r="G2305">
        <v>0</v>
      </c>
    </row>
    <row r="2306" spans="1:7">
      <c r="A2306" t="s">
        <v>2725</v>
      </c>
      <c r="B2306">
        <v>788.6</v>
      </c>
      <c r="C2306">
        <v>998.97</v>
      </c>
      <c r="D2306">
        <v>51.24</v>
      </c>
      <c r="E2306">
        <v>18</v>
      </c>
      <c r="F2306">
        <v>3.72</v>
      </c>
      <c r="G2306">
        <v>0</v>
      </c>
    </row>
    <row r="2307" spans="1:7">
      <c r="A2307" t="s">
        <v>2726</v>
      </c>
      <c r="B2307">
        <v>743.87</v>
      </c>
      <c r="C2307">
        <v>934.25</v>
      </c>
      <c r="D2307">
        <v>44.28</v>
      </c>
      <c r="E2307">
        <v>18.22</v>
      </c>
      <c r="F2307">
        <v>3.93</v>
      </c>
      <c r="G2307">
        <v>0</v>
      </c>
    </row>
    <row r="2308" spans="1:7">
      <c r="A2308" t="s">
        <v>2727</v>
      </c>
      <c r="B2308">
        <v>567.83000000000004</v>
      </c>
      <c r="C2308">
        <v>698.82</v>
      </c>
      <c r="D2308">
        <v>35.01</v>
      </c>
      <c r="E2308">
        <v>17.920000000000002</v>
      </c>
      <c r="F2308">
        <v>4.1399999999999997</v>
      </c>
      <c r="G2308">
        <v>0</v>
      </c>
    </row>
    <row r="2309" spans="1:7">
      <c r="A2309" t="s">
        <v>2728</v>
      </c>
      <c r="B2309">
        <v>552.22</v>
      </c>
      <c r="C2309">
        <v>673.9</v>
      </c>
      <c r="D2309">
        <v>24.52</v>
      </c>
      <c r="E2309">
        <v>17.21</v>
      </c>
      <c r="F2309">
        <v>4.28</v>
      </c>
      <c r="G2309">
        <v>0</v>
      </c>
    </row>
    <row r="2310" spans="1:7">
      <c r="A2310" t="s">
        <v>2729</v>
      </c>
      <c r="B2310">
        <v>164.5</v>
      </c>
      <c r="C2310">
        <v>210.27</v>
      </c>
      <c r="D2310">
        <v>13.47</v>
      </c>
      <c r="E2310">
        <v>16.010000000000002</v>
      </c>
      <c r="F2310">
        <v>4.1399999999999997</v>
      </c>
      <c r="G2310">
        <v>0</v>
      </c>
    </row>
    <row r="2311" spans="1:7">
      <c r="A2311" t="s">
        <v>2730</v>
      </c>
      <c r="B2311">
        <v>0</v>
      </c>
      <c r="C2311">
        <v>0</v>
      </c>
      <c r="D2311">
        <v>0</v>
      </c>
      <c r="E2311">
        <v>14.55</v>
      </c>
      <c r="F2311">
        <v>3.38</v>
      </c>
      <c r="G2311">
        <v>0</v>
      </c>
    </row>
    <row r="2312" spans="1:7">
      <c r="A2312" t="s">
        <v>2731</v>
      </c>
      <c r="B2312">
        <v>0</v>
      </c>
      <c r="C2312">
        <v>0</v>
      </c>
      <c r="D2312">
        <v>0</v>
      </c>
      <c r="E2312">
        <v>13.08</v>
      </c>
      <c r="F2312">
        <v>3.17</v>
      </c>
      <c r="G2312">
        <v>0</v>
      </c>
    </row>
    <row r="2313" spans="1:7">
      <c r="A2313" t="s">
        <v>2732</v>
      </c>
      <c r="B2313">
        <v>0</v>
      </c>
      <c r="C2313">
        <v>0</v>
      </c>
      <c r="D2313">
        <v>0</v>
      </c>
      <c r="E2313">
        <v>11.92</v>
      </c>
      <c r="F2313">
        <v>2.83</v>
      </c>
      <c r="G2313">
        <v>0</v>
      </c>
    </row>
    <row r="2314" spans="1:7">
      <c r="A2314" t="s">
        <v>2733</v>
      </c>
      <c r="B2314">
        <v>0</v>
      </c>
      <c r="C2314">
        <v>0</v>
      </c>
      <c r="D2314">
        <v>0</v>
      </c>
      <c r="E2314">
        <v>10.98</v>
      </c>
      <c r="F2314">
        <v>2.48</v>
      </c>
      <c r="G2314">
        <v>0</v>
      </c>
    </row>
    <row r="2315" spans="1:7">
      <c r="A2315" t="s">
        <v>2734</v>
      </c>
      <c r="B2315">
        <v>0</v>
      </c>
      <c r="C2315">
        <v>0</v>
      </c>
      <c r="D2315">
        <v>0</v>
      </c>
      <c r="E2315">
        <v>10.18</v>
      </c>
      <c r="F2315">
        <v>2.41</v>
      </c>
      <c r="G2315">
        <v>0</v>
      </c>
    </row>
    <row r="2316" spans="1:7">
      <c r="A2316" t="s">
        <v>2735</v>
      </c>
      <c r="B2316">
        <v>0</v>
      </c>
      <c r="C2316">
        <v>0</v>
      </c>
      <c r="D2316">
        <v>0</v>
      </c>
      <c r="E2316">
        <v>9.5399999999999991</v>
      </c>
      <c r="F2316">
        <v>2.48</v>
      </c>
      <c r="G2316">
        <v>0</v>
      </c>
    </row>
    <row r="2317" spans="1:7">
      <c r="A2317" t="s">
        <v>2736</v>
      </c>
      <c r="B2317">
        <v>0</v>
      </c>
      <c r="C2317">
        <v>0</v>
      </c>
      <c r="D2317">
        <v>0</v>
      </c>
      <c r="E2317">
        <v>9.2899999999999991</v>
      </c>
      <c r="F2317">
        <v>2.2799999999999998</v>
      </c>
      <c r="G2317">
        <v>0</v>
      </c>
    </row>
    <row r="2318" spans="1:7">
      <c r="A2318" t="s">
        <v>2737</v>
      </c>
      <c r="B2318">
        <v>0</v>
      </c>
      <c r="C2318">
        <v>0</v>
      </c>
      <c r="D2318">
        <v>0</v>
      </c>
      <c r="E2318">
        <v>8.89</v>
      </c>
      <c r="F2318">
        <v>2.34</v>
      </c>
      <c r="G2318">
        <v>0</v>
      </c>
    </row>
    <row r="2319" spans="1:7">
      <c r="A2319" t="s">
        <v>2738</v>
      </c>
      <c r="B2319">
        <v>0</v>
      </c>
      <c r="C2319">
        <v>0</v>
      </c>
      <c r="D2319">
        <v>0</v>
      </c>
      <c r="E2319">
        <v>9.17</v>
      </c>
      <c r="F2319">
        <v>2.2799999999999998</v>
      </c>
      <c r="G2319">
        <v>0</v>
      </c>
    </row>
    <row r="2320" spans="1:7">
      <c r="A2320" t="s">
        <v>2739</v>
      </c>
      <c r="B2320">
        <v>0</v>
      </c>
      <c r="C2320">
        <v>0</v>
      </c>
      <c r="D2320">
        <v>0</v>
      </c>
      <c r="E2320">
        <v>8.9</v>
      </c>
      <c r="F2320">
        <v>2.14</v>
      </c>
      <c r="G2320">
        <v>0</v>
      </c>
    </row>
    <row r="2321" spans="1:7">
      <c r="A2321" t="s">
        <v>2740</v>
      </c>
      <c r="B2321">
        <v>0</v>
      </c>
      <c r="C2321">
        <v>0</v>
      </c>
      <c r="D2321">
        <v>0</v>
      </c>
      <c r="E2321">
        <v>8.8800000000000008</v>
      </c>
      <c r="F2321">
        <v>2.0699999999999998</v>
      </c>
      <c r="G2321">
        <v>0</v>
      </c>
    </row>
    <row r="2322" spans="1:7">
      <c r="A2322" t="s">
        <v>2741</v>
      </c>
      <c r="B2322">
        <v>0</v>
      </c>
      <c r="C2322">
        <v>0</v>
      </c>
      <c r="D2322">
        <v>0</v>
      </c>
      <c r="E2322">
        <v>9.2100000000000009</v>
      </c>
      <c r="F2322">
        <v>2.14</v>
      </c>
      <c r="G2322">
        <v>0</v>
      </c>
    </row>
    <row r="2323" spans="1:7">
      <c r="A2323" t="s">
        <v>2742</v>
      </c>
      <c r="B2323">
        <v>16.96</v>
      </c>
      <c r="C2323">
        <v>33.08</v>
      </c>
      <c r="D2323">
        <v>6.11</v>
      </c>
      <c r="E2323">
        <v>9.27</v>
      </c>
      <c r="F2323">
        <v>2</v>
      </c>
      <c r="G2323">
        <v>0</v>
      </c>
    </row>
    <row r="2324" spans="1:7">
      <c r="A2324" t="s">
        <v>2743</v>
      </c>
      <c r="B2324">
        <v>203.55</v>
      </c>
      <c r="C2324">
        <v>250.34</v>
      </c>
      <c r="D2324">
        <v>17.3</v>
      </c>
      <c r="E2324">
        <v>10.63</v>
      </c>
      <c r="F2324">
        <v>2.2799999999999998</v>
      </c>
      <c r="G2324">
        <v>0</v>
      </c>
    </row>
    <row r="2325" spans="1:7">
      <c r="A2325" t="s">
        <v>2744</v>
      </c>
      <c r="B2325">
        <v>247.33</v>
      </c>
      <c r="C2325">
        <v>302.70999999999998</v>
      </c>
      <c r="D2325">
        <v>28.25</v>
      </c>
      <c r="E2325">
        <v>12.55</v>
      </c>
      <c r="F2325">
        <v>3.17</v>
      </c>
      <c r="G2325">
        <v>0</v>
      </c>
    </row>
    <row r="2326" spans="1:7">
      <c r="A2326" t="s">
        <v>2745</v>
      </c>
      <c r="B2326">
        <v>464.05</v>
      </c>
      <c r="C2326">
        <v>563.73</v>
      </c>
      <c r="D2326">
        <v>38.450000000000003</v>
      </c>
      <c r="E2326">
        <v>14.42</v>
      </c>
      <c r="F2326">
        <v>3.24</v>
      </c>
      <c r="G2326">
        <v>0</v>
      </c>
    </row>
    <row r="2327" spans="1:7">
      <c r="A2327" t="s">
        <v>2746</v>
      </c>
      <c r="B2327">
        <v>393.48</v>
      </c>
      <c r="C2327">
        <v>484.09</v>
      </c>
      <c r="D2327">
        <v>47.16</v>
      </c>
      <c r="E2327">
        <v>16.02</v>
      </c>
      <c r="F2327">
        <v>3.24</v>
      </c>
      <c r="G2327">
        <v>0</v>
      </c>
    </row>
    <row r="2328" spans="1:7">
      <c r="A2328" t="s">
        <v>2747</v>
      </c>
      <c r="B2328">
        <v>800.27</v>
      </c>
      <c r="C2328">
        <v>1016.29</v>
      </c>
      <c r="D2328">
        <v>53.1</v>
      </c>
      <c r="E2328">
        <v>17.399999999999999</v>
      </c>
      <c r="F2328">
        <v>3.31</v>
      </c>
      <c r="G2328">
        <v>0</v>
      </c>
    </row>
    <row r="2329" spans="1:7">
      <c r="A2329" t="s">
        <v>2748</v>
      </c>
      <c r="B2329">
        <v>811.25</v>
      </c>
      <c r="C2329">
        <v>1035.5</v>
      </c>
      <c r="D2329">
        <v>54.76</v>
      </c>
      <c r="E2329">
        <v>18.37</v>
      </c>
      <c r="F2329">
        <v>3.45</v>
      </c>
      <c r="G2329">
        <v>0</v>
      </c>
    </row>
    <row r="2330" spans="1:7">
      <c r="A2330" t="s">
        <v>2749</v>
      </c>
      <c r="B2330">
        <v>788.97</v>
      </c>
      <c r="C2330">
        <v>1002.53</v>
      </c>
      <c r="D2330">
        <v>51.56</v>
      </c>
      <c r="E2330">
        <v>18.87</v>
      </c>
      <c r="F2330">
        <v>3.72</v>
      </c>
      <c r="G2330">
        <v>0</v>
      </c>
    </row>
    <row r="2331" spans="1:7">
      <c r="A2331" t="s">
        <v>2750</v>
      </c>
      <c r="B2331">
        <v>724.42</v>
      </c>
      <c r="C2331">
        <v>907.37</v>
      </c>
      <c r="D2331">
        <v>44.55</v>
      </c>
      <c r="E2331">
        <v>18.54</v>
      </c>
      <c r="F2331">
        <v>4.07</v>
      </c>
      <c r="G2331">
        <v>0</v>
      </c>
    </row>
    <row r="2332" spans="1:7">
      <c r="A2332" t="s">
        <v>2751</v>
      </c>
      <c r="B2332">
        <v>524.17999999999995</v>
      </c>
      <c r="C2332">
        <v>642.16</v>
      </c>
      <c r="D2332">
        <v>35.24</v>
      </c>
      <c r="E2332">
        <v>17.48</v>
      </c>
      <c r="F2332">
        <v>4.1399999999999997</v>
      </c>
      <c r="G2332">
        <v>0</v>
      </c>
    </row>
    <row r="2333" spans="1:7">
      <c r="A2333" t="s">
        <v>2752</v>
      </c>
      <c r="B2333">
        <v>308.41000000000003</v>
      </c>
      <c r="C2333">
        <v>377.81</v>
      </c>
      <c r="D2333">
        <v>24.73</v>
      </c>
      <c r="E2333">
        <v>16.559999999999999</v>
      </c>
      <c r="F2333">
        <v>4.07</v>
      </c>
      <c r="G2333">
        <v>0</v>
      </c>
    </row>
    <row r="2334" spans="1:7">
      <c r="A2334" t="s">
        <v>2753</v>
      </c>
      <c r="B2334">
        <v>127.61</v>
      </c>
      <c r="C2334">
        <v>167.5</v>
      </c>
      <c r="D2334">
        <v>13.66</v>
      </c>
      <c r="E2334">
        <v>15.82</v>
      </c>
      <c r="F2334">
        <v>3.93</v>
      </c>
      <c r="G2334">
        <v>0</v>
      </c>
    </row>
    <row r="2335" spans="1:7">
      <c r="A2335" t="s">
        <v>2754</v>
      </c>
      <c r="B2335">
        <v>0</v>
      </c>
      <c r="C2335">
        <v>4.88</v>
      </c>
      <c r="D2335">
        <v>2.4700000000000002</v>
      </c>
      <c r="E2335">
        <v>14.76</v>
      </c>
      <c r="F2335">
        <v>3.24</v>
      </c>
      <c r="G2335">
        <v>0</v>
      </c>
    </row>
    <row r="2336" spans="1:7">
      <c r="A2336" t="s">
        <v>2755</v>
      </c>
      <c r="B2336">
        <v>0</v>
      </c>
      <c r="C2336">
        <v>0</v>
      </c>
      <c r="D2336">
        <v>0</v>
      </c>
      <c r="E2336">
        <v>13.96</v>
      </c>
      <c r="F2336">
        <v>2.9</v>
      </c>
      <c r="G2336">
        <v>0</v>
      </c>
    </row>
    <row r="2337" spans="1:7">
      <c r="A2337" t="s">
        <v>2756</v>
      </c>
      <c r="B2337">
        <v>0</v>
      </c>
      <c r="C2337">
        <v>0</v>
      </c>
      <c r="D2337">
        <v>0</v>
      </c>
      <c r="E2337">
        <v>13.26</v>
      </c>
      <c r="F2337">
        <v>2.34</v>
      </c>
      <c r="G2337">
        <v>0</v>
      </c>
    </row>
    <row r="2338" spans="1:7">
      <c r="A2338" t="s">
        <v>2757</v>
      </c>
      <c r="B2338">
        <v>0</v>
      </c>
      <c r="C2338">
        <v>0</v>
      </c>
      <c r="D2338">
        <v>0</v>
      </c>
      <c r="E2338">
        <v>12.76</v>
      </c>
      <c r="F2338">
        <v>2.0699999999999998</v>
      </c>
      <c r="G2338">
        <v>0</v>
      </c>
    </row>
    <row r="2339" spans="1:7">
      <c r="A2339" t="s">
        <v>2758</v>
      </c>
      <c r="B2339">
        <v>0</v>
      </c>
      <c r="C2339">
        <v>0</v>
      </c>
      <c r="D2339">
        <v>0</v>
      </c>
      <c r="E2339">
        <v>12.31</v>
      </c>
      <c r="F2339">
        <v>2.0699999999999998</v>
      </c>
      <c r="G2339">
        <v>0</v>
      </c>
    </row>
    <row r="2340" spans="1:7">
      <c r="A2340" t="s">
        <v>2759</v>
      </c>
      <c r="B2340">
        <v>0</v>
      </c>
      <c r="C2340">
        <v>0</v>
      </c>
      <c r="D2340">
        <v>0</v>
      </c>
      <c r="E2340">
        <v>11.92</v>
      </c>
      <c r="F2340">
        <v>2.14</v>
      </c>
      <c r="G2340">
        <v>0</v>
      </c>
    </row>
    <row r="2341" spans="1:7">
      <c r="A2341" t="s">
        <v>2760</v>
      </c>
      <c r="B2341">
        <v>0</v>
      </c>
      <c r="C2341">
        <v>0</v>
      </c>
      <c r="D2341">
        <v>0</v>
      </c>
      <c r="E2341">
        <v>11.69</v>
      </c>
      <c r="F2341">
        <v>2.14</v>
      </c>
      <c r="G2341">
        <v>0</v>
      </c>
    </row>
    <row r="2342" spans="1:7">
      <c r="A2342" t="s">
        <v>2761</v>
      </c>
      <c r="B2342">
        <v>0</v>
      </c>
      <c r="C2342">
        <v>0</v>
      </c>
      <c r="D2342">
        <v>0</v>
      </c>
      <c r="E2342">
        <v>11.38</v>
      </c>
      <c r="F2342">
        <v>2.0699999999999998</v>
      </c>
      <c r="G2342">
        <v>0</v>
      </c>
    </row>
    <row r="2343" spans="1:7">
      <c r="A2343" t="s">
        <v>2762</v>
      </c>
      <c r="B2343">
        <v>0</v>
      </c>
      <c r="C2343">
        <v>0</v>
      </c>
      <c r="D2343">
        <v>0</v>
      </c>
      <c r="E2343">
        <v>10.78</v>
      </c>
      <c r="F2343">
        <v>2.14</v>
      </c>
      <c r="G2343">
        <v>0</v>
      </c>
    </row>
    <row r="2344" spans="1:7">
      <c r="A2344" t="s">
        <v>2763</v>
      </c>
      <c r="B2344">
        <v>0</v>
      </c>
      <c r="C2344">
        <v>0</v>
      </c>
      <c r="D2344">
        <v>0</v>
      </c>
      <c r="E2344">
        <v>10.23</v>
      </c>
      <c r="F2344">
        <v>2.21</v>
      </c>
      <c r="G2344">
        <v>0</v>
      </c>
    </row>
    <row r="2345" spans="1:7">
      <c r="A2345" t="s">
        <v>2764</v>
      </c>
      <c r="B2345">
        <v>0</v>
      </c>
      <c r="C2345">
        <v>0</v>
      </c>
      <c r="D2345">
        <v>0</v>
      </c>
      <c r="E2345">
        <v>9.8699999999999992</v>
      </c>
      <c r="F2345">
        <v>2.21</v>
      </c>
      <c r="G2345">
        <v>0</v>
      </c>
    </row>
    <row r="2346" spans="1:7">
      <c r="A2346" t="s">
        <v>2765</v>
      </c>
      <c r="B2346">
        <v>0</v>
      </c>
      <c r="C2346">
        <v>0</v>
      </c>
      <c r="D2346">
        <v>0</v>
      </c>
      <c r="E2346">
        <v>9.81</v>
      </c>
      <c r="F2346">
        <v>2.21</v>
      </c>
      <c r="G2346">
        <v>0</v>
      </c>
    </row>
    <row r="2347" spans="1:7">
      <c r="A2347" t="s">
        <v>2766</v>
      </c>
      <c r="B2347">
        <v>18.989999999999998</v>
      </c>
      <c r="C2347">
        <v>35.85</v>
      </c>
      <c r="D2347">
        <v>6.42</v>
      </c>
      <c r="E2347">
        <v>9.81</v>
      </c>
      <c r="F2347">
        <v>2.21</v>
      </c>
      <c r="G2347">
        <v>0</v>
      </c>
    </row>
    <row r="2348" spans="1:7">
      <c r="A2348" t="s">
        <v>2767</v>
      </c>
      <c r="B2348">
        <v>121.79</v>
      </c>
      <c r="C2348">
        <v>158.34</v>
      </c>
      <c r="D2348">
        <v>17.61</v>
      </c>
      <c r="E2348">
        <v>11.27</v>
      </c>
      <c r="F2348">
        <v>2</v>
      </c>
      <c r="G2348">
        <v>0</v>
      </c>
    </row>
    <row r="2349" spans="1:7">
      <c r="A2349" t="s">
        <v>2768</v>
      </c>
      <c r="B2349">
        <v>158.81</v>
      </c>
      <c r="C2349">
        <v>202.25</v>
      </c>
      <c r="D2349">
        <v>28.56</v>
      </c>
      <c r="E2349">
        <v>12.74</v>
      </c>
      <c r="F2349">
        <v>2.76</v>
      </c>
      <c r="G2349">
        <v>0</v>
      </c>
    </row>
    <row r="2350" spans="1:7">
      <c r="A2350" t="s">
        <v>2769</v>
      </c>
      <c r="B2350">
        <v>190.03</v>
      </c>
      <c r="C2350">
        <v>239.7</v>
      </c>
      <c r="D2350">
        <v>38.79</v>
      </c>
      <c r="E2350">
        <v>13.89</v>
      </c>
      <c r="F2350">
        <v>3.17</v>
      </c>
      <c r="G2350">
        <v>0</v>
      </c>
    </row>
    <row r="2351" spans="1:7">
      <c r="A2351" t="s">
        <v>2770</v>
      </c>
      <c r="B2351">
        <v>125.87</v>
      </c>
      <c r="C2351">
        <v>165.86</v>
      </c>
      <c r="D2351">
        <v>47.52</v>
      </c>
      <c r="E2351">
        <v>14.8</v>
      </c>
      <c r="F2351">
        <v>3.31</v>
      </c>
      <c r="G2351">
        <v>0</v>
      </c>
    </row>
    <row r="2352" spans="1:7">
      <c r="A2352" t="s">
        <v>2771</v>
      </c>
      <c r="B2352">
        <v>324.89</v>
      </c>
      <c r="C2352">
        <v>401.1</v>
      </c>
      <c r="D2352">
        <v>53.49</v>
      </c>
      <c r="E2352">
        <v>15.5</v>
      </c>
      <c r="F2352">
        <v>3.38</v>
      </c>
      <c r="G2352">
        <v>0</v>
      </c>
    </row>
    <row r="2353" spans="1:7">
      <c r="A2353" t="s">
        <v>2772</v>
      </c>
      <c r="B2353">
        <v>327.72</v>
      </c>
      <c r="C2353">
        <v>405.05</v>
      </c>
      <c r="D2353">
        <v>55.14</v>
      </c>
      <c r="E2353">
        <v>15.79</v>
      </c>
      <c r="F2353">
        <v>3.45</v>
      </c>
      <c r="G2353">
        <v>0</v>
      </c>
    </row>
    <row r="2354" spans="1:7">
      <c r="A2354" t="s">
        <v>2773</v>
      </c>
      <c r="B2354">
        <v>644.77</v>
      </c>
      <c r="C2354">
        <v>799.28</v>
      </c>
      <c r="D2354">
        <v>51.89</v>
      </c>
      <c r="E2354">
        <v>15.98</v>
      </c>
      <c r="F2354">
        <v>3.45</v>
      </c>
      <c r="G2354">
        <v>0</v>
      </c>
    </row>
    <row r="2355" spans="1:7">
      <c r="A2355" t="s">
        <v>2774</v>
      </c>
      <c r="B2355">
        <v>150.29</v>
      </c>
      <c r="C2355">
        <v>195.13</v>
      </c>
      <c r="D2355">
        <v>44.82</v>
      </c>
      <c r="E2355">
        <v>15.79</v>
      </c>
      <c r="F2355">
        <v>3.52</v>
      </c>
      <c r="G2355">
        <v>0</v>
      </c>
    </row>
    <row r="2356" spans="1:7">
      <c r="A2356" t="s">
        <v>2775</v>
      </c>
      <c r="B2356">
        <v>221.45</v>
      </c>
      <c r="C2356">
        <v>277.61</v>
      </c>
      <c r="D2356">
        <v>35.47</v>
      </c>
      <c r="E2356">
        <v>15.56</v>
      </c>
      <c r="F2356">
        <v>3.31</v>
      </c>
      <c r="G2356">
        <v>0</v>
      </c>
    </row>
    <row r="2357" spans="1:7">
      <c r="A2357" t="s">
        <v>2776</v>
      </c>
      <c r="B2357">
        <v>168.16</v>
      </c>
      <c r="C2357">
        <v>215.03</v>
      </c>
      <c r="D2357">
        <v>24.93</v>
      </c>
      <c r="E2357">
        <v>15.69</v>
      </c>
      <c r="F2357">
        <v>3.17</v>
      </c>
      <c r="G2357">
        <v>0</v>
      </c>
    </row>
    <row r="2358" spans="1:7">
      <c r="A2358" t="s">
        <v>2777</v>
      </c>
      <c r="B2358">
        <v>223.94</v>
      </c>
      <c r="C2358">
        <v>279.19</v>
      </c>
      <c r="D2358">
        <v>13.86</v>
      </c>
      <c r="E2358">
        <v>15.32</v>
      </c>
      <c r="F2358">
        <v>2.83</v>
      </c>
      <c r="G2358">
        <v>0</v>
      </c>
    </row>
    <row r="2359" spans="1:7">
      <c r="A2359" t="s">
        <v>2778</v>
      </c>
      <c r="B2359">
        <v>0.06</v>
      </c>
      <c r="C2359">
        <v>5.85</v>
      </c>
      <c r="D2359">
        <v>2.66</v>
      </c>
      <c r="E2359">
        <v>14.63</v>
      </c>
      <c r="F2359">
        <v>2.21</v>
      </c>
      <c r="G2359">
        <v>0</v>
      </c>
    </row>
    <row r="2360" spans="1:7">
      <c r="A2360" t="s">
        <v>2779</v>
      </c>
      <c r="B2360">
        <v>0</v>
      </c>
      <c r="C2360">
        <v>0</v>
      </c>
      <c r="D2360">
        <v>0</v>
      </c>
      <c r="E2360">
        <v>13.27</v>
      </c>
      <c r="F2360">
        <v>1.93</v>
      </c>
      <c r="G2360">
        <v>0</v>
      </c>
    </row>
    <row r="2361" spans="1:7">
      <c r="A2361" t="s">
        <v>2780</v>
      </c>
      <c r="B2361">
        <v>0</v>
      </c>
      <c r="C2361">
        <v>0</v>
      </c>
      <c r="D2361">
        <v>0</v>
      </c>
      <c r="E2361">
        <v>11.86</v>
      </c>
      <c r="F2361">
        <v>1.72</v>
      </c>
      <c r="G2361">
        <v>0</v>
      </c>
    </row>
    <row r="2362" spans="1:7">
      <c r="A2362" t="s">
        <v>2781</v>
      </c>
      <c r="B2362">
        <v>0</v>
      </c>
      <c r="C2362">
        <v>0</v>
      </c>
      <c r="D2362">
        <v>0</v>
      </c>
      <c r="E2362">
        <v>11.02</v>
      </c>
      <c r="F2362">
        <v>1.86</v>
      </c>
      <c r="G2362">
        <v>0</v>
      </c>
    </row>
    <row r="2363" spans="1:7">
      <c r="A2363" t="s">
        <v>2782</v>
      </c>
      <c r="B2363">
        <v>0</v>
      </c>
      <c r="C2363">
        <v>0</v>
      </c>
      <c r="D2363">
        <v>0</v>
      </c>
      <c r="E2363">
        <v>10.050000000000001</v>
      </c>
      <c r="F2363">
        <v>2.0699999999999998</v>
      </c>
      <c r="G2363">
        <v>0</v>
      </c>
    </row>
    <row r="2364" spans="1:7">
      <c r="A2364" t="s">
        <v>2783</v>
      </c>
      <c r="B2364">
        <v>0</v>
      </c>
      <c r="C2364">
        <v>0</v>
      </c>
      <c r="D2364">
        <v>0</v>
      </c>
      <c r="E2364">
        <v>9.2899999999999991</v>
      </c>
      <c r="F2364">
        <v>1.93</v>
      </c>
      <c r="G2364">
        <v>0</v>
      </c>
    </row>
    <row r="2365" spans="1:7">
      <c r="A2365" t="s">
        <v>2784</v>
      </c>
      <c r="B2365">
        <v>0</v>
      </c>
      <c r="C2365">
        <v>0</v>
      </c>
      <c r="D2365">
        <v>0</v>
      </c>
      <c r="E2365">
        <v>8.5500000000000007</v>
      </c>
      <c r="F2365">
        <v>1.93</v>
      </c>
      <c r="G2365">
        <v>0</v>
      </c>
    </row>
    <row r="2366" spans="1:7">
      <c r="A2366" t="s">
        <v>2785</v>
      </c>
      <c r="B2366">
        <v>0</v>
      </c>
      <c r="C2366">
        <v>0</v>
      </c>
      <c r="D2366">
        <v>0</v>
      </c>
      <c r="E2366">
        <v>8.51</v>
      </c>
      <c r="F2366">
        <v>1.79</v>
      </c>
      <c r="G2366">
        <v>0</v>
      </c>
    </row>
    <row r="2367" spans="1:7">
      <c r="A2367" t="s">
        <v>2786</v>
      </c>
      <c r="B2367">
        <v>0</v>
      </c>
      <c r="C2367">
        <v>0</v>
      </c>
      <c r="D2367">
        <v>0</v>
      </c>
      <c r="E2367">
        <v>7.77</v>
      </c>
      <c r="F2367">
        <v>1.86</v>
      </c>
      <c r="G2367">
        <v>0</v>
      </c>
    </row>
    <row r="2368" spans="1:7">
      <c r="A2368" t="s">
        <v>2787</v>
      </c>
      <c r="B2368">
        <v>0</v>
      </c>
      <c r="C2368">
        <v>0</v>
      </c>
      <c r="D2368">
        <v>0</v>
      </c>
      <c r="E2368">
        <v>7.74</v>
      </c>
      <c r="F2368">
        <v>1.79</v>
      </c>
      <c r="G2368">
        <v>0</v>
      </c>
    </row>
    <row r="2369" spans="1:7">
      <c r="A2369" t="s">
        <v>2788</v>
      </c>
      <c r="B2369">
        <v>0</v>
      </c>
      <c r="C2369">
        <v>0</v>
      </c>
      <c r="D2369">
        <v>0</v>
      </c>
      <c r="E2369">
        <v>7.57</v>
      </c>
      <c r="F2369">
        <v>1.72</v>
      </c>
      <c r="G2369">
        <v>0</v>
      </c>
    </row>
    <row r="2370" spans="1:7">
      <c r="A2370" t="s">
        <v>2789</v>
      </c>
      <c r="B2370">
        <v>0</v>
      </c>
      <c r="C2370">
        <v>0</v>
      </c>
      <c r="D2370">
        <v>0</v>
      </c>
      <c r="E2370">
        <v>7.11</v>
      </c>
      <c r="F2370">
        <v>1.66</v>
      </c>
      <c r="G2370">
        <v>0</v>
      </c>
    </row>
    <row r="2371" spans="1:7">
      <c r="A2371" t="s">
        <v>2790</v>
      </c>
      <c r="B2371">
        <v>162.07</v>
      </c>
      <c r="C2371">
        <v>203.95</v>
      </c>
      <c r="D2371">
        <v>6.72</v>
      </c>
      <c r="E2371">
        <v>7.12</v>
      </c>
      <c r="F2371">
        <v>1.45</v>
      </c>
      <c r="G2371">
        <v>0</v>
      </c>
    </row>
    <row r="2372" spans="1:7">
      <c r="A2372" t="s">
        <v>2791</v>
      </c>
      <c r="B2372">
        <v>300.16000000000003</v>
      </c>
      <c r="C2372">
        <v>362.61</v>
      </c>
      <c r="D2372">
        <v>17.920000000000002</v>
      </c>
      <c r="E2372">
        <v>9.93</v>
      </c>
      <c r="F2372">
        <v>1.03</v>
      </c>
      <c r="G2372">
        <v>0</v>
      </c>
    </row>
    <row r="2373" spans="1:7">
      <c r="A2373" t="s">
        <v>2792</v>
      </c>
      <c r="B2373">
        <v>301.42</v>
      </c>
      <c r="C2373">
        <v>369.53</v>
      </c>
      <c r="D2373">
        <v>28.88</v>
      </c>
      <c r="E2373">
        <v>12.99</v>
      </c>
      <c r="F2373">
        <v>1.24</v>
      </c>
      <c r="G2373">
        <v>0</v>
      </c>
    </row>
    <row r="2374" spans="1:7">
      <c r="A2374" t="s">
        <v>2793</v>
      </c>
      <c r="B2374">
        <v>573.97</v>
      </c>
      <c r="C2374">
        <v>713.32</v>
      </c>
      <c r="D2374">
        <v>39.119999999999997</v>
      </c>
      <c r="E2374">
        <v>14.79</v>
      </c>
      <c r="F2374">
        <v>1.72</v>
      </c>
      <c r="G2374">
        <v>0</v>
      </c>
    </row>
    <row r="2375" spans="1:7">
      <c r="A2375" t="s">
        <v>2794</v>
      </c>
      <c r="B2375">
        <v>625.59</v>
      </c>
      <c r="C2375">
        <v>790.82</v>
      </c>
      <c r="D2375">
        <v>47.88</v>
      </c>
      <c r="E2375">
        <v>16.46</v>
      </c>
      <c r="F2375">
        <v>1.79</v>
      </c>
      <c r="G2375">
        <v>0</v>
      </c>
    </row>
    <row r="2376" spans="1:7">
      <c r="A2376" t="s">
        <v>2795</v>
      </c>
      <c r="B2376">
        <v>503.81</v>
      </c>
      <c r="C2376">
        <v>635.29999999999995</v>
      </c>
      <c r="D2376">
        <v>53.87</v>
      </c>
      <c r="E2376">
        <v>17.88</v>
      </c>
      <c r="F2376">
        <v>1.86</v>
      </c>
      <c r="G2376">
        <v>0</v>
      </c>
    </row>
    <row r="2377" spans="1:7">
      <c r="A2377" t="s">
        <v>2796</v>
      </c>
      <c r="B2377">
        <v>612.76</v>
      </c>
      <c r="C2377">
        <v>781.91</v>
      </c>
      <c r="D2377">
        <v>55.51</v>
      </c>
      <c r="E2377">
        <v>18.72</v>
      </c>
      <c r="F2377">
        <v>2.0699999999999998</v>
      </c>
      <c r="G2377">
        <v>0</v>
      </c>
    </row>
    <row r="2378" spans="1:7">
      <c r="A2378" t="s">
        <v>2797</v>
      </c>
      <c r="B2378">
        <v>593.48</v>
      </c>
      <c r="C2378">
        <v>756.12</v>
      </c>
      <c r="D2378">
        <v>52.21</v>
      </c>
      <c r="E2378">
        <v>19.38</v>
      </c>
      <c r="F2378">
        <v>2.21</v>
      </c>
      <c r="G2378">
        <v>0</v>
      </c>
    </row>
    <row r="2379" spans="1:7">
      <c r="A2379" t="s">
        <v>2798</v>
      </c>
      <c r="B2379">
        <v>535.91999999999996</v>
      </c>
      <c r="C2379">
        <v>678.36</v>
      </c>
      <c r="D2379">
        <v>45.09</v>
      </c>
      <c r="E2379">
        <v>19.95</v>
      </c>
      <c r="F2379">
        <v>2.34</v>
      </c>
      <c r="G2379">
        <v>0</v>
      </c>
    </row>
    <row r="2380" spans="1:7">
      <c r="A2380" t="s">
        <v>2799</v>
      </c>
      <c r="B2380">
        <v>629.11</v>
      </c>
      <c r="C2380">
        <v>799.48</v>
      </c>
      <c r="D2380">
        <v>35.700000000000003</v>
      </c>
      <c r="E2380">
        <v>19.95</v>
      </c>
      <c r="F2380">
        <v>2.34</v>
      </c>
      <c r="G2380">
        <v>0</v>
      </c>
    </row>
    <row r="2381" spans="1:7">
      <c r="A2381" t="s">
        <v>2800</v>
      </c>
      <c r="B2381">
        <v>434.72</v>
      </c>
      <c r="C2381">
        <v>539.98</v>
      </c>
      <c r="D2381">
        <v>25.13</v>
      </c>
      <c r="E2381">
        <v>19.440000000000001</v>
      </c>
      <c r="F2381">
        <v>2.76</v>
      </c>
      <c r="G2381">
        <v>0</v>
      </c>
    </row>
    <row r="2382" spans="1:7">
      <c r="A2382" t="s">
        <v>2801</v>
      </c>
      <c r="B2382">
        <v>184.86</v>
      </c>
      <c r="C2382">
        <v>236.61</v>
      </c>
      <c r="D2382">
        <v>14.05</v>
      </c>
      <c r="E2382">
        <v>18.45</v>
      </c>
      <c r="F2382">
        <v>3.38</v>
      </c>
      <c r="G2382">
        <v>0</v>
      </c>
    </row>
    <row r="2383" spans="1:7">
      <c r="A2383" t="s">
        <v>2802</v>
      </c>
      <c r="B2383">
        <v>0.8</v>
      </c>
      <c r="C2383">
        <v>7.81</v>
      </c>
      <c r="D2383">
        <v>2.86</v>
      </c>
      <c r="E2383">
        <v>16.97</v>
      </c>
      <c r="F2383">
        <v>3.31</v>
      </c>
      <c r="G2383">
        <v>0</v>
      </c>
    </row>
    <row r="2384" spans="1:7">
      <c r="A2384" t="s">
        <v>2803</v>
      </c>
      <c r="B2384">
        <v>0</v>
      </c>
      <c r="C2384">
        <v>0</v>
      </c>
      <c r="D2384">
        <v>0</v>
      </c>
      <c r="E2384">
        <v>15.46</v>
      </c>
      <c r="F2384">
        <v>2.69</v>
      </c>
      <c r="G2384">
        <v>0</v>
      </c>
    </row>
    <row r="2385" spans="1:7">
      <c r="A2385" t="s">
        <v>2804</v>
      </c>
      <c r="B2385">
        <v>0</v>
      </c>
      <c r="C2385">
        <v>0</v>
      </c>
      <c r="D2385">
        <v>0</v>
      </c>
      <c r="E2385">
        <v>13.9</v>
      </c>
      <c r="F2385">
        <v>2.21</v>
      </c>
      <c r="G2385">
        <v>0</v>
      </c>
    </row>
    <row r="2386" spans="1:7">
      <c r="A2386" t="s">
        <v>2805</v>
      </c>
      <c r="B2386">
        <v>0</v>
      </c>
      <c r="C2386">
        <v>0</v>
      </c>
      <c r="D2386">
        <v>0</v>
      </c>
      <c r="E2386">
        <v>12.65</v>
      </c>
      <c r="F2386">
        <v>1.79</v>
      </c>
      <c r="G2386">
        <v>0</v>
      </c>
    </row>
    <row r="2387" spans="1:7">
      <c r="A2387" t="s">
        <v>2806</v>
      </c>
      <c r="B2387">
        <v>0</v>
      </c>
      <c r="C2387">
        <v>0</v>
      </c>
      <c r="D2387">
        <v>0</v>
      </c>
      <c r="E2387">
        <v>11.28</v>
      </c>
      <c r="F2387">
        <v>1.66</v>
      </c>
      <c r="G2387">
        <v>0</v>
      </c>
    </row>
    <row r="2388" spans="1:7">
      <c r="A2388" t="s">
        <v>2807</v>
      </c>
      <c r="B2388">
        <v>0</v>
      </c>
      <c r="C2388">
        <v>0</v>
      </c>
      <c r="D2388">
        <v>0</v>
      </c>
      <c r="E2388">
        <v>10.039999999999999</v>
      </c>
      <c r="F2388">
        <v>1.79</v>
      </c>
      <c r="G2388">
        <v>0</v>
      </c>
    </row>
    <row r="2389" spans="1:7">
      <c r="A2389" t="s">
        <v>2808</v>
      </c>
      <c r="B2389">
        <v>0</v>
      </c>
      <c r="C2389">
        <v>0</v>
      </c>
      <c r="D2389">
        <v>0</v>
      </c>
      <c r="E2389">
        <v>9.2899999999999991</v>
      </c>
      <c r="F2389">
        <v>1.79</v>
      </c>
      <c r="G2389">
        <v>0</v>
      </c>
    </row>
    <row r="2390" spans="1:7">
      <c r="A2390" t="s">
        <v>2809</v>
      </c>
      <c r="B2390">
        <v>0</v>
      </c>
      <c r="C2390">
        <v>0</v>
      </c>
      <c r="D2390">
        <v>0</v>
      </c>
      <c r="E2390">
        <v>8.49</v>
      </c>
      <c r="F2390">
        <v>1.86</v>
      </c>
      <c r="G2390">
        <v>0</v>
      </c>
    </row>
    <row r="2391" spans="1:7">
      <c r="A2391" t="s">
        <v>2810</v>
      </c>
      <c r="B2391">
        <v>0</v>
      </c>
      <c r="C2391">
        <v>0</v>
      </c>
      <c r="D2391">
        <v>0</v>
      </c>
      <c r="E2391">
        <v>7.88</v>
      </c>
      <c r="F2391">
        <v>1.79</v>
      </c>
      <c r="G2391">
        <v>0</v>
      </c>
    </row>
    <row r="2392" spans="1:7">
      <c r="A2392" t="s">
        <v>2811</v>
      </c>
      <c r="B2392">
        <v>0</v>
      </c>
      <c r="C2392">
        <v>0</v>
      </c>
      <c r="D2392">
        <v>0</v>
      </c>
      <c r="E2392">
        <v>7.34</v>
      </c>
      <c r="F2392">
        <v>1.79</v>
      </c>
      <c r="G2392">
        <v>0</v>
      </c>
    </row>
    <row r="2393" spans="1:7">
      <c r="A2393" t="s">
        <v>2812</v>
      </c>
      <c r="B2393">
        <v>0</v>
      </c>
      <c r="C2393">
        <v>0</v>
      </c>
      <c r="D2393">
        <v>0</v>
      </c>
      <c r="E2393">
        <v>7.13</v>
      </c>
      <c r="F2393">
        <v>1.72</v>
      </c>
      <c r="G2393">
        <v>0</v>
      </c>
    </row>
    <row r="2394" spans="1:7">
      <c r="A2394" t="s">
        <v>2813</v>
      </c>
      <c r="B2394">
        <v>0</v>
      </c>
      <c r="C2394">
        <v>0</v>
      </c>
      <c r="D2394">
        <v>0</v>
      </c>
      <c r="E2394">
        <v>6.65</v>
      </c>
      <c r="F2394">
        <v>1.72</v>
      </c>
      <c r="G2394">
        <v>0</v>
      </c>
    </row>
    <row r="2395" spans="1:7">
      <c r="A2395" t="s">
        <v>2814</v>
      </c>
      <c r="B2395">
        <v>121.93</v>
      </c>
      <c r="C2395">
        <v>157.29</v>
      </c>
      <c r="D2395">
        <v>7.02</v>
      </c>
      <c r="E2395">
        <v>6.71</v>
      </c>
      <c r="F2395">
        <v>1.59</v>
      </c>
      <c r="G2395">
        <v>0</v>
      </c>
    </row>
    <row r="2396" spans="1:7">
      <c r="A2396" t="s">
        <v>2815</v>
      </c>
      <c r="B2396">
        <v>438.87</v>
      </c>
      <c r="C2396">
        <v>528.74</v>
      </c>
      <c r="D2396">
        <v>18.22</v>
      </c>
      <c r="E2396">
        <v>9.77</v>
      </c>
      <c r="F2396">
        <v>1.1000000000000001</v>
      </c>
      <c r="G2396">
        <v>0</v>
      </c>
    </row>
    <row r="2397" spans="1:7">
      <c r="A2397" t="s">
        <v>2816</v>
      </c>
      <c r="B2397">
        <v>589.53</v>
      </c>
      <c r="C2397">
        <v>728.59</v>
      </c>
      <c r="D2397">
        <v>29.19</v>
      </c>
      <c r="E2397">
        <v>13.21</v>
      </c>
      <c r="F2397">
        <v>1.38</v>
      </c>
      <c r="G2397">
        <v>0</v>
      </c>
    </row>
    <row r="2398" spans="1:7">
      <c r="A2398" t="s">
        <v>2817</v>
      </c>
      <c r="B2398">
        <v>708.41</v>
      </c>
      <c r="C2398">
        <v>892.11</v>
      </c>
      <c r="D2398">
        <v>39.450000000000003</v>
      </c>
      <c r="E2398">
        <v>15.38</v>
      </c>
      <c r="F2398">
        <v>2.0699999999999998</v>
      </c>
      <c r="G2398">
        <v>0</v>
      </c>
    </row>
    <row r="2399" spans="1:7">
      <c r="A2399" t="s">
        <v>2818</v>
      </c>
      <c r="B2399">
        <v>775.56</v>
      </c>
      <c r="C2399">
        <v>994.98</v>
      </c>
      <c r="D2399">
        <v>48.24</v>
      </c>
      <c r="E2399">
        <v>17.13</v>
      </c>
      <c r="F2399">
        <v>2.2799999999999998</v>
      </c>
      <c r="G2399">
        <v>0</v>
      </c>
    </row>
    <row r="2400" spans="1:7">
      <c r="A2400" t="s">
        <v>2819</v>
      </c>
      <c r="B2400">
        <v>809.71</v>
      </c>
      <c r="C2400">
        <v>1047.58</v>
      </c>
      <c r="D2400">
        <v>54.25</v>
      </c>
      <c r="E2400">
        <v>18.52</v>
      </c>
      <c r="F2400">
        <v>2.62</v>
      </c>
      <c r="G2400">
        <v>0</v>
      </c>
    </row>
    <row r="2401" spans="1:7">
      <c r="A2401" t="s">
        <v>2820</v>
      </c>
      <c r="B2401">
        <v>821.99</v>
      </c>
      <c r="C2401">
        <v>1065.22</v>
      </c>
      <c r="D2401">
        <v>55.87</v>
      </c>
      <c r="E2401">
        <v>19.690000000000001</v>
      </c>
      <c r="F2401">
        <v>3.03</v>
      </c>
      <c r="G2401">
        <v>0</v>
      </c>
    </row>
    <row r="2402" spans="1:7">
      <c r="A2402" t="s">
        <v>2821</v>
      </c>
      <c r="B2402">
        <v>801.64</v>
      </c>
      <c r="C2402">
        <v>1033.26</v>
      </c>
      <c r="D2402">
        <v>52.53</v>
      </c>
      <c r="E2402">
        <v>20.47</v>
      </c>
      <c r="F2402">
        <v>3.45</v>
      </c>
      <c r="G2402">
        <v>0</v>
      </c>
    </row>
    <row r="2403" spans="1:7">
      <c r="A2403" t="s">
        <v>2822</v>
      </c>
      <c r="B2403">
        <v>746.46</v>
      </c>
      <c r="C2403">
        <v>950.98</v>
      </c>
      <c r="D2403">
        <v>45.35</v>
      </c>
      <c r="E2403">
        <v>20.71</v>
      </c>
      <c r="F2403">
        <v>3.79</v>
      </c>
      <c r="G2403">
        <v>0</v>
      </c>
    </row>
    <row r="2404" spans="1:7">
      <c r="A2404" t="s">
        <v>2823</v>
      </c>
      <c r="B2404">
        <v>660.8</v>
      </c>
      <c r="C2404">
        <v>827.93</v>
      </c>
      <c r="D2404">
        <v>35.92</v>
      </c>
      <c r="E2404">
        <v>20.3</v>
      </c>
      <c r="F2404">
        <v>4.07</v>
      </c>
      <c r="G2404">
        <v>0</v>
      </c>
    </row>
    <row r="2405" spans="1:7">
      <c r="A2405" t="s">
        <v>2824</v>
      </c>
      <c r="B2405">
        <v>523.91</v>
      </c>
      <c r="C2405">
        <v>646</v>
      </c>
      <c r="D2405">
        <v>25.33</v>
      </c>
      <c r="E2405">
        <v>19.53</v>
      </c>
      <c r="F2405">
        <v>4.21</v>
      </c>
      <c r="G2405">
        <v>0</v>
      </c>
    </row>
    <row r="2406" spans="1:7">
      <c r="A2406" t="s">
        <v>2825</v>
      </c>
      <c r="B2406">
        <v>338.75</v>
      </c>
      <c r="C2406">
        <v>418.5</v>
      </c>
      <c r="D2406">
        <v>14.24</v>
      </c>
      <c r="E2406">
        <v>18.38</v>
      </c>
      <c r="F2406">
        <v>4.07</v>
      </c>
      <c r="G2406">
        <v>0</v>
      </c>
    </row>
    <row r="2407" spans="1:7">
      <c r="A2407" t="s">
        <v>2826</v>
      </c>
      <c r="B2407">
        <v>8.92</v>
      </c>
      <c r="C2407">
        <v>22.52</v>
      </c>
      <c r="D2407">
        <v>3.05</v>
      </c>
      <c r="E2407">
        <v>16.829999999999998</v>
      </c>
      <c r="F2407">
        <v>3.24</v>
      </c>
      <c r="G2407">
        <v>0</v>
      </c>
    </row>
    <row r="2408" spans="1:7">
      <c r="A2408" t="s">
        <v>2827</v>
      </c>
      <c r="B2408">
        <v>0</v>
      </c>
      <c r="C2408">
        <v>0</v>
      </c>
      <c r="D2408">
        <v>0</v>
      </c>
      <c r="E2408">
        <v>15.46</v>
      </c>
      <c r="F2408">
        <v>2.9</v>
      </c>
      <c r="G2408">
        <v>0</v>
      </c>
    </row>
    <row r="2409" spans="1:7">
      <c r="A2409" t="s">
        <v>2828</v>
      </c>
      <c r="B2409">
        <v>0</v>
      </c>
      <c r="C2409">
        <v>0</v>
      </c>
      <c r="D2409">
        <v>0</v>
      </c>
      <c r="E2409">
        <v>14.07</v>
      </c>
      <c r="F2409">
        <v>2.5499999999999998</v>
      </c>
      <c r="G2409">
        <v>0</v>
      </c>
    </row>
    <row r="2410" spans="1:7">
      <c r="A2410" t="s">
        <v>2829</v>
      </c>
      <c r="B2410">
        <v>0</v>
      </c>
      <c r="C2410">
        <v>0</v>
      </c>
      <c r="D2410">
        <v>0</v>
      </c>
      <c r="E2410">
        <v>13</v>
      </c>
      <c r="F2410">
        <v>2.34</v>
      </c>
      <c r="G2410">
        <v>0</v>
      </c>
    </row>
    <row r="2411" spans="1:7">
      <c r="A2411" t="s">
        <v>2830</v>
      </c>
      <c r="B2411">
        <v>0</v>
      </c>
      <c r="C2411">
        <v>0</v>
      </c>
      <c r="D2411">
        <v>0</v>
      </c>
      <c r="E2411">
        <v>11.88</v>
      </c>
      <c r="F2411">
        <v>2.34</v>
      </c>
      <c r="G2411">
        <v>0</v>
      </c>
    </row>
    <row r="2412" spans="1:7">
      <c r="A2412" t="s">
        <v>2831</v>
      </c>
      <c r="B2412">
        <v>0</v>
      </c>
      <c r="C2412">
        <v>0</v>
      </c>
      <c r="D2412">
        <v>0</v>
      </c>
      <c r="E2412">
        <v>10.84</v>
      </c>
      <c r="F2412">
        <v>2.2799999999999998</v>
      </c>
      <c r="G2412">
        <v>0</v>
      </c>
    </row>
    <row r="2413" spans="1:7">
      <c r="A2413" t="s">
        <v>2832</v>
      </c>
      <c r="B2413">
        <v>0</v>
      </c>
      <c r="C2413">
        <v>0</v>
      </c>
      <c r="D2413">
        <v>0</v>
      </c>
      <c r="E2413">
        <v>9.9600000000000009</v>
      </c>
      <c r="F2413">
        <v>2.21</v>
      </c>
      <c r="G2413">
        <v>0</v>
      </c>
    </row>
    <row r="2414" spans="1:7">
      <c r="A2414" t="s">
        <v>2833</v>
      </c>
      <c r="B2414">
        <v>0</v>
      </c>
      <c r="C2414">
        <v>0</v>
      </c>
      <c r="D2414">
        <v>0</v>
      </c>
      <c r="E2414">
        <v>9.1199999999999992</v>
      </c>
      <c r="F2414">
        <v>2.14</v>
      </c>
      <c r="G2414">
        <v>0</v>
      </c>
    </row>
    <row r="2415" spans="1:7">
      <c r="A2415" t="s">
        <v>2834</v>
      </c>
      <c r="B2415">
        <v>0</v>
      </c>
      <c r="C2415">
        <v>0</v>
      </c>
      <c r="D2415">
        <v>0</v>
      </c>
      <c r="E2415">
        <v>8.32</v>
      </c>
      <c r="F2415">
        <v>2.0699999999999998</v>
      </c>
      <c r="G2415">
        <v>0</v>
      </c>
    </row>
    <row r="2416" spans="1:7">
      <c r="A2416" t="s">
        <v>2835</v>
      </c>
      <c r="B2416">
        <v>0</v>
      </c>
      <c r="C2416">
        <v>0</v>
      </c>
      <c r="D2416">
        <v>0</v>
      </c>
      <c r="E2416">
        <v>7.83</v>
      </c>
      <c r="F2416">
        <v>2</v>
      </c>
      <c r="G2416">
        <v>0</v>
      </c>
    </row>
    <row r="2417" spans="1:7">
      <c r="A2417" t="s">
        <v>2836</v>
      </c>
      <c r="B2417">
        <v>0</v>
      </c>
      <c r="C2417">
        <v>0</v>
      </c>
      <c r="D2417">
        <v>0</v>
      </c>
      <c r="E2417">
        <v>7.44</v>
      </c>
      <c r="F2417">
        <v>1.93</v>
      </c>
      <c r="G2417">
        <v>0</v>
      </c>
    </row>
    <row r="2418" spans="1:7">
      <c r="A2418" t="s">
        <v>2837</v>
      </c>
      <c r="B2418">
        <v>0</v>
      </c>
      <c r="C2418">
        <v>0</v>
      </c>
      <c r="D2418">
        <v>0</v>
      </c>
      <c r="E2418">
        <v>6.96</v>
      </c>
      <c r="F2418">
        <v>1.86</v>
      </c>
      <c r="G2418">
        <v>0</v>
      </c>
    </row>
    <row r="2419" spans="1:7">
      <c r="A2419" t="s">
        <v>2838</v>
      </c>
      <c r="B2419">
        <v>128.13999999999999</v>
      </c>
      <c r="C2419">
        <v>164.33</v>
      </c>
      <c r="D2419">
        <v>7.32</v>
      </c>
      <c r="E2419">
        <v>6.95</v>
      </c>
      <c r="F2419">
        <v>1.72</v>
      </c>
      <c r="G2419">
        <v>0</v>
      </c>
    </row>
    <row r="2420" spans="1:7">
      <c r="A2420" t="s">
        <v>2839</v>
      </c>
      <c r="B2420">
        <v>437.74</v>
      </c>
      <c r="C2420">
        <v>527.54</v>
      </c>
      <c r="D2420">
        <v>18.52</v>
      </c>
      <c r="E2420">
        <v>10.63</v>
      </c>
      <c r="F2420">
        <v>1.45</v>
      </c>
      <c r="G2420">
        <v>0</v>
      </c>
    </row>
    <row r="2421" spans="1:7">
      <c r="A2421" t="s">
        <v>2840</v>
      </c>
      <c r="B2421">
        <v>583.25</v>
      </c>
      <c r="C2421">
        <v>723.46</v>
      </c>
      <c r="D2421">
        <v>29.5</v>
      </c>
      <c r="E2421">
        <v>15.33</v>
      </c>
      <c r="F2421">
        <v>1.86</v>
      </c>
      <c r="G2421">
        <v>0</v>
      </c>
    </row>
    <row r="2422" spans="1:7">
      <c r="A2422" t="s">
        <v>2841</v>
      </c>
      <c r="B2422">
        <v>690.79</v>
      </c>
      <c r="C2422">
        <v>872.06</v>
      </c>
      <c r="D2422">
        <v>39.78</v>
      </c>
      <c r="E2422">
        <v>17.18</v>
      </c>
      <c r="F2422">
        <v>2.41</v>
      </c>
      <c r="G2422">
        <v>0</v>
      </c>
    </row>
    <row r="2423" spans="1:7">
      <c r="A2423" t="s">
        <v>2842</v>
      </c>
      <c r="B2423">
        <v>752.83</v>
      </c>
      <c r="C2423">
        <v>967.54</v>
      </c>
      <c r="D2423">
        <v>48.59</v>
      </c>
      <c r="E2423">
        <v>18.579999999999998</v>
      </c>
      <c r="F2423">
        <v>2.48</v>
      </c>
      <c r="G2423">
        <v>0</v>
      </c>
    </row>
    <row r="2424" spans="1:7">
      <c r="A2424" t="s">
        <v>2843</v>
      </c>
      <c r="B2424">
        <v>758.6</v>
      </c>
      <c r="C2424">
        <v>981.09</v>
      </c>
      <c r="D2424">
        <v>54.62</v>
      </c>
      <c r="E2424">
        <v>19.75</v>
      </c>
      <c r="F2424">
        <v>2.69</v>
      </c>
      <c r="G2424">
        <v>0</v>
      </c>
    </row>
    <row r="2425" spans="1:7">
      <c r="A2425" t="s">
        <v>2844</v>
      </c>
      <c r="B2425">
        <v>805.57</v>
      </c>
      <c r="C2425">
        <v>1050.1400000000001</v>
      </c>
      <c r="D2425">
        <v>56.24</v>
      </c>
      <c r="E2425">
        <v>20.68</v>
      </c>
      <c r="F2425">
        <v>2.9</v>
      </c>
      <c r="G2425">
        <v>0</v>
      </c>
    </row>
    <row r="2426" spans="1:7">
      <c r="A2426" t="s">
        <v>2845</v>
      </c>
      <c r="B2426">
        <v>761.2</v>
      </c>
      <c r="C2426">
        <v>985.67</v>
      </c>
      <c r="D2426">
        <v>52.85</v>
      </c>
      <c r="E2426">
        <v>21.38</v>
      </c>
      <c r="F2426">
        <v>3.17</v>
      </c>
      <c r="G2426">
        <v>0</v>
      </c>
    </row>
    <row r="2427" spans="1:7">
      <c r="A2427" t="s">
        <v>2846</v>
      </c>
      <c r="B2427">
        <v>732.15</v>
      </c>
      <c r="C2427">
        <v>941.64</v>
      </c>
      <c r="D2427">
        <v>45.61</v>
      </c>
      <c r="E2427">
        <v>21.63</v>
      </c>
      <c r="F2427">
        <v>3.31</v>
      </c>
      <c r="G2427">
        <v>0</v>
      </c>
    </row>
    <row r="2428" spans="1:7">
      <c r="A2428" t="s">
        <v>2847</v>
      </c>
      <c r="B2428">
        <v>370.12</v>
      </c>
      <c r="C2428">
        <v>465.03</v>
      </c>
      <c r="D2428">
        <v>36.14</v>
      </c>
      <c r="E2428">
        <v>21.51</v>
      </c>
      <c r="F2428">
        <v>3.45</v>
      </c>
      <c r="G2428">
        <v>0</v>
      </c>
    </row>
    <row r="2429" spans="1:7">
      <c r="A2429" t="s">
        <v>2848</v>
      </c>
      <c r="B2429">
        <v>252.13</v>
      </c>
      <c r="C2429">
        <v>318.92</v>
      </c>
      <c r="D2429">
        <v>25.53</v>
      </c>
      <c r="E2429">
        <v>20.83</v>
      </c>
      <c r="F2429">
        <v>3.66</v>
      </c>
      <c r="G2429">
        <v>0</v>
      </c>
    </row>
    <row r="2430" spans="1:7">
      <c r="A2430" t="s">
        <v>2849</v>
      </c>
      <c r="B2430">
        <v>232.53</v>
      </c>
      <c r="C2430">
        <v>294.02999999999997</v>
      </c>
      <c r="D2430">
        <v>14.43</v>
      </c>
      <c r="E2430">
        <v>19.649999999999999</v>
      </c>
      <c r="F2430">
        <v>3.66</v>
      </c>
      <c r="G2430">
        <v>0</v>
      </c>
    </row>
    <row r="2431" spans="1:7">
      <c r="A2431" t="s">
        <v>2850</v>
      </c>
      <c r="B2431">
        <v>0</v>
      </c>
      <c r="C2431">
        <v>4.88</v>
      </c>
      <c r="D2431">
        <v>3.24</v>
      </c>
      <c r="E2431">
        <v>18.11</v>
      </c>
      <c r="F2431">
        <v>3.38</v>
      </c>
      <c r="G2431">
        <v>0</v>
      </c>
    </row>
    <row r="2432" spans="1:7">
      <c r="A2432" t="s">
        <v>2851</v>
      </c>
      <c r="B2432">
        <v>0</v>
      </c>
      <c r="C2432">
        <v>0</v>
      </c>
      <c r="D2432">
        <v>0</v>
      </c>
      <c r="E2432">
        <v>16.11</v>
      </c>
      <c r="F2432">
        <v>2.48</v>
      </c>
      <c r="G2432">
        <v>0</v>
      </c>
    </row>
    <row r="2433" spans="1:7">
      <c r="A2433" t="s">
        <v>2852</v>
      </c>
      <c r="B2433">
        <v>0</v>
      </c>
      <c r="C2433">
        <v>0</v>
      </c>
      <c r="D2433">
        <v>0</v>
      </c>
      <c r="E2433">
        <v>15.17</v>
      </c>
      <c r="F2433">
        <v>2.0699999999999998</v>
      </c>
      <c r="G2433">
        <v>0</v>
      </c>
    </row>
    <row r="2434" spans="1:7">
      <c r="A2434" t="s">
        <v>2853</v>
      </c>
      <c r="B2434">
        <v>0</v>
      </c>
      <c r="C2434">
        <v>0</v>
      </c>
      <c r="D2434">
        <v>0</v>
      </c>
      <c r="E2434">
        <v>14.1</v>
      </c>
      <c r="F2434">
        <v>1.86</v>
      </c>
      <c r="G2434">
        <v>0</v>
      </c>
    </row>
    <row r="2435" spans="1:7">
      <c r="A2435" t="s">
        <v>2854</v>
      </c>
      <c r="B2435">
        <v>0</v>
      </c>
      <c r="C2435">
        <v>0</v>
      </c>
      <c r="D2435">
        <v>0</v>
      </c>
      <c r="E2435">
        <v>12.78</v>
      </c>
      <c r="F2435">
        <v>1.79</v>
      </c>
      <c r="G2435">
        <v>0</v>
      </c>
    </row>
    <row r="2436" spans="1:7">
      <c r="A2436" t="s">
        <v>2855</v>
      </c>
      <c r="B2436">
        <v>0</v>
      </c>
      <c r="C2436">
        <v>0</v>
      </c>
      <c r="D2436">
        <v>0</v>
      </c>
      <c r="E2436">
        <v>11.67</v>
      </c>
      <c r="F2436">
        <v>1.72</v>
      </c>
      <c r="G2436">
        <v>0</v>
      </c>
    </row>
    <row r="2437" spans="1:7">
      <c r="A2437" t="s">
        <v>2856</v>
      </c>
      <c r="B2437">
        <v>0</v>
      </c>
      <c r="C2437">
        <v>0</v>
      </c>
      <c r="D2437">
        <v>0</v>
      </c>
      <c r="E2437">
        <v>11.26</v>
      </c>
      <c r="F2437">
        <v>1.59</v>
      </c>
      <c r="G2437">
        <v>0</v>
      </c>
    </row>
    <row r="2438" spans="1:7">
      <c r="A2438" t="s">
        <v>2857</v>
      </c>
      <c r="B2438">
        <v>0</v>
      </c>
      <c r="C2438">
        <v>0</v>
      </c>
      <c r="D2438">
        <v>0</v>
      </c>
      <c r="E2438">
        <v>10.81</v>
      </c>
      <c r="F2438">
        <v>1.52</v>
      </c>
      <c r="G2438">
        <v>0</v>
      </c>
    </row>
    <row r="2439" spans="1:7">
      <c r="A2439" t="s">
        <v>2858</v>
      </c>
      <c r="B2439">
        <v>0</v>
      </c>
      <c r="C2439">
        <v>0</v>
      </c>
      <c r="D2439">
        <v>0</v>
      </c>
      <c r="E2439">
        <v>10.23</v>
      </c>
      <c r="F2439">
        <v>1.52</v>
      </c>
      <c r="G2439">
        <v>0</v>
      </c>
    </row>
    <row r="2440" spans="1:7">
      <c r="A2440" t="s">
        <v>2859</v>
      </c>
      <c r="B2440">
        <v>0</v>
      </c>
      <c r="C2440">
        <v>0</v>
      </c>
      <c r="D2440">
        <v>0</v>
      </c>
      <c r="E2440">
        <v>9.57</v>
      </c>
      <c r="F2440">
        <v>1.52</v>
      </c>
      <c r="G2440">
        <v>0</v>
      </c>
    </row>
    <row r="2441" spans="1:7">
      <c r="A2441" t="s">
        <v>2860</v>
      </c>
      <c r="B2441">
        <v>0</v>
      </c>
      <c r="C2441">
        <v>0</v>
      </c>
      <c r="D2441">
        <v>0</v>
      </c>
      <c r="E2441">
        <v>9.1</v>
      </c>
      <c r="F2441">
        <v>1.52</v>
      </c>
      <c r="G2441">
        <v>0</v>
      </c>
    </row>
    <row r="2442" spans="1:7">
      <c r="A2442" t="s">
        <v>2861</v>
      </c>
      <c r="B2442">
        <v>0</v>
      </c>
      <c r="C2442">
        <v>0</v>
      </c>
      <c r="D2442">
        <v>0</v>
      </c>
      <c r="E2442">
        <v>8.86</v>
      </c>
      <c r="F2442">
        <v>1.52</v>
      </c>
      <c r="G2442">
        <v>0</v>
      </c>
    </row>
    <row r="2443" spans="1:7">
      <c r="A2443" t="s">
        <v>2862</v>
      </c>
      <c r="B2443">
        <v>165.42</v>
      </c>
      <c r="C2443">
        <v>208.75</v>
      </c>
      <c r="D2443">
        <v>7.61</v>
      </c>
      <c r="E2443">
        <v>8.98</v>
      </c>
      <c r="F2443">
        <v>1.45</v>
      </c>
      <c r="G2443">
        <v>0</v>
      </c>
    </row>
    <row r="2444" spans="1:7">
      <c r="A2444" t="s">
        <v>2863</v>
      </c>
      <c r="B2444">
        <v>437.71</v>
      </c>
      <c r="C2444">
        <v>532.49</v>
      </c>
      <c r="D2444">
        <v>18.809999999999999</v>
      </c>
      <c r="E2444">
        <v>11.56</v>
      </c>
      <c r="F2444">
        <v>0.97</v>
      </c>
      <c r="G2444">
        <v>0</v>
      </c>
    </row>
    <row r="2445" spans="1:7">
      <c r="A2445" t="s">
        <v>2864</v>
      </c>
      <c r="B2445">
        <v>597.53</v>
      </c>
      <c r="C2445">
        <v>742.02</v>
      </c>
      <c r="D2445">
        <v>29.8</v>
      </c>
      <c r="E2445">
        <v>13.38</v>
      </c>
      <c r="F2445">
        <v>1.17</v>
      </c>
      <c r="G2445">
        <v>0</v>
      </c>
    </row>
    <row r="2446" spans="1:7">
      <c r="A2446" t="s">
        <v>2865</v>
      </c>
      <c r="B2446">
        <v>481.1</v>
      </c>
      <c r="C2446">
        <v>593.1</v>
      </c>
      <c r="D2446">
        <v>40.11</v>
      </c>
      <c r="E2446">
        <v>14.37</v>
      </c>
      <c r="F2446">
        <v>1.66</v>
      </c>
      <c r="G2446">
        <v>0</v>
      </c>
    </row>
    <row r="2447" spans="1:7">
      <c r="A2447" t="s">
        <v>2866</v>
      </c>
      <c r="B2447">
        <v>665.63</v>
      </c>
      <c r="C2447">
        <v>836.73</v>
      </c>
      <c r="D2447">
        <v>48.94</v>
      </c>
      <c r="E2447">
        <v>15.25</v>
      </c>
      <c r="F2447">
        <v>2.0699999999999998</v>
      </c>
      <c r="G2447">
        <v>0</v>
      </c>
    </row>
    <row r="2448" spans="1:7">
      <c r="A2448" t="s">
        <v>2867</v>
      </c>
      <c r="B2448">
        <v>715.61</v>
      </c>
      <c r="C2448">
        <v>907.42</v>
      </c>
      <c r="D2448">
        <v>55</v>
      </c>
      <c r="E2448">
        <v>16.329999999999998</v>
      </c>
      <c r="F2448">
        <v>2.41</v>
      </c>
      <c r="G2448">
        <v>0</v>
      </c>
    </row>
    <row r="2449" spans="1:7">
      <c r="A2449" t="s">
        <v>2868</v>
      </c>
      <c r="B2449">
        <v>742.65</v>
      </c>
      <c r="C2449">
        <v>944.47</v>
      </c>
      <c r="D2449">
        <v>56.6</v>
      </c>
      <c r="E2449">
        <v>16.96</v>
      </c>
      <c r="F2449">
        <v>2.69</v>
      </c>
      <c r="G2449">
        <v>0</v>
      </c>
    </row>
    <row r="2450" spans="1:7">
      <c r="A2450" t="s">
        <v>2869</v>
      </c>
      <c r="B2450">
        <v>706.59</v>
      </c>
      <c r="C2450">
        <v>893.3</v>
      </c>
      <c r="D2450">
        <v>53.16</v>
      </c>
      <c r="E2450">
        <v>17.18</v>
      </c>
      <c r="F2450">
        <v>2.83</v>
      </c>
      <c r="G2450">
        <v>0</v>
      </c>
    </row>
    <row r="2451" spans="1:7">
      <c r="A2451" t="s">
        <v>2870</v>
      </c>
      <c r="B2451">
        <v>719.99</v>
      </c>
      <c r="C2451">
        <v>907.57</v>
      </c>
      <c r="D2451">
        <v>45.87</v>
      </c>
      <c r="E2451">
        <v>17.46</v>
      </c>
      <c r="F2451">
        <v>3.03</v>
      </c>
      <c r="G2451">
        <v>0</v>
      </c>
    </row>
    <row r="2452" spans="1:7">
      <c r="A2452" t="s">
        <v>2871</v>
      </c>
      <c r="B2452">
        <v>650.62</v>
      </c>
      <c r="C2452">
        <v>811.87</v>
      </c>
      <c r="D2452">
        <v>36.36</v>
      </c>
      <c r="E2452">
        <v>17.649999999999999</v>
      </c>
      <c r="F2452">
        <v>3.03</v>
      </c>
      <c r="G2452">
        <v>0</v>
      </c>
    </row>
    <row r="2453" spans="1:7">
      <c r="A2453" t="s">
        <v>2872</v>
      </c>
      <c r="B2453">
        <v>462.7</v>
      </c>
      <c r="C2453">
        <v>569.21</v>
      </c>
      <c r="D2453">
        <v>25.73</v>
      </c>
      <c r="E2453">
        <v>17.77</v>
      </c>
      <c r="F2453">
        <v>3.03</v>
      </c>
      <c r="G2453">
        <v>0</v>
      </c>
    </row>
    <row r="2454" spans="1:7">
      <c r="A2454" t="s">
        <v>2873</v>
      </c>
      <c r="B2454">
        <v>341.77</v>
      </c>
      <c r="C2454">
        <v>422.2</v>
      </c>
      <c r="D2454">
        <v>14.62</v>
      </c>
      <c r="E2454">
        <v>17.559999999999999</v>
      </c>
      <c r="F2454">
        <v>3.1</v>
      </c>
      <c r="G2454">
        <v>0</v>
      </c>
    </row>
    <row r="2455" spans="1:7">
      <c r="A2455" t="s">
        <v>2874</v>
      </c>
      <c r="B2455">
        <v>13.78</v>
      </c>
      <c r="C2455">
        <v>29.88</v>
      </c>
      <c r="D2455">
        <v>3.44</v>
      </c>
      <c r="E2455">
        <v>16.61</v>
      </c>
      <c r="F2455">
        <v>2.48</v>
      </c>
      <c r="G2455">
        <v>0</v>
      </c>
    </row>
    <row r="2456" spans="1:7">
      <c r="A2456" t="s">
        <v>2875</v>
      </c>
      <c r="B2456">
        <v>0</v>
      </c>
      <c r="C2456">
        <v>0</v>
      </c>
      <c r="D2456">
        <v>0</v>
      </c>
      <c r="E2456">
        <v>15.36</v>
      </c>
      <c r="F2456">
        <v>2.83</v>
      </c>
      <c r="G2456">
        <v>0</v>
      </c>
    </row>
    <row r="2457" spans="1:7">
      <c r="A2457" t="s">
        <v>2876</v>
      </c>
      <c r="B2457">
        <v>0</v>
      </c>
      <c r="C2457">
        <v>0</v>
      </c>
      <c r="D2457">
        <v>0</v>
      </c>
      <c r="E2457">
        <v>14.64</v>
      </c>
      <c r="F2457">
        <v>2.41</v>
      </c>
      <c r="G2457">
        <v>0</v>
      </c>
    </row>
    <row r="2458" spans="1:7">
      <c r="A2458" t="s">
        <v>2877</v>
      </c>
      <c r="B2458">
        <v>0</v>
      </c>
      <c r="C2458">
        <v>0</v>
      </c>
      <c r="D2458">
        <v>0</v>
      </c>
      <c r="E2458">
        <v>14.24</v>
      </c>
      <c r="F2458">
        <v>2.14</v>
      </c>
      <c r="G2458">
        <v>0</v>
      </c>
    </row>
    <row r="2459" spans="1:7">
      <c r="A2459" t="s">
        <v>2878</v>
      </c>
      <c r="B2459">
        <v>0</v>
      </c>
      <c r="C2459">
        <v>0</v>
      </c>
      <c r="D2459">
        <v>0</v>
      </c>
      <c r="E2459">
        <v>13.44</v>
      </c>
      <c r="F2459">
        <v>2.0699999999999998</v>
      </c>
      <c r="G2459">
        <v>0</v>
      </c>
    </row>
    <row r="2460" spans="1:7">
      <c r="A2460" t="s">
        <v>2879</v>
      </c>
      <c r="B2460">
        <v>0</v>
      </c>
      <c r="C2460">
        <v>0</v>
      </c>
      <c r="D2460">
        <v>0</v>
      </c>
      <c r="E2460">
        <v>12.94</v>
      </c>
      <c r="F2460">
        <v>1.93</v>
      </c>
      <c r="G2460">
        <v>0</v>
      </c>
    </row>
    <row r="2461" spans="1:7">
      <c r="A2461" t="s">
        <v>2880</v>
      </c>
      <c r="B2461">
        <v>0</v>
      </c>
      <c r="C2461">
        <v>0</v>
      </c>
      <c r="D2461">
        <v>0</v>
      </c>
      <c r="E2461">
        <v>12.33</v>
      </c>
      <c r="F2461">
        <v>2</v>
      </c>
      <c r="G2461">
        <v>0</v>
      </c>
    </row>
    <row r="2462" spans="1:7">
      <c r="A2462" t="s">
        <v>2881</v>
      </c>
      <c r="B2462">
        <v>0</v>
      </c>
      <c r="C2462">
        <v>0</v>
      </c>
      <c r="D2462">
        <v>0</v>
      </c>
      <c r="E2462">
        <v>12.03</v>
      </c>
      <c r="F2462">
        <v>1.93</v>
      </c>
      <c r="G2462">
        <v>0</v>
      </c>
    </row>
    <row r="2463" spans="1:7">
      <c r="A2463" t="s">
        <v>2882</v>
      </c>
      <c r="B2463">
        <v>0</v>
      </c>
      <c r="C2463">
        <v>0</v>
      </c>
      <c r="D2463">
        <v>0</v>
      </c>
      <c r="E2463">
        <v>11.47</v>
      </c>
      <c r="F2463">
        <v>2</v>
      </c>
      <c r="G2463">
        <v>0</v>
      </c>
    </row>
    <row r="2464" spans="1:7">
      <c r="A2464" t="s">
        <v>2883</v>
      </c>
      <c r="B2464">
        <v>0</v>
      </c>
      <c r="C2464">
        <v>0</v>
      </c>
      <c r="D2464">
        <v>0</v>
      </c>
      <c r="E2464">
        <v>11.16</v>
      </c>
      <c r="F2464">
        <v>1.86</v>
      </c>
      <c r="G2464">
        <v>0</v>
      </c>
    </row>
    <row r="2465" spans="1:7">
      <c r="A2465" t="s">
        <v>2884</v>
      </c>
      <c r="B2465">
        <v>0</v>
      </c>
      <c r="C2465">
        <v>0</v>
      </c>
      <c r="D2465">
        <v>0</v>
      </c>
      <c r="E2465">
        <v>10.65</v>
      </c>
      <c r="F2465">
        <v>1.79</v>
      </c>
      <c r="G2465">
        <v>0</v>
      </c>
    </row>
    <row r="2466" spans="1:7">
      <c r="A2466" t="s">
        <v>2885</v>
      </c>
      <c r="B2466">
        <v>0</v>
      </c>
      <c r="C2466">
        <v>0</v>
      </c>
      <c r="D2466">
        <v>0</v>
      </c>
      <c r="E2466">
        <v>10.11</v>
      </c>
      <c r="F2466">
        <v>1.72</v>
      </c>
      <c r="G2466">
        <v>0</v>
      </c>
    </row>
    <row r="2467" spans="1:7">
      <c r="A2467" t="s">
        <v>2886</v>
      </c>
      <c r="B2467">
        <v>17.72</v>
      </c>
      <c r="C2467">
        <v>34.15</v>
      </c>
      <c r="D2467">
        <v>7.91</v>
      </c>
      <c r="E2467">
        <v>10.119999999999999</v>
      </c>
      <c r="F2467">
        <v>1.66</v>
      </c>
      <c r="G2467">
        <v>0</v>
      </c>
    </row>
    <row r="2468" spans="1:7">
      <c r="A2468" t="s">
        <v>2887</v>
      </c>
      <c r="B2468">
        <v>92.06</v>
      </c>
      <c r="C2468">
        <v>124.92</v>
      </c>
      <c r="D2468">
        <v>19.100000000000001</v>
      </c>
      <c r="E2468">
        <v>12.03</v>
      </c>
      <c r="F2468">
        <v>1.52</v>
      </c>
      <c r="G2468">
        <v>0</v>
      </c>
    </row>
    <row r="2469" spans="1:7">
      <c r="A2469" t="s">
        <v>2888</v>
      </c>
      <c r="B2469">
        <v>345.26</v>
      </c>
      <c r="C2469">
        <v>423.68</v>
      </c>
      <c r="D2469">
        <v>30.1</v>
      </c>
      <c r="E2469">
        <v>14.81</v>
      </c>
      <c r="F2469">
        <v>1.86</v>
      </c>
      <c r="G2469">
        <v>0</v>
      </c>
    </row>
    <row r="2470" spans="1:7">
      <c r="A2470" t="s">
        <v>2889</v>
      </c>
      <c r="B2470">
        <v>428.91</v>
      </c>
      <c r="C2470">
        <v>530.34</v>
      </c>
      <c r="D2470">
        <v>40.43</v>
      </c>
      <c r="E2470">
        <v>16.989999999999998</v>
      </c>
      <c r="F2470">
        <v>2.62</v>
      </c>
      <c r="G2470">
        <v>0</v>
      </c>
    </row>
    <row r="2471" spans="1:7">
      <c r="A2471" t="s">
        <v>2890</v>
      </c>
      <c r="B2471">
        <v>380.71</v>
      </c>
      <c r="C2471">
        <v>475.35</v>
      </c>
      <c r="D2471">
        <v>49.29</v>
      </c>
      <c r="E2471">
        <v>18.41</v>
      </c>
      <c r="F2471">
        <v>2.9</v>
      </c>
      <c r="G2471">
        <v>0</v>
      </c>
    </row>
    <row r="2472" spans="1:7">
      <c r="A2472" t="s">
        <v>2891</v>
      </c>
      <c r="B2472">
        <v>429.49</v>
      </c>
      <c r="C2472">
        <v>539.41</v>
      </c>
      <c r="D2472">
        <v>55.37</v>
      </c>
      <c r="E2472">
        <v>19.57</v>
      </c>
      <c r="F2472">
        <v>3.03</v>
      </c>
      <c r="G2472">
        <v>0</v>
      </c>
    </row>
    <row r="2473" spans="1:7">
      <c r="A2473" t="s">
        <v>2892</v>
      </c>
      <c r="B2473">
        <v>418.41</v>
      </c>
      <c r="C2473">
        <v>526.89</v>
      </c>
      <c r="D2473">
        <v>56.96</v>
      </c>
      <c r="E2473">
        <v>20.39</v>
      </c>
      <c r="F2473">
        <v>3.31</v>
      </c>
      <c r="G2473">
        <v>0</v>
      </c>
    </row>
    <row r="2474" spans="1:7">
      <c r="A2474" t="s">
        <v>2893</v>
      </c>
      <c r="B2474">
        <v>357.02</v>
      </c>
      <c r="C2474">
        <v>450.04</v>
      </c>
      <c r="D2474">
        <v>53.47</v>
      </c>
      <c r="E2474">
        <v>20.83</v>
      </c>
      <c r="F2474">
        <v>3.72</v>
      </c>
      <c r="G2474">
        <v>0</v>
      </c>
    </row>
    <row r="2475" spans="1:7">
      <c r="A2475" t="s">
        <v>2894</v>
      </c>
      <c r="B2475">
        <v>407.32</v>
      </c>
      <c r="C2475">
        <v>510.24</v>
      </c>
      <c r="D2475">
        <v>46.13</v>
      </c>
      <c r="E2475">
        <v>21.03</v>
      </c>
      <c r="F2475">
        <v>4.1399999999999997</v>
      </c>
      <c r="G2475">
        <v>0</v>
      </c>
    </row>
    <row r="2476" spans="1:7">
      <c r="A2476" t="s">
        <v>2895</v>
      </c>
      <c r="B2476">
        <v>466.29</v>
      </c>
      <c r="C2476">
        <v>578.88</v>
      </c>
      <c r="D2476">
        <v>36.58</v>
      </c>
      <c r="E2476">
        <v>20.68</v>
      </c>
      <c r="F2476">
        <v>4.4800000000000004</v>
      </c>
      <c r="G2476">
        <v>0</v>
      </c>
    </row>
    <row r="2477" spans="1:7">
      <c r="A2477" t="s">
        <v>2896</v>
      </c>
      <c r="B2477">
        <v>481.79</v>
      </c>
      <c r="C2477">
        <v>592.65</v>
      </c>
      <c r="D2477">
        <v>25.93</v>
      </c>
      <c r="E2477">
        <v>19.829999999999998</v>
      </c>
      <c r="F2477">
        <v>4.6900000000000004</v>
      </c>
      <c r="G2477">
        <v>0</v>
      </c>
    </row>
    <row r="2478" spans="1:7">
      <c r="A2478" t="s">
        <v>2897</v>
      </c>
      <c r="B2478">
        <v>340.22</v>
      </c>
      <c r="C2478">
        <v>419.81</v>
      </c>
      <c r="D2478">
        <v>14.81</v>
      </c>
      <c r="E2478">
        <v>18.71</v>
      </c>
      <c r="F2478">
        <v>4.55</v>
      </c>
      <c r="G2478">
        <v>0</v>
      </c>
    </row>
    <row r="2479" spans="1:7">
      <c r="A2479" t="s">
        <v>2898</v>
      </c>
      <c r="B2479">
        <v>8.23</v>
      </c>
      <c r="C2479">
        <v>21.41</v>
      </c>
      <c r="D2479">
        <v>3.63</v>
      </c>
      <c r="E2479">
        <v>17.309999999999999</v>
      </c>
      <c r="F2479">
        <v>3.59</v>
      </c>
      <c r="G2479">
        <v>0</v>
      </c>
    </row>
    <row r="2480" spans="1:7">
      <c r="A2480" t="s">
        <v>2899</v>
      </c>
      <c r="B2480">
        <v>0</v>
      </c>
      <c r="C2480">
        <v>0</v>
      </c>
      <c r="D2480">
        <v>0</v>
      </c>
      <c r="E2480">
        <v>15.63</v>
      </c>
      <c r="F2480">
        <v>3.24</v>
      </c>
      <c r="G2480">
        <v>0</v>
      </c>
    </row>
    <row r="2481" spans="1:7">
      <c r="A2481" t="s">
        <v>2900</v>
      </c>
      <c r="B2481">
        <v>0</v>
      </c>
      <c r="C2481">
        <v>0</v>
      </c>
      <c r="D2481">
        <v>0</v>
      </c>
      <c r="E2481">
        <v>14.22</v>
      </c>
      <c r="F2481">
        <v>2.69</v>
      </c>
      <c r="G2481">
        <v>0</v>
      </c>
    </row>
    <row r="2482" spans="1:7">
      <c r="A2482" t="s">
        <v>2901</v>
      </c>
      <c r="B2482">
        <v>0</v>
      </c>
      <c r="C2482">
        <v>0</v>
      </c>
      <c r="D2482">
        <v>0</v>
      </c>
      <c r="E2482">
        <v>13.07</v>
      </c>
      <c r="F2482">
        <v>2.2799999999999998</v>
      </c>
      <c r="G2482">
        <v>0</v>
      </c>
    </row>
    <row r="2483" spans="1:7">
      <c r="A2483" t="s">
        <v>2902</v>
      </c>
      <c r="B2483">
        <v>0</v>
      </c>
      <c r="C2483">
        <v>0</v>
      </c>
      <c r="D2483">
        <v>0</v>
      </c>
      <c r="E2483">
        <v>11.7</v>
      </c>
      <c r="F2483">
        <v>2.0699999999999998</v>
      </c>
      <c r="G2483">
        <v>0</v>
      </c>
    </row>
    <row r="2484" spans="1:7">
      <c r="A2484" t="s">
        <v>2903</v>
      </c>
      <c r="B2484">
        <v>0</v>
      </c>
      <c r="C2484">
        <v>0</v>
      </c>
      <c r="D2484">
        <v>0</v>
      </c>
      <c r="E2484">
        <v>10.54</v>
      </c>
      <c r="F2484">
        <v>2.0699999999999998</v>
      </c>
      <c r="G2484">
        <v>0</v>
      </c>
    </row>
    <row r="2485" spans="1:7">
      <c r="A2485" t="s">
        <v>2904</v>
      </c>
      <c r="B2485">
        <v>0</v>
      </c>
      <c r="C2485">
        <v>0</v>
      </c>
      <c r="D2485">
        <v>0</v>
      </c>
      <c r="E2485">
        <v>9.75</v>
      </c>
      <c r="F2485">
        <v>2</v>
      </c>
      <c r="G2485">
        <v>0</v>
      </c>
    </row>
    <row r="2486" spans="1:7">
      <c r="A2486" t="s">
        <v>2905</v>
      </c>
      <c r="B2486">
        <v>0</v>
      </c>
      <c r="C2486">
        <v>0</v>
      </c>
      <c r="D2486">
        <v>0</v>
      </c>
      <c r="E2486">
        <v>9.33</v>
      </c>
      <c r="F2486">
        <v>2</v>
      </c>
      <c r="G2486">
        <v>0</v>
      </c>
    </row>
    <row r="2487" spans="1:7">
      <c r="A2487" t="s">
        <v>2906</v>
      </c>
      <c r="B2487">
        <v>0</v>
      </c>
      <c r="C2487">
        <v>0</v>
      </c>
      <c r="D2487">
        <v>0</v>
      </c>
      <c r="E2487">
        <v>9.27</v>
      </c>
      <c r="F2487">
        <v>2.0699999999999998</v>
      </c>
      <c r="G2487">
        <v>0</v>
      </c>
    </row>
    <row r="2488" spans="1:7">
      <c r="A2488" t="s">
        <v>2907</v>
      </c>
      <c r="B2488">
        <v>0</v>
      </c>
      <c r="C2488">
        <v>0</v>
      </c>
      <c r="D2488">
        <v>0</v>
      </c>
      <c r="E2488">
        <v>9.09</v>
      </c>
      <c r="F2488">
        <v>1.72</v>
      </c>
      <c r="G2488">
        <v>0</v>
      </c>
    </row>
    <row r="2489" spans="1:7">
      <c r="A2489" t="s">
        <v>2908</v>
      </c>
      <c r="B2489">
        <v>0</v>
      </c>
      <c r="C2489">
        <v>0</v>
      </c>
      <c r="D2489">
        <v>0</v>
      </c>
      <c r="E2489">
        <v>8.8699999999999992</v>
      </c>
      <c r="F2489">
        <v>1.66</v>
      </c>
      <c r="G2489">
        <v>0</v>
      </c>
    </row>
    <row r="2490" spans="1:7">
      <c r="A2490" t="s">
        <v>2909</v>
      </c>
      <c r="B2490">
        <v>0</v>
      </c>
      <c r="C2490">
        <v>0</v>
      </c>
      <c r="D2490">
        <v>0</v>
      </c>
      <c r="E2490">
        <v>8.8800000000000008</v>
      </c>
      <c r="F2490">
        <v>1.66</v>
      </c>
      <c r="G2490">
        <v>0</v>
      </c>
    </row>
    <row r="2491" spans="1:7">
      <c r="A2491" t="s">
        <v>2910</v>
      </c>
      <c r="B2491">
        <v>8.15</v>
      </c>
      <c r="C2491">
        <v>20.49</v>
      </c>
      <c r="D2491">
        <v>8.1999999999999993</v>
      </c>
      <c r="E2491">
        <v>9.25</v>
      </c>
      <c r="F2491">
        <v>1.45</v>
      </c>
      <c r="G2491">
        <v>0</v>
      </c>
    </row>
    <row r="2492" spans="1:7">
      <c r="A2492" t="s">
        <v>2911</v>
      </c>
      <c r="B2492">
        <v>21.97</v>
      </c>
      <c r="C2492">
        <v>40</v>
      </c>
      <c r="D2492">
        <v>19.39</v>
      </c>
      <c r="E2492">
        <v>11.44</v>
      </c>
      <c r="F2492">
        <v>1.45</v>
      </c>
      <c r="G2492">
        <v>0</v>
      </c>
    </row>
    <row r="2493" spans="1:7">
      <c r="A2493" t="s">
        <v>2912</v>
      </c>
      <c r="B2493">
        <v>120.57</v>
      </c>
      <c r="C2493">
        <v>158.75</v>
      </c>
      <c r="D2493">
        <v>30.4</v>
      </c>
      <c r="E2493">
        <v>12.72</v>
      </c>
      <c r="F2493">
        <v>1.59</v>
      </c>
      <c r="G2493">
        <v>0</v>
      </c>
    </row>
    <row r="2494" spans="1:7">
      <c r="A2494" t="s">
        <v>2913</v>
      </c>
      <c r="B2494">
        <v>73.11</v>
      </c>
      <c r="C2494">
        <v>103.42</v>
      </c>
      <c r="D2494">
        <v>40.74</v>
      </c>
      <c r="E2494">
        <v>13.52</v>
      </c>
      <c r="F2494">
        <v>1.93</v>
      </c>
      <c r="G2494">
        <v>0</v>
      </c>
    </row>
    <row r="2495" spans="1:7">
      <c r="A2495" t="s">
        <v>2914</v>
      </c>
      <c r="B2495">
        <v>120.87</v>
      </c>
      <c r="C2495">
        <v>160.01</v>
      </c>
      <c r="D2495">
        <v>49.64</v>
      </c>
      <c r="E2495">
        <v>14.27</v>
      </c>
      <c r="F2495">
        <v>2.14</v>
      </c>
      <c r="G2495">
        <v>0</v>
      </c>
    </row>
    <row r="2496" spans="1:7">
      <c r="A2496" t="s">
        <v>2915</v>
      </c>
      <c r="B2496">
        <v>100.28</v>
      </c>
      <c r="C2496">
        <v>136.59</v>
      </c>
      <c r="D2496">
        <v>55.73</v>
      </c>
      <c r="E2496">
        <v>15.62</v>
      </c>
      <c r="F2496">
        <v>2.2799999999999998</v>
      </c>
      <c r="G2496">
        <v>0</v>
      </c>
    </row>
    <row r="2497" spans="1:7">
      <c r="A2497" t="s">
        <v>2916</v>
      </c>
      <c r="B2497">
        <v>68.069999999999993</v>
      </c>
      <c r="C2497">
        <v>98.54</v>
      </c>
      <c r="D2497">
        <v>57.32</v>
      </c>
      <c r="E2497">
        <v>16.39</v>
      </c>
      <c r="F2497">
        <v>2.21</v>
      </c>
      <c r="G2497">
        <v>0</v>
      </c>
    </row>
    <row r="2498" spans="1:7">
      <c r="A2498" t="s">
        <v>2917</v>
      </c>
      <c r="B2498">
        <v>146.25</v>
      </c>
      <c r="C2498">
        <v>192.21</v>
      </c>
      <c r="D2498">
        <v>53.78</v>
      </c>
      <c r="E2498">
        <v>17.55</v>
      </c>
      <c r="F2498">
        <v>2.69</v>
      </c>
      <c r="G2498">
        <v>0</v>
      </c>
    </row>
    <row r="2499" spans="1:7">
      <c r="A2499" t="s">
        <v>2918</v>
      </c>
      <c r="B2499">
        <v>471.5</v>
      </c>
      <c r="C2499">
        <v>585.51</v>
      </c>
      <c r="D2499">
        <v>46.38</v>
      </c>
      <c r="E2499">
        <v>18.04</v>
      </c>
      <c r="F2499">
        <v>3.1</v>
      </c>
      <c r="G2499">
        <v>0</v>
      </c>
    </row>
    <row r="2500" spans="1:7">
      <c r="A2500" t="s">
        <v>2919</v>
      </c>
      <c r="B2500">
        <v>635.75</v>
      </c>
      <c r="C2500">
        <v>793.44</v>
      </c>
      <c r="D2500">
        <v>36.799999999999997</v>
      </c>
      <c r="E2500">
        <v>17.329999999999998</v>
      </c>
      <c r="F2500">
        <v>2.76</v>
      </c>
      <c r="G2500">
        <v>0</v>
      </c>
    </row>
    <row r="2501" spans="1:7">
      <c r="A2501" t="s">
        <v>2920</v>
      </c>
      <c r="B2501">
        <v>519.82000000000005</v>
      </c>
      <c r="C2501">
        <v>638.91</v>
      </c>
      <c r="D2501">
        <v>26.12</v>
      </c>
      <c r="E2501">
        <v>16.850000000000001</v>
      </c>
      <c r="F2501">
        <v>2.83</v>
      </c>
      <c r="G2501">
        <v>0</v>
      </c>
    </row>
    <row r="2502" spans="1:7">
      <c r="A2502" t="s">
        <v>2921</v>
      </c>
      <c r="B2502">
        <v>342.23</v>
      </c>
      <c r="C2502">
        <v>421.03</v>
      </c>
      <c r="D2502">
        <v>14.99</v>
      </c>
      <c r="E2502">
        <v>16.510000000000002</v>
      </c>
      <c r="F2502">
        <v>2.83</v>
      </c>
      <c r="G2502">
        <v>0</v>
      </c>
    </row>
    <row r="2503" spans="1:7">
      <c r="A2503" t="s">
        <v>2922</v>
      </c>
      <c r="B2503">
        <v>15.21</v>
      </c>
      <c r="C2503">
        <v>31.73</v>
      </c>
      <c r="D2503">
        <v>3.82</v>
      </c>
      <c r="E2503">
        <v>15.71</v>
      </c>
      <c r="F2503">
        <v>2.34</v>
      </c>
      <c r="G2503">
        <v>0</v>
      </c>
    </row>
    <row r="2504" spans="1:7">
      <c r="A2504" t="s">
        <v>2923</v>
      </c>
      <c r="B2504">
        <v>0</v>
      </c>
      <c r="C2504">
        <v>0</v>
      </c>
      <c r="D2504">
        <v>0</v>
      </c>
      <c r="E2504">
        <v>14.72</v>
      </c>
      <c r="F2504">
        <v>2</v>
      </c>
      <c r="G2504">
        <v>0</v>
      </c>
    </row>
    <row r="2505" spans="1:7">
      <c r="A2505" t="s">
        <v>2924</v>
      </c>
      <c r="B2505">
        <v>0</v>
      </c>
      <c r="C2505">
        <v>0</v>
      </c>
      <c r="D2505">
        <v>0</v>
      </c>
      <c r="E2505">
        <v>14.18</v>
      </c>
      <c r="F2505">
        <v>2.0699999999999998</v>
      </c>
      <c r="G2505">
        <v>0</v>
      </c>
    </row>
    <row r="2506" spans="1:7">
      <c r="A2506" t="s">
        <v>2925</v>
      </c>
      <c r="B2506">
        <v>0</v>
      </c>
      <c r="C2506">
        <v>0</v>
      </c>
      <c r="D2506">
        <v>0</v>
      </c>
      <c r="E2506">
        <v>13.48</v>
      </c>
      <c r="F2506">
        <v>1.72</v>
      </c>
      <c r="G2506">
        <v>0</v>
      </c>
    </row>
    <row r="2507" spans="1:7">
      <c r="A2507" t="s">
        <v>2926</v>
      </c>
      <c r="B2507">
        <v>0</v>
      </c>
      <c r="C2507">
        <v>0</v>
      </c>
      <c r="D2507">
        <v>0</v>
      </c>
      <c r="E2507">
        <v>12.82</v>
      </c>
      <c r="F2507">
        <v>1.17</v>
      </c>
      <c r="G2507">
        <v>0</v>
      </c>
    </row>
    <row r="2508" spans="1:7">
      <c r="A2508" t="s">
        <v>2927</v>
      </c>
      <c r="B2508">
        <v>0</v>
      </c>
      <c r="C2508">
        <v>0</v>
      </c>
      <c r="D2508">
        <v>0</v>
      </c>
      <c r="E2508">
        <v>12.37</v>
      </c>
      <c r="F2508">
        <v>0.9</v>
      </c>
      <c r="G2508">
        <v>0</v>
      </c>
    </row>
    <row r="2509" spans="1:7">
      <c r="A2509" t="s">
        <v>2928</v>
      </c>
      <c r="B2509">
        <v>0</v>
      </c>
      <c r="C2509">
        <v>0</v>
      </c>
      <c r="D2509">
        <v>0</v>
      </c>
      <c r="E2509">
        <v>12.06</v>
      </c>
      <c r="F2509">
        <v>0.83</v>
      </c>
      <c r="G2509">
        <v>0</v>
      </c>
    </row>
    <row r="2510" spans="1:7">
      <c r="A2510" t="s">
        <v>2929</v>
      </c>
      <c r="B2510">
        <v>0</v>
      </c>
      <c r="C2510">
        <v>0</v>
      </c>
      <c r="D2510">
        <v>0</v>
      </c>
      <c r="E2510">
        <v>12.25</v>
      </c>
      <c r="F2510">
        <v>0.55000000000000004</v>
      </c>
      <c r="G2510">
        <v>0</v>
      </c>
    </row>
    <row r="2511" spans="1:7">
      <c r="A2511" t="s">
        <v>2930</v>
      </c>
      <c r="B2511">
        <v>0</v>
      </c>
      <c r="C2511">
        <v>0</v>
      </c>
      <c r="D2511">
        <v>0</v>
      </c>
      <c r="E2511">
        <v>12.34</v>
      </c>
      <c r="F2511">
        <v>0.28000000000000003</v>
      </c>
      <c r="G2511">
        <v>0</v>
      </c>
    </row>
    <row r="2512" spans="1:7">
      <c r="A2512" t="s">
        <v>2931</v>
      </c>
      <c r="B2512">
        <v>0</v>
      </c>
      <c r="C2512">
        <v>0</v>
      </c>
      <c r="D2512">
        <v>0</v>
      </c>
      <c r="E2512">
        <v>11.98</v>
      </c>
      <c r="F2512">
        <v>0.28000000000000003</v>
      </c>
      <c r="G2512">
        <v>0</v>
      </c>
    </row>
    <row r="2513" spans="1:7">
      <c r="A2513" t="s">
        <v>2932</v>
      </c>
      <c r="B2513">
        <v>0</v>
      </c>
      <c r="C2513">
        <v>0</v>
      </c>
      <c r="D2513">
        <v>0</v>
      </c>
      <c r="E2513">
        <v>11.61</v>
      </c>
      <c r="F2513">
        <v>0.41</v>
      </c>
      <c r="G2513">
        <v>0</v>
      </c>
    </row>
    <row r="2514" spans="1:7">
      <c r="A2514" t="s">
        <v>2933</v>
      </c>
      <c r="B2514">
        <v>0</v>
      </c>
      <c r="C2514">
        <v>0</v>
      </c>
      <c r="D2514">
        <v>0</v>
      </c>
      <c r="E2514">
        <v>11.39</v>
      </c>
      <c r="F2514">
        <v>0.41</v>
      </c>
      <c r="G2514">
        <v>0</v>
      </c>
    </row>
    <row r="2515" spans="1:7">
      <c r="A2515" t="s">
        <v>2934</v>
      </c>
      <c r="B2515">
        <v>50.57</v>
      </c>
      <c r="C2515">
        <v>75.86</v>
      </c>
      <c r="D2515">
        <v>8.48</v>
      </c>
      <c r="E2515">
        <v>11.27</v>
      </c>
      <c r="F2515">
        <v>0.41</v>
      </c>
      <c r="G2515">
        <v>0</v>
      </c>
    </row>
    <row r="2516" spans="1:7">
      <c r="A2516" t="s">
        <v>2935</v>
      </c>
      <c r="B2516">
        <v>124.34</v>
      </c>
      <c r="C2516">
        <v>163.22</v>
      </c>
      <c r="D2516">
        <v>19.68</v>
      </c>
      <c r="E2516">
        <v>12.64</v>
      </c>
      <c r="F2516">
        <v>0.14000000000000001</v>
      </c>
      <c r="G2516">
        <v>0</v>
      </c>
    </row>
    <row r="2517" spans="1:7">
      <c r="A2517" t="s">
        <v>2936</v>
      </c>
      <c r="B2517">
        <v>336.78</v>
      </c>
      <c r="C2517">
        <v>417.95</v>
      </c>
      <c r="D2517">
        <v>30.7</v>
      </c>
      <c r="E2517">
        <v>14.44</v>
      </c>
      <c r="F2517">
        <v>0.41</v>
      </c>
      <c r="G2517">
        <v>0</v>
      </c>
    </row>
    <row r="2518" spans="1:7">
      <c r="A2518" t="s">
        <v>2937</v>
      </c>
      <c r="B2518">
        <v>612.48</v>
      </c>
      <c r="C2518">
        <v>785.68</v>
      </c>
      <c r="D2518">
        <v>41.06</v>
      </c>
      <c r="E2518">
        <v>16.2</v>
      </c>
      <c r="F2518">
        <v>0.62</v>
      </c>
      <c r="G2518">
        <v>0</v>
      </c>
    </row>
    <row r="2519" spans="1:7">
      <c r="A2519" t="s">
        <v>2938</v>
      </c>
      <c r="B2519">
        <v>739.16</v>
      </c>
      <c r="C2519">
        <v>982.06</v>
      </c>
      <c r="D2519">
        <v>49.98</v>
      </c>
      <c r="E2519">
        <v>17.43</v>
      </c>
      <c r="F2519">
        <v>0.55000000000000004</v>
      </c>
      <c r="G2519">
        <v>0</v>
      </c>
    </row>
    <row r="2520" spans="1:7">
      <c r="A2520" t="s">
        <v>2939</v>
      </c>
      <c r="B2520">
        <v>784.44</v>
      </c>
      <c r="C2520">
        <v>1049.8900000000001</v>
      </c>
      <c r="D2520">
        <v>56.1</v>
      </c>
      <c r="E2520">
        <v>18.489999999999998</v>
      </c>
      <c r="F2520">
        <v>0.9</v>
      </c>
      <c r="G2520">
        <v>0</v>
      </c>
    </row>
    <row r="2521" spans="1:7">
      <c r="A2521" t="s">
        <v>2940</v>
      </c>
      <c r="B2521">
        <v>788.88</v>
      </c>
      <c r="C2521">
        <v>1053.99</v>
      </c>
      <c r="D2521">
        <v>57.68</v>
      </c>
      <c r="E2521">
        <v>19.25</v>
      </c>
      <c r="F2521">
        <v>1.17</v>
      </c>
      <c r="G2521">
        <v>0</v>
      </c>
    </row>
    <row r="2522" spans="1:7">
      <c r="A2522" t="s">
        <v>2941</v>
      </c>
      <c r="B2522">
        <v>743.48</v>
      </c>
      <c r="C2522">
        <v>990.71</v>
      </c>
      <c r="D2522">
        <v>54.09</v>
      </c>
      <c r="E2522">
        <v>20.399999999999999</v>
      </c>
      <c r="F2522">
        <v>1.17</v>
      </c>
      <c r="G2522">
        <v>0</v>
      </c>
    </row>
    <row r="2523" spans="1:7">
      <c r="A2523" t="s">
        <v>2942</v>
      </c>
      <c r="B2523">
        <v>621.24</v>
      </c>
      <c r="C2523">
        <v>808.14</v>
      </c>
      <c r="D2523">
        <v>46.64</v>
      </c>
      <c r="E2523">
        <v>20.82</v>
      </c>
      <c r="F2523">
        <v>1.38</v>
      </c>
      <c r="G2523">
        <v>0</v>
      </c>
    </row>
    <row r="2524" spans="1:7">
      <c r="A2524" t="s">
        <v>2943</v>
      </c>
      <c r="B2524">
        <v>629.65</v>
      </c>
      <c r="C2524">
        <v>810.48</v>
      </c>
      <c r="D2524">
        <v>37.01</v>
      </c>
      <c r="E2524">
        <v>20.77</v>
      </c>
      <c r="F2524">
        <v>1.79</v>
      </c>
      <c r="G2524">
        <v>0</v>
      </c>
    </row>
    <row r="2525" spans="1:7">
      <c r="A2525" t="s">
        <v>2944</v>
      </c>
      <c r="B2525">
        <v>512.41999999999996</v>
      </c>
      <c r="C2525">
        <v>644.08000000000004</v>
      </c>
      <c r="D2525">
        <v>26.31</v>
      </c>
      <c r="E2525">
        <v>20.57</v>
      </c>
      <c r="F2525">
        <v>2.41</v>
      </c>
      <c r="G2525">
        <v>0</v>
      </c>
    </row>
    <row r="2526" spans="1:7">
      <c r="A2526" t="s">
        <v>2945</v>
      </c>
      <c r="B2526">
        <v>358.97</v>
      </c>
      <c r="C2526">
        <v>447.97</v>
      </c>
      <c r="D2526">
        <v>15.18</v>
      </c>
      <c r="E2526">
        <v>19.850000000000001</v>
      </c>
      <c r="F2526">
        <v>2.97</v>
      </c>
      <c r="G2526">
        <v>0</v>
      </c>
    </row>
    <row r="2527" spans="1:7">
      <c r="A2527" t="s">
        <v>2946</v>
      </c>
      <c r="B2527">
        <v>66.650000000000006</v>
      </c>
      <c r="C2527">
        <v>99.67</v>
      </c>
      <c r="D2527">
        <v>4.01</v>
      </c>
      <c r="E2527">
        <v>18.489999999999998</v>
      </c>
      <c r="F2527">
        <v>3.03</v>
      </c>
      <c r="G2527">
        <v>0</v>
      </c>
    </row>
    <row r="2528" spans="1:7">
      <c r="A2528" t="s">
        <v>2947</v>
      </c>
      <c r="B2528">
        <v>0</v>
      </c>
      <c r="C2528">
        <v>0</v>
      </c>
      <c r="D2528">
        <v>0</v>
      </c>
      <c r="E2528">
        <v>17.29</v>
      </c>
      <c r="F2528">
        <v>3.03</v>
      </c>
      <c r="G2528">
        <v>0</v>
      </c>
    </row>
    <row r="2529" spans="1:7">
      <c r="A2529" t="s">
        <v>2948</v>
      </c>
      <c r="B2529">
        <v>0</v>
      </c>
      <c r="C2529">
        <v>0</v>
      </c>
      <c r="D2529">
        <v>0</v>
      </c>
      <c r="E2529">
        <v>15.58</v>
      </c>
      <c r="F2529">
        <v>2.76</v>
      </c>
      <c r="G2529">
        <v>0</v>
      </c>
    </row>
    <row r="2530" spans="1:7">
      <c r="A2530" t="s">
        <v>2949</v>
      </c>
      <c r="B2530">
        <v>0</v>
      </c>
      <c r="C2530">
        <v>0</v>
      </c>
      <c r="D2530">
        <v>0</v>
      </c>
      <c r="E2530">
        <v>14.3</v>
      </c>
      <c r="F2530">
        <v>2</v>
      </c>
      <c r="G2530">
        <v>0</v>
      </c>
    </row>
    <row r="2531" spans="1:7">
      <c r="A2531" t="s">
        <v>2950</v>
      </c>
      <c r="B2531">
        <v>0</v>
      </c>
      <c r="C2531">
        <v>0</v>
      </c>
      <c r="D2531">
        <v>0</v>
      </c>
      <c r="E2531">
        <v>12.98</v>
      </c>
      <c r="F2531">
        <v>1.24</v>
      </c>
      <c r="G2531">
        <v>0</v>
      </c>
    </row>
    <row r="2532" spans="1:7">
      <c r="A2532" t="s">
        <v>2951</v>
      </c>
      <c r="B2532">
        <v>0</v>
      </c>
      <c r="C2532">
        <v>0</v>
      </c>
      <c r="D2532">
        <v>0</v>
      </c>
      <c r="E2532">
        <v>11.91</v>
      </c>
      <c r="F2532">
        <v>1.31</v>
      </c>
      <c r="G2532">
        <v>0</v>
      </c>
    </row>
    <row r="2533" spans="1:7">
      <c r="A2533" t="s">
        <v>2952</v>
      </c>
      <c r="B2533">
        <v>0</v>
      </c>
      <c r="C2533">
        <v>0</v>
      </c>
      <c r="D2533">
        <v>0</v>
      </c>
      <c r="E2533">
        <v>10.81</v>
      </c>
      <c r="F2533">
        <v>1.59</v>
      </c>
      <c r="G2533">
        <v>0</v>
      </c>
    </row>
    <row r="2534" spans="1:7">
      <c r="A2534" t="s">
        <v>2953</v>
      </c>
      <c r="B2534">
        <v>0</v>
      </c>
      <c r="C2534">
        <v>0</v>
      </c>
      <c r="D2534">
        <v>0</v>
      </c>
      <c r="E2534">
        <v>10.210000000000001</v>
      </c>
      <c r="F2534">
        <v>1.66</v>
      </c>
      <c r="G2534">
        <v>0</v>
      </c>
    </row>
    <row r="2535" spans="1:7">
      <c r="A2535" t="s">
        <v>2954</v>
      </c>
      <c r="B2535">
        <v>0</v>
      </c>
      <c r="C2535">
        <v>0</v>
      </c>
      <c r="D2535">
        <v>0</v>
      </c>
      <c r="E2535">
        <v>9.57</v>
      </c>
      <c r="F2535">
        <v>1.72</v>
      </c>
      <c r="G2535">
        <v>0</v>
      </c>
    </row>
    <row r="2536" spans="1:7">
      <c r="A2536" t="s">
        <v>2955</v>
      </c>
      <c r="B2536">
        <v>0</v>
      </c>
      <c r="C2536">
        <v>0</v>
      </c>
      <c r="D2536">
        <v>0</v>
      </c>
      <c r="E2536">
        <v>9.14</v>
      </c>
      <c r="F2536">
        <v>1.52</v>
      </c>
      <c r="G2536">
        <v>0</v>
      </c>
    </row>
    <row r="2537" spans="1:7">
      <c r="A2537" t="s">
        <v>2956</v>
      </c>
      <c r="B2537">
        <v>0</v>
      </c>
      <c r="C2537">
        <v>0</v>
      </c>
      <c r="D2537">
        <v>0</v>
      </c>
      <c r="E2537">
        <v>8.59</v>
      </c>
      <c r="F2537">
        <v>1.66</v>
      </c>
      <c r="G2537">
        <v>0</v>
      </c>
    </row>
    <row r="2538" spans="1:7">
      <c r="A2538" t="s">
        <v>2957</v>
      </c>
      <c r="B2538">
        <v>0</v>
      </c>
      <c r="C2538">
        <v>0</v>
      </c>
      <c r="D2538">
        <v>0</v>
      </c>
      <c r="E2538">
        <v>8.74</v>
      </c>
      <c r="F2538">
        <v>1.86</v>
      </c>
      <c r="G2538">
        <v>0</v>
      </c>
    </row>
    <row r="2539" spans="1:7">
      <c r="A2539" t="s">
        <v>2958</v>
      </c>
      <c r="B2539">
        <v>173.3</v>
      </c>
      <c r="C2539">
        <v>216.72</v>
      </c>
      <c r="D2539">
        <v>8.77</v>
      </c>
      <c r="E2539">
        <v>9.16</v>
      </c>
      <c r="F2539">
        <v>2.14</v>
      </c>
      <c r="G2539">
        <v>0</v>
      </c>
    </row>
    <row r="2540" spans="1:7">
      <c r="A2540" t="s">
        <v>2959</v>
      </c>
      <c r="B2540">
        <v>428.3</v>
      </c>
      <c r="C2540">
        <v>516.28</v>
      </c>
      <c r="D2540">
        <v>19.97</v>
      </c>
      <c r="E2540">
        <v>12.23</v>
      </c>
      <c r="F2540">
        <v>2.14</v>
      </c>
      <c r="G2540">
        <v>0</v>
      </c>
    </row>
    <row r="2541" spans="1:7">
      <c r="A2541" t="s">
        <v>2960</v>
      </c>
      <c r="B2541">
        <v>588.54999999999995</v>
      </c>
      <c r="C2541">
        <v>716.14</v>
      </c>
      <c r="D2541">
        <v>30.99</v>
      </c>
      <c r="E2541">
        <v>15.31</v>
      </c>
      <c r="F2541">
        <v>3.72</v>
      </c>
      <c r="G2541">
        <v>0</v>
      </c>
    </row>
    <row r="2542" spans="1:7">
      <c r="A2542" t="s">
        <v>2961</v>
      </c>
      <c r="B2542">
        <v>559.75</v>
      </c>
      <c r="C2542">
        <v>683.46</v>
      </c>
      <c r="D2542">
        <v>41.37</v>
      </c>
      <c r="E2542">
        <v>16.86</v>
      </c>
      <c r="F2542">
        <v>4.76</v>
      </c>
      <c r="G2542">
        <v>0</v>
      </c>
    </row>
    <row r="2543" spans="1:7">
      <c r="A2543" t="s">
        <v>2962</v>
      </c>
      <c r="B2543">
        <v>170.52</v>
      </c>
      <c r="C2543">
        <v>220.5</v>
      </c>
      <c r="D2543">
        <v>50.32</v>
      </c>
      <c r="E2543">
        <v>18.29</v>
      </c>
      <c r="F2543">
        <v>5.38</v>
      </c>
      <c r="G2543">
        <v>0</v>
      </c>
    </row>
    <row r="2544" spans="1:7">
      <c r="A2544" t="s">
        <v>2963</v>
      </c>
      <c r="B2544">
        <v>145.27000000000001</v>
      </c>
      <c r="C2544">
        <v>191.23</v>
      </c>
      <c r="D2544">
        <v>56.46</v>
      </c>
      <c r="E2544">
        <v>18.940000000000001</v>
      </c>
      <c r="F2544">
        <v>5.59</v>
      </c>
      <c r="G2544">
        <v>0</v>
      </c>
    </row>
    <row r="2545" spans="1:7">
      <c r="A2545" t="s">
        <v>2964</v>
      </c>
      <c r="B2545">
        <v>637.11</v>
      </c>
      <c r="C2545">
        <v>792.28</v>
      </c>
      <c r="D2545">
        <v>58.03</v>
      </c>
      <c r="E2545">
        <v>19.010000000000002</v>
      </c>
      <c r="F2545">
        <v>5.0999999999999996</v>
      </c>
      <c r="G2545">
        <v>0</v>
      </c>
    </row>
    <row r="2546" spans="1:7">
      <c r="A2546" t="s">
        <v>2965</v>
      </c>
      <c r="B2546">
        <v>181.71</v>
      </c>
      <c r="C2546">
        <v>235.14</v>
      </c>
      <c r="D2546">
        <v>54.39</v>
      </c>
      <c r="E2546">
        <v>19.48</v>
      </c>
      <c r="F2546">
        <v>4.9000000000000004</v>
      </c>
      <c r="G2546">
        <v>0</v>
      </c>
    </row>
    <row r="2547" spans="1:7">
      <c r="A2547" t="s">
        <v>2966</v>
      </c>
      <c r="B2547">
        <v>252.35</v>
      </c>
      <c r="C2547">
        <v>319.74</v>
      </c>
      <c r="D2547">
        <v>46.89</v>
      </c>
      <c r="E2547">
        <v>20.22</v>
      </c>
      <c r="F2547">
        <v>5.17</v>
      </c>
      <c r="G2547">
        <v>0</v>
      </c>
    </row>
    <row r="2548" spans="1:7">
      <c r="A2548" t="s">
        <v>2967</v>
      </c>
      <c r="B2548">
        <v>209.67</v>
      </c>
      <c r="C2548">
        <v>268.45</v>
      </c>
      <c r="D2548">
        <v>37.22</v>
      </c>
      <c r="E2548">
        <v>20.32</v>
      </c>
      <c r="F2548">
        <v>5.31</v>
      </c>
      <c r="G2548">
        <v>0</v>
      </c>
    </row>
    <row r="2549" spans="1:7">
      <c r="A2549" t="s">
        <v>2968</v>
      </c>
      <c r="B2549">
        <v>228.55</v>
      </c>
      <c r="C2549">
        <v>288.20999999999998</v>
      </c>
      <c r="D2549">
        <v>26.51</v>
      </c>
      <c r="E2549">
        <v>19.309999999999999</v>
      </c>
      <c r="F2549">
        <v>4.83</v>
      </c>
      <c r="G2549">
        <v>0</v>
      </c>
    </row>
    <row r="2550" spans="1:7">
      <c r="A2550" t="s">
        <v>2969</v>
      </c>
      <c r="B2550">
        <v>117.49</v>
      </c>
      <c r="C2550">
        <v>157.37</v>
      </c>
      <c r="D2550">
        <v>15.36</v>
      </c>
      <c r="E2550">
        <v>18.3</v>
      </c>
      <c r="F2550">
        <v>4.1399999999999997</v>
      </c>
      <c r="G2550">
        <v>0</v>
      </c>
    </row>
    <row r="2551" spans="1:7">
      <c r="A2551" t="s">
        <v>2970</v>
      </c>
      <c r="B2551">
        <v>15.16</v>
      </c>
      <c r="C2551">
        <v>31.74</v>
      </c>
      <c r="D2551">
        <v>4.2</v>
      </c>
      <c r="E2551">
        <v>16.88</v>
      </c>
      <c r="F2551">
        <v>3.93</v>
      </c>
      <c r="G2551">
        <v>0</v>
      </c>
    </row>
    <row r="2552" spans="1:7">
      <c r="A2552" t="s">
        <v>2971</v>
      </c>
      <c r="B2552">
        <v>0</v>
      </c>
      <c r="C2552">
        <v>0</v>
      </c>
      <c r="D2552">
        <v>0</v>
      </c>
      <c r="E2552">
        <v>14.81</v>
      </c>
      <c r="F2552">
        <v>2.41</v>
      </c>
      <c r="G2552">
        <v>0</v>
      </c>
    </row>
    <row r="2553" spans="1:7">
      <c r="A2553" t="s">
        <v>2972</v>
      </c>
      <c r="B2553">
        <v>0</v>
      </c>
      <c r="C2553">
        <v>0</v>
      </c>
      <c r="D2553">
        <v>0</v>
      </c>
      <c r="E2553">
        <v>13.92</v>
      </c>
      <c r="F2553">
        <v>2.14</v>
      </c>
      <c r="G2553">
        <v>0</v>
      </c>
    </row>
    <row r="2554" spans="1:7">
      <c r="A2554" t="s">
        <v>2973</v>
      </c>
      <c r="B2554">
        <v>0</v>
      </c>
      <c r="C2554">
        <v>0</v>
      </c>
      <c r="D2554">
        <v>0</v>
      </c>
      <c r="E2554">
        <v>13.33</v>
      </c>
      <c r="F2554">
        <v>1.72</v>
      </c>
      <c r="G2554">
        <v>0</v>
      </c>
    </row>
    <row r="2555" spans="1:7">
      <c r="A2555" t="s">
        <v>2974</v>
      </c>
      <c r="B2555">
        <v>0</v>
      </c>
      <c r="C2555">
        <v>0</v>
      </c>
      <c r="D2555">
        <v>0</v>
      </c>
      <c r="E2555">
        <v>13.11</v>
      </c>
      <c r="F2555">
        <v>1.31</v>
      </c>
      <c r="G2555">
        <v>0</v>
      </c>
    </row>
    <row r="2556" spans="1:7">
      <c r="A2556" t="s">
        <v>2975</v>
      </c>
      <c r="B2556">
        <v>0</v>
      </c>
      <c r="C2556">
        <v>0</v>
      </c>
      <c r="D2556">
        <v>0</v>
      </c>
      <c r="E2556">
        <v>13.36</v>
      </c>
      <c r="F2556">
        <v>1.31</v>
      </c>
      <c r="G2556">
        <v>0</v>
      </c>
    </row>
    <row r="2557" spans="1:7">
      <c r="A2557" t="s">
        <v>2976</v>
      </c>
      <c r="B2557">
        <v>0</v>
      </c>
      <c r="C2557">
        <v>0</v>
      </c>
      <c r="D2557">
        <v>0</v>
      </c>
      <c r="E2557">
        <v>13.02</v>
      </c>
      <c r="F2557">
        <v>1.66</v>
      </c>
      <c r="G2557">
        <v>0</v>
      </c>
    </row>
    <row r="2558" spans="1:7">
      <c r="A2558" t="s">
        <v>2977</v>
      </c>
      <c r="B2558">
        <v>0</v>
      </c>
      <c r="C2558">
        <v>0</v>
      </c>
      <c r="D2558">
        <v>0</v>
      </c>
      <c r="E2558">
        <v>13.33</v>
      </c>
      <c r="F2558">
        <v>1.86</v>
      </c>
      <c r="G2558">
        <v>0</v>
      </c>
    </row>
    <row r="2559" spans="1:7">
      <c r="A2559" t="s">
        <v>2978</v>
      </c>
      <c r="B2559">
        <v>0</v>
      </c>
      <c r="C2559">
        <v>0</v>
      </c>
      <c r="D2559">
        <v>0</v>
      </c>
      <c r="E2559">
        <v>13.47</v>
      </c>
      <c r="F2559">
        <v>2</v>
      </c>
      <c r="G2559">
        <v>0</v>
      </c>
    </row>
    <row r="2560" spans="1:7">
      <c r="A2560" t="s">
        <v>2979</v>
      </c>
      <c r="B2560">
        <v>0</v>
      </c>
      <c r="C2560">
        <v>0</v>
      </c>
      <c r="D2560">
        <v>0</v>
      </c>
      <c r="E2560">
        <v>13.37</v>
      </c>
      <c r="F2560">
        <v>1.86</v>
      </c>
      <c r="G2560">
        <v>0</v>
      </c>
    </row>
    <row r="2561" spans="1:7">
      <c r="A2561" t="s">
        <v>2980</v>
      </c>
      <c r="B2561">
        <v>0</v>
      </c>
      <c r="C2561">
        <v>0</v>
      </c>
      <c r="D2561">
        <v>0</v>
      </c>
      <c r="E2561">
        <v>13.04</v>
      </c>
      <c r="F2561">
        <v>1.59</v>
      </c>
      <c r="G2561">
        <v>0</v>
      </c>
    </row>
    <row r="2562" spans="1:7">
      <c r="A2562" t="s">
        <v>2981</v>
      </c>
      <c r="B2562">
        <v>0</v>
      </c>
      <c r="C2562">
        <v>0</v>
      </c>
      <c r="D2562">
        <v>0</v>
      </c>
      <c r="E2562">
        <v>12.56</v>
      </c>
      <c r="F2562">
        <v>1.38</v>
      </c>
      <c r="G2562">
        <v>0</v>
      </c>
    </row>
    <row r="2563" spans="1:7">
      <c r="A2563" t="s">
        <v>2982</v>
      </c>
      <c r="B2563">
        <v>34.26</v>
      </c>
      <c r="C2563">
        <v>55.99</v>
      </c>
      <c r="D2563">
        <v>9.0500000000000007</v>
      </c>
      <c r="E2563">
        <v>12.5</v>
      </c>
      <c r="F2563">
        <v>1.17</v>
      </c>
      <c r="G2563">
        <v>0</v>
      </c>
    </row>
    <row r="2564" spans="1:7">
      <c r="A2564" t="s">
        <v>2983</v>
      </c>
      <c r="B2564">
        <v>401.82</v>
      </c>
      <c r="C2564">
        <v>489.85</v>
      </c>
      <c r="D2564">
        <v>20.25</v>
      </c>
      <c r="E2564">
        <v>14.16</v>
      </c>
      <c r="F2564">
        <v>1.86</v>
      </c>
      <c r="G2564">
        <v>0</v>
      </c>
    </row>
    <row r="2565" spans="1:7">
      <c r="A2565" t="s">
        <v>2984</v>
      </c>
      <c r="B2565">
        <v>564.62</v>
      </c>
      <c r="C2565">
        <v>694.77</v>
      </c>
      <c r="D2565">
        <v>31.28</v>
      </c>
      <c r="E2565">
        <v>15.43</v>
      </c>
      <c r="F2565">
        <v>2.48</v>
      </c>
      <c r="G2565">
        <v>0</v>
      </c>
    </row>
    <row r="2566" spans="1:7">
      <c r="A2566" t="s">
        <v>2985</v>
      </c>
      <c r="B2566">
        <v>645.9</v>
      </c>
      <c r="C2566">
        <v>809.89</v>
      </c>
      <c r="D2566">
        <v>41.68</v>
      </c>
      <c r="E2566">
        <v>17.170000000000002</v>
      </c>
      <c r="F2566">
        <v>2.62</v>
      </c>
      <c r="G2566">
        <v>0</v>
      </c>
    </row>
    <row r="2567" spans="1:7">
      <c r="A2567" t="s">
        <v>2986</v>
      </c>
      <c r="B2567">
        <v>754.72</v>
      </c>
      <c r="C2567">
        <v>967.21</v>
      </c>
      <c r="D2567">
        <v>50.65</v>
      </c>
      <c r="E2567">
        <v>18.510000000000002</v>
      </c>
      <c r="F2567">
        <v>2.69</v>
      </c>
      <c r="G2567">
        <v>0</v>
      </c>
    </row>
    <row r="2568" spans="1:7">
      <c r="A2568" t="s">
        <v>2987</v>
      </c>
      <c r="B2568">
        <v>580.49</v>
      </c>
      <c r="C2568">
        <v>733.12</v>
      </c>
      <c r="D2568">
        <v>56.82</v>
      </c>
      <c r="E2568">
        <v>19.09</v>
      </c>
      <c r="F2568">
        <v>2.9</v>
      </c>
      <c r="G2568">
        <v>0</v>
      </c>
    </row>
    <row r="2569" spans="1:7">
      <c r="A2569" t="s">
        <v>2988</v>
      </c>
      <c r="B2569">
        <v>410.35</v>
      </c>
      <c r="C2569">
        <v>516.87</v>
      </c>
      <c r="D2569">
        <v>58.38</v>
      </c>
      <c r="E2569">
        <v>20.07</v>
      </c>
      <c r="F2569">
        <v>3.1</v>
      </c>
      <c r="G2569">
        <v>0</v>
      </c>
    </row>
    <row r="2570" spans="1:7">
      <c r="A2570" t="s">
        <v>2989</v>
      </c>
      <c r="B2570">
        <v>465.24</v>
      </c>
      <c r="C2570">
        <v>586.59</v>
      </c>
      <c r="D2570">
        <v>54.69</v>
      </c>
      <c r="E2570">
        <v>20.65</v>
      </c>
      <c r="F2570">
        <v>3.24</v>
      </c>
      <c r="G2570">
        <v>0</v>
      </c>
    </row>
    <row r="2571" spans="1:7">
      <c r="A2571" t="s">
        <v>2990</v>
      </c>
      <c r="B2571">
        <v>581.42999999999995</v>
      </c>
      <c r="C2571">
        <v>737.73</v>
      </c>
      <c r="D2571">
        <v>47.13</v>
      </c>
      <c r="E2571">
        <v>21.28</v>
      </c>
      <c r="F2571">
        <v>3.17</v>
      </c>
      <c r="G2571">
        <v>0</v>
      </c>
    </row>
    <row r="2572" spans="1:7">
      <c r="A2572" t="s">
        <v>2991</v>
      </c>
      <c r="B2572">
        <v>557.78</v>
      </c>
      <c r="C2572">
        <v>704.38</v>
      </c>
      <c r="D2572">
        <v>37.43</v>
      </c>
      <c r="E2572">
        <v>21.26</v>
      </c>
      <c r="F2572">
        <v>3.03</v>
      </c>
      <c r="G2572">
        <v>0</v>
      </c>
    </row>
    <row r="2573" spans="1:7">
      <c r="A2573" t="s">
        <v>2992</v>
      </c>
      <c r="B2573">
        <v>344.65</v>
      </c>
      <c r="C2573">
        <v>430.97</v>
      </c>
      <c r="D2573">
        <v>26.7</v>
      </c>
      <c r="E2573">
        <v>21.26</v>
      </c>
      <c r="F2573">
        <v>3.59</v>
      </c>
      <c r="G2573">
        <v>0</v>
      </c>
    </row>
    <row r="2574" spans="1:7">
      <c r="A2574" t="s">
        <v>2993</v>
      </c>
      <c r="B2574">
        <v>132.49</v>
      </c>
      <c r="C2574">
        <v>176.5</v>
      </c>
      <c r="D2574">
        <v>15.55</v>
      </c>
      <c r="E2574">
        <v>20.36</v>
      </c>
      <c r="F2574">
        <v>3.93</v>
      </c>
      <c r="G2574">
        <v>0</v>
      </c>
    </row>
    <row r="2575" spans="1:7">
      <c r="A2575" t="s">
        <v>2994</v>
      </c>
      <c r="B2575">
        <v>41.56</v>
      </c>
      <c r="C2575">
        <v>67.61</v>
      </c>
      <c r="D2575">
        <v>4.3899999999999997</v>
      </c>
      <c r="E2575">
        <v>18.739999999999998</v>
      </c>
      <c r="F2575">
        <v>3.72</v>
      </c>
      <c r="G2575">
        <v>0</v>
      </c>
    </row>
    <row r="2576" spans="1:7">
      <c r="A2576" t="s">
        <v>2995</v>
      </c>
      <c r="B2576">
        <v>0</v>
      </c>
      <c r="C2576">
        <v>0</v>
      </c>
      <c r="D2576">
        <v>0</v>
      </c>
      <c r="E2576">
        <v>16.5</v>
      </c>
      <c r="F2576">
        <v>3.38</v>
      </c>
      <c r="G2576">
        <v>0</v>
      </c>
    </row>
    <row r="2577" spans="1:7">
      <c r="A2577" t="s">
        <v>2996</v>
      </c>
      <c r="B2577">
        <v>0</v>
      </c>
      <c r="C2577">
        <v>0</v>
      </c>
      <c r="D2577">
        <v>0</v>
      </c>
      <c r="E2577">
        <v>15.29</v>
      </c>
      <c r="F2577">
        <v>3.03</v>
      </c>
      <c r="G2577">
        <v>0</v>
      </c>
    </row>
    <row r="2578" spans="1:7">
      <c r="A2578" t="s">
        <v>2997</v>
      </c>
      <c r="B2578">
        <v>0</v>
      </c>
      <c r="C2578">
        <v>0</v>
      </c>
      <c r="D2578">
        <v>0</v>
      </c>
      <c r="E2578">
        <v>14.36</v>
      </c>
      <c r="F2578">
        <v>2.69</v>
      </c>
      <c r="G2578">
        <v>0</v>
      </c>
    </row>
    <row r="2579" spans="1:7">
      <c r="A2579" t="s">
        <v>2998</v>
      </c>
      <c r="B2579">
        <v>0</v>
      </c>
      <c r="C2579">
        <v>0</v>
      </c>
      <c r="D2579">
        <v>0</v>
      </c>
      <c r="E2579">
        <v>13.67</v>
      </c>
      <c r="F2579">
        <v>2.48</v>
      </c>
      <c r="G2579">
        <v>0</v>
      </c>
    </row>
    <row r="2580" spans="1:7">
      <c r="A2580" t="s">
        <v>2999</v>
      </c>
      <c r="B2580">
        <v>0</v>
      </c>
      <c r="C2580">
        <v>0</v>
      </c>
      <c r="D2580">
        <v>0</v>
      </c>
      <c r="E2580">
        <v>13.24</v>
      </c>
      <c r="F2580">
        <v>2.2799999999999998</v>
      </c>
      <c r="G2580">
        <v>0</v>
      </c>
    </row>
    <row r="2581" spans="1:7">
      <c r="A2581" t="s">
        <v>3000</v>
      </c>
      <c r="B2581">
        <v>0</v>
      </c>
      <c r="C2581">
        <v>0</v>
      </c>
      <c r="D2581">
        <v>0</v>
      </c>
      <c r="E2581">
        <v>12.84</v>
      </c>
      <c r="F2581">
        <v>2.2799999999999998</v>
      </c>
      <c r="G2581">
        <v>0</v>
      </c>
    </row>
    <row r="2582" spans="1:7">
      <c r="A2582" t="s">
        <v>3001</v>
      </c>
      <c r="B2582">
        <v>0</v>
      </c>
      <c r="C2582">
        <v>0</v>
      </c>
      <c r="D2582">
        <v>0</v>
      </c>
      <c r="E2582">
        <v>12.51</v>
      </c>
      <c r="F2582">
        <v>2.21</v>
      </c>
      <c r="G2582">
        <v>0</v>
      </c>
    </row>
    <row r="2583" spans="1:7">
      <c r="A2583" t="s">
        <v>3002</v>
      </c>
      <c r="B2583">
        <v>0</v>
      </c>
      <c r="C2583">
        <v>0</v>
      </c>
      <c r="D2583">
        <v>0</v>
      </c>
      <c r="E2583">
        <v>12.06</v>
      </c>
      <c r="F2583">
        <v>2.0699999999999998</v>
      </c>
      <c r="G2583">
        <v>0</v>
      </c>
    </row>
    <row r="2584" spans="1:7">
      <c r="A2584" t="s">
        <v>3003</v>
      </c>
      <c r="B2584">
        <v>0</v>
      </c>
      <c r="C2584">
        <v>0</v>
      </c>
      <c r="D2584">
        <v>0</v>
      </c>
      <c r="E2584">
        <v>11.6</v>
      </c>
      <c r="F2584">
        <v>1.93</v>
      </c>
      <c r="G2584">
        <v>0</v>
      </c>
    </row>
    <row r="2585" spans="1:7">
      <c r="A2585" t="s">
        <v>3004</v>
      </c>
      <c r="B2585">
        <v>0</v>
      </c>
      <c r="C2585">
        <v>0</v>
      </c>
      <c r="D2585">
        <v>0</v>
      </c>
      <c r="E2585">
        <v>11.25</v>
      </c>
      <c r="F2585">
        <v>1.79</v>
      </c>
      <c r="G2585">
        <v>0</v>
      </c>
    </row>
    <row r="2586" spans="1:7">
      <c r="A2586" t="s">
        <v>3005</v>
      </c>
      <c r="B2586">
        <v>0</v>
      </c>
      <c r="C2586">
        <v>0</v>
      </c>
      <c r="D2586">
        <v>0</v>
      </c>
      <c r="E2586">
        <v>10.88</v>
      </c>
      <c r="F2586">
        <v>1.52</v>
      </c>
      <c r="G2586">
        <v>0</v>
      </c>
    </row>
    <row r="2587" spans="1:7">
      <c r="A2587" t="s">
        <v>3006</v>
      </c>
      <c r="B2587">
        <v>21.31</v>
      </c>
      <c r="C2587">
        <v>39.03</v>
      </c>
      <c r="D2587">
        <v>9.33</v>
      </c>
      <c r="E2587">
        <v>10.73</v>
      </c>
      <c r="F2587">
        <v>1.24</v>
      </c>
      <c r="G2587">
        <v>0</v>
      </c>
    </row>
    <row r="2588" spans="1:7">
      <c r="A2588" t="s">
        <v>3007</v>
      </c>
      <c r="B2588">
        <v>44.8</v>
      </c>
      <c r="C2588">
        <v>69.27</v>
      </c>
      <c r="D2588">
        <v>20.52</v>
      </c>
      <c r="E2588">
        <v>13.45</v>
      </c>
      <c r="F2588">
        <v>1.86</v>
      </c>
      <c r="G2588">
        <v>0</v>
      </c>
    </row>
    <row r="2589" spans="1:7">
      <c r="A2589" t="s">
        <v>3008</v>
      </c>
      <c r="B2589">
        <v>116.06</v>
      </c>
      <c r="C2589">
        <v>155.13</v>
      </c>
      <c r="D2589">
        <v>31.56</v>
      </c>
      <c r="E2589">
        <v>15.48</v>
      </c>
      <c r="F2589">
        <v>2.2799999999999998</v>
      </c>
      <c r="G2589">
        <v>0</v>
      </c>
    </row>
    <row r="2590" spans="1:7">
      <c r="A2590" t="s">
        <v>3009</v>
      </c>
      <c r="B2590">
        <v>168.95</v>
      </c>
      <c r="C2590">
        <v>219</v>
      </c>
      <c r="D2590">
        <v>41.98</v>
      </c>
      <c r="E2590">
        <v>17.399999999999999</v>
      </c>
      <c r="F2590">
        <v>2.62</v>
      </c>
      <c r="G2590">
        <v>0</v>
      </c>
    </row>
    <row r="2591" spans="1:7">
      <c r="A2591" t="s">
        <v>3010</v>
      </c>
      <c r="B2591">
        <v>425.94</v>
      </c>
      <c r="C2591">
        <v>533.41</v>
      </c>
      <c r="D2591">
        <v>50.98</v>
      </c>
      <c r="E2591">
        <v>19.02</v>
      </c>
      <c r="F2591">
        <v>2.83</v>
      </c>
      <c r="G2591">
        <v>0</v>
      </c>
    </row>
    <row r="2592" spans="1:7">
      <c r="A2592" t="s">
        <v>3011</v>
      </c>
      <c r="B2592">
        <v>612.58000000000004</v>
      </c>
      <c r="C2592">
        <v>780.97</v>
      </c>
      <c r="D2592">
        <v>57.18</v>
      </c>
      <c r="E2592">
        <v>20.16</v>
      </c>
      <c r="F2592">
        <v>2.76</v>
      </c>
      <c r="G2592">
        <v>0</v>
      </c>
    </row>
    <row r="2593" spans="1:7">
      <c r="A2593" t="s">
        <v>3012</v>
      </c>
      <c r="B2593">
        <v>680.1</v>
      </c>
      <c r="C2593">
        <v>877.15</v>
      </c>
      <c r="D2593">
        <v>58.73</v>
      </c>
      <c r="E2593">
        <v>21.33</v>
      </c>
      <c r="F2593">
        <v>2.9</v>
      </c>
      <c r="G2593">
        <v>0</v>
      </c>
    </row>
    <row r="2594" spans="1:7">
      <c r="A2594" t="s">
        <v>3013</v>
      </c>
      <c r="B2594">
        <v>676.97</v>
      </c>
      <c r="C2594">
        <v>871.02</v>
      </c>
      <c r="D2594">
        <v>54.99</v>
      </c>
      <c r="E2594">
        <v>22.29</v>
      </c>
      <c r="F2594">
        <v>3.38</v>
      </c>
      <c r="G2594">
        <v>0</v>
      </c>
    </row>
    <row r="2595" spans="1:7">
      <c r="A2595" t="s">
        <v>3014</v>
      </c>
      <c r="B2595">
        <v>183</v>
      </c>
      <c r="C2595">
        <v>240.38</v>
      </c>
      <c r="D2595">
        <v>47.38</v>
      </c>
      <c r="E2595">
        <v>22.51</v>
      </c>
      <c r="F2595">
        <v>3.86</v>
      </c>
      <c r="G2595">
        <v>0</v>
      </c>
    </row>
    <row r="2596" spans="1:7">
      <c r="A2596" t="s">
        <v>3015</v>
      </c>
      <c r="B2596">
        <v>289.2</v>
      </c>
      <c r="C2596">
        <v>365.75</v>
      </c>
      <c r="D2596">
        <v>37.64</v>
      </c>
      <c r="E2596">
        <v>21.8</v>
      </c>
      <c r="F2596">
        <v>4.4800000000000004</v>
      </c>
      <c r="G2596">
        <v>0</v>
      </c>
    </row>
    <row r="2597" spans="1:7">
      <c r="A2597" t="s">
        <v>3016</v>
      </c>
      <c r="B2597">
        <v>127.5</v>
      </c>
      <c r="C2597">
        <v>171.01</v>
      </c>
      <c r="D2597">
        <v>26.89</v>
      </c>
      <c r="E2597">
        <v>20.16</v>
      </c>
      <c r="F2597">
        <v>4.76</v>
      </c>
      <c r="G2597">
        <v>0</v>
      </c>
    </row>
    <row r="2598" spans="1:7">
      <c r="A2598" t="s">
        <v>3017</v>
      </c>
      <c r="B2598">
        <v>185.33</v>
      </c>
      <c r="C2598">
        <v>236.77</v>
      </c>
      <c r="D2598">
        <v>15.73</v>
      </c>
      <c r="E2598">
        <v>18.75</v>
      </c>
      <c r="F2598">
        <v>4.28</v>
      </c>
      <c r="G2598">
        <v>0</v>
      </c>
    </row>
    <row r="2599" spans="1:7">
      <c r="A2599" t="s">
        <v>3018</v>
      </c>
      <c r="B2599">
        <v>30.93</v>
      </c>
      <c r="C2599">
        <v>53.4</v>
      </c>
      <c r="D2599">
        <v>4.58</v>
      </c>
      <c r="E2599">
        <v>17.55</v>
      </c>
      <c r="F2599">
        <v>3.31</v>
      </c>
      <c r="G2599">
        <v>0</v>
      </c>
    </row>
    <row r="2600" spans="1:7">
      <c r="A2600" t="s">
        <v>3019</v>
      </c>
      <c r="B2600">
        <v>0</v>
      </c>
      <c r="C2600">
        <v>0</v>
      </c>
      <c r="D2600">
        <v>0</v>
      </c>
      <c r="E2600">
        <v>16.87</v>
      </c>
      <c r="F2600">
        <v>2.62</v>
      </c>
      <c r="G2600">
        <v>0</v>
      </c>
    </row>
    <row r="2601" spans="1:7">
      <c r="A2601" t="s">
        <v>3020</v>
      </c>
      <c r="B2601">
        <v>0</v>
      </c>
      <c r="C2601">
        <v>0</v>
      </c>
      <c r="D2601">
        <v>0</v>
      </c>
      <c r="E2601">
        <v>15.52</v>
      </c>
      <c r="F2601">
        <v>2.14</v>
      </c>
      <c r="G2601">
        <v>0</v>
      </c>
    </row>
    <row r="2602" spans="1:7">
      <c r="A2602" t="s">
        <v>3021</v>
      </c>
      <c r="B2602">
        <v>0</v>
      </c>
      <c r="C2602">
        <v>0</v>
      </c>
      <c r="D2602">
        <v>0</v>
      </c>
      <c r="E2602">
        <v>14.54</v>
      </c>
      <c r="F2602">
        <v>1.72</v>
      </c>
      <c r="G2602">
        <v>0</v>
      </c>
    </row>
    <row r="2603" spans="1:7">
      <c r="A2603" t="s">
        <v>3022</v>
      </c>
      <c r="B2603">
        <v>0</v>
      </c>
      <c r="C2603">
        <v>0</v>
      </c>
      <c r="D2603">
        <v>0</v>
      </c>
      <c r="E2603">
        <v>13.66</v>
      </c>
      <c r="F2603">
        <v>1.72</v>
      </c>
      <c r="G2603">
        <v>0</v>
      </c>
    </row>
    <row r="2604" spans="1:7">
      <c r="A2604" t="s">
        <v>3023</v>
      </c>
      <c r="B2604">
        <v>0</v>
      </c>
      <c r="C2604">
        <v>0</v>
      </c>
      <c r="D2604">
        <v>0</v>
      </c>
      <c r="E2604">
        <v>12.92</v>
      </c>
      <c r="F2604">
        <v>1.79</v>
      </c>
      <c r="G2604">
        <v>0</v>
      </c>
    </row>
    <row r="2605" spans="1:7">
      <c r="A2605" t="s">
        <v>3024</v>
      </c>
      <c r="B2605">
        <v>0</v>
      </c>
      <c r="C2605">
        <v>0</v>
      </c>
      <c r="D2605">
        <v>0</v>
      </c>
      <c r="E2605">
        <v>12.31</v>
      </c>
      <c r="F2605">
        <v>1.79</v>
      </c>
      <c r="G2605">
        <v>0</v>
      </c>
    </row>
    <row r="2606" spans="1:7">
      <c r="A2606" t="s">
        <v>3025</v>
      </c>
      <c r="B2606">
        <v>0</v>
      </c>
      <c r="C2606">
        <v>0</v>
      </c>
      <c r="D2606">
        <v>0</v>
      </c>
      <c r="E2606">
        <v>12.37</v>
      </c>
      <c r="F2606">
        <v>1.59</v>
      </c>
      <c r="G2606">
        <v>0</v>
      </c>
    </row>
    <row r="2607" spans="1:7">
      <c r="A2607" t="s">
        <v>3026</v>
      </c>
      <c r="B2607">
        <v>0</v>
      </c>
      <c r="C2607">
        <v>0</v>
      </c>
      <c r="D2607">
        <v>0</v>
      </c>
      <c r="E2607">
        <v>11.58</v>
      </c>
      <c r="F2607">
        <v>1.59</v>
      </c>
      <c r="G2607">
        <v>0</v>
      </c>
    </row>
    <row r="2608" spans="1:7">
      <c r="A2608" t="s">
        <v>3027</v>
      </c>
      <c r="B2608">
        <v>0</v>
      </c>
      <c r="C2608">
        <v>0</v>
      </c>
      <c r="D2608">
        <v>0</v>
      </c>
      <c r="E2608">
        <v>11.28</v>
      </c>
      <c r="F2608">
        <v>1.45</v>
      </c>
      <c r="G2608">
        <v>0</v>
      </c>
    </row>
    <row r="2609" spans="1:7">
      <c r="A2609" t="s">
        <v>3028</v>
      </c>
      <c r="B2609">
        <v>0</v>
      </c>
      <c r="C2609">
        <v>0</v>
      </c>
      <c r="D2609">
        <v>0</v>
      </c>
      <c r="E2609">
        <v>11.42</v>
      </c>
      <c r="F2609">
        <v>1.17</v>
      </c>
      <c r="G2609">
        <v>0</v>
      </c>
    </row>
    <row r="2610" spans="1:7">
      <c r="A2610" t="s">
        <v>3029</v>
      </c>
      <c r="B2610">
        <v>0</v>
      </c>
      <c r="C2610">
        <v>0</v>
      </c>
      <c r="D2610">
        <v>0</v>
      </c>
      <c r="E2610">
        <v>11.44</v>
      </c>
      <c r="F2610">
        <v>0.9</v>
      </c>
      <c r="G2610">
        <v>0</v>
      </c>
    </row>
    <row r="2611" spans="1:7">
      <c r="A2611" t="s">
        <v>3030</v>
      </c>
      <c r="B2611">
        <v>40.840000000000003</v>
      </c>
      <c r="C2611">
        <v>64.06</v>
      </c>
      <c r="D2611">
        <v>9.6</v>
      </c>
      <c r="E2611">
        <v>11.9</v>
      </c>
      <c r="F2611">
        <v>0.55000000000000004</v>
      </c>
      <c r="G2611">
        <v>0</v>
      </c>
    </row>
    <row r="2612" spans="1:7">
      <c r="A2612" t="s">
        <v>3031</v>
      </c>
      <c r="B2612">
        <v>173.31</v>
      </c>
      <c r="C2612">
        <v>220.83</v>
      </c>
      <c r="D2612">
        <v>20.8</v>
      </c>
      <c r="E2612">
        <v>13.77</v>
      </c>
      <c r="F2612">
        <v>0.41</v>
      </c>
      <c r="G2612">
        <v>0</v>
      </c>
    </row>
    <row r="2613" spans="1:7">
      <c r="A2613" t="s">
        <v>3032</v>
      </c>
      <c r="B2613">
        <v>327.94</v>
      </c>
      <c r="C2613">
        <v>410.72</v>
      </c>
      <c r="D2613">
        <v>31.84</v>
      </c>
      <c r="E2613">
        <v>16.190000000000001</v>
      </c>
      <c r="F2613">
        <v>0.41</v>
      </c>
      <c r="G2613">
        <v>0</v>
      </c>
    </row>
    <row r="2614" spans="1:7">
      <c r="A2614" t="s">
        <v>3033</v>
      </c>
      <c r="B2614">
        <v>385.68</v>
      </c>
      <c r="C2614">
        <v>487.93</v>
      </c>
      <c r="D2614">
        <v>42.28</v>
      </c>
      <c r="E2614">
        <v>18.27</v>
      </c>
      <c r="F2614">
        <v>0.83</v>
      </c>
      <c r="G2614">
        <v>0</v>
      </c>
    </row>
    <row r="2615" spans="1:7">
      <c r="A2615" t="s">
        <v>3034</v>
      </c>
      <c r="B2615">
        <v>596.11</v>
      </c>
      <c r="C2615">
        <v>769.33</v>
      </c>
      <c r="D2615">
        <v>51.31</v>
      </c>
      <c r="E2615">
        <v>20.440000000000001</v>
      </c>
      <c r="F2615">
        <v>1.66</v>
      </c>
      <c r="G2615">
        <v>0</v>
      </c>
    </row>
    <row r="2616" spans="1:7">
      <c r="A2616" t="s">
        <v>3035</v>
      </c>
      <c r="B2616">
        <v>760.92</v>
      </c>
      <c r="C2616">
        <v>998.34</v>
      </c>
      <c r="D2616">
        <v>57.53</v>
      </c>
      <c r="E2616">
        <v>21.91</v>
      </c>
      <c r="F2616">
        <v>2.5499999999999998</v>
      </c>
      <c r="G2616">
        <v>0</v>
      </c>
    </row>
    <row r="2617" spans="1:7">
      <c r="A2617" t="s">
        <v>3036</v>
      </c>
      <c r="B2617">
        <v>678.46</v>
      </c>
      <c r="C2617">
        <v>877.81</v>
      </c>
      <c r="D2617">
        <v>59.07</v>
      </c>
      <c r="E2617">
        <v>22.92</v>
      </c>
      <c r="F2617">
        <v>3.31</v>
      </c>
      <c r="G2617">
        <v>0</v>
      </c>
    </row>
    <row r="2618" spans="1:7">
      <c r="A2618" t="s">
        <v>3037</v>
      </c>
      <c r="B2618">
        <v>763.33</v>
      </c>
      <c r="C2618">
        <v>988.58</v>
      </c>
      <c r="D2618">
        <v>55.29</v>
      </c>
      <c r="E2618">
        <v>23.62</v>
      </c>
      <c r="F2618">
        <v>4.1399999999999997</v>
      </c>
      <c r="G2618">
        <v>0</v>
      </c>
    </row>
    <row r="2619" spans="1:7">
      <c r="A2619" t="s">
        <v>3038</v>
      </c>
      <c r="B2619">
        <v>598.94000000000005</v>
      </c>
      <c r="C2619">
        <v>760.62</v>
      </c>
      <c r="D2619">
        <v>47.62</v>
      </c>
      <c r="E2619">
        <v>23.58</v>
      </c>
      <c r="F2619">
        <v>4.55</v>
      </c>
      <c r="G2619">
        <v>0</v>
      </c>
    </row>
    <row r="2620" spans="1:7">
      <c r="A2620" t="s">
        <v>3039</v>
      </c>
      <c r="B2620">
        <v>561.49</v>
      </c>
      <c r="C2620">
        <v>708.36</v>
      </c>
      <c r="D2620">
        <v>37.85</v>
      </c>
      <c r="E2620">
        <v>22.91</v>
      </c>
      <c r="F2620">
        <v>4.1399999999999997</v>
      </c>
      <c r="G2620">
        <v>0</v>
      </c>
    </row>
    <row r="2621" spans="1:7">
      <c r="A2621" t="s">
        <v>3040</v>
      </c>
      <c r="B2621">
        <v>119.55</v>
      </c>
      <c r="C2621">
        <v>163.44999999999999</v>
      </c>
      <c r="D2621">
        <v>27.07</v>
      </c>
      <c r="E2621">
        <v>22.39</v>
      </c>
      <c r="F2621">
        <v>3.79</v>
      </c>
      <c r="G2621">
        <v>0</v>
      </c>
    </row>
    <row r="2622" spans="1:7">
      <c r="A2622" t="s">
        <v>3041</v>
      </c>
      <c r="B2622">
        <v>78.83</v>
      </c>
      <c r="C2622">
        <v>113.41</v>
      </c>
      <c r="D2622">
        <v>15.91</v>
      </c>
      <c r="E2622">
        <v>21.52</v>
      </c>
      <c r="F2622">
        <v>3.79</v>
      </c>
      <c r="G2622">
        <v>0</v>
      </c>
    </row>
    <row r="2623" spans="1:7">
      <c r="A2623" t="s">
        <v>3042</v>
      </c>
      <c r="B2623">
        <v>5.28</v>
      </c>
      <c r="C2623">
        <v>16.59</v>
      </c>
      <c r="D2623">
        <v>4.7699999999999996</v>
      </c>
      <c r="E2623">
        <v>20.329999999999998</v>
      </c>
      <c r="F2623">
        <v>2.76</v>
      </c>
      <c r="G2623">
        <v>0</v>
      </c>
    </row>
    <row r="2624" spans="1:7">
      <c r="A2624" t="s">
        <v>3043</v>
      </c>
      <c r="B2624">
        <v>0</v>
      </c>
      <c r="C2624">
        <v>0</v>
      </c>
      <c r="D2624">
        <v>0</v>
      </c>
      <c r="E2624">
        <v>18.059999999999999</v>
      </c>
      <c r="F2624">
        <v>3.66</v>
      </c>
      <c r="G2624">
        <v>0</v>
      </c>
    </row>
    <row r="2625" spans="1:7">
      <c r="A2625" t="s">
        <v>3044</v>
      </c>
      <c r="B2625">
        <v>0</v>
      </c>
      <c r="C2625">
        <v>0</v>
      </c>
      <c r="D2625">
        <v>0</v>
      </c>
      <c r="E2625">
        <v>16.48</v>
      </c>
      <c r="F2625">
        <v>3.24</v>
      </c>
      <c r="G2625">
        <v>0</v>
      </c>
    </row>
    <row r="2626" spans="1:7">
      <c r="A2626" t="s">
        <v>3045</v>
      </c>
      <c r="B2626">
        <v>0</v>
      </c>
      <c r="C2626">
        <v>0</v>
      </c>
      <c r="D2626">
        <v>0</v>
      </c>
      <c r="E2626">
        <v>15.33</v>
      </c>
      <c r="F2626">
        <v>2.62</v>
      </c>
      <c r="G2626">
        <v>0</v>
      </c>
    </row>
    <row r="2627" spans="1:7">
      <c r="A2627" t="s">
        <v>3046</v>
      </c>
      <c r="B2627">
        <v>0</v>
      </c>
      <c r="C2627">
        <v>0</v>
      </c>
      <c r="D2627">
        <v>0</v>
      </c>
      <c r="E2627">
        <v>14.63</v>
      </c>
      <c r="F2627">
        <v>1.79</v>
      </c>
      <c r="G2627">
        <v>0</v>
      </c>
    </row>
    <row r="2628" spans="1:7">
      <c r="A2628" t="s">
        <v>3047</v>
      </c>
      <c r="B2628">
        <v>0</v>
      </c>
      <c r="C2628">
        <v>0</v>
      </c>
      <c r="D2628">
        <v>0</v>
      </c>
      <c r="E2628">
        <v>14.24</v>
      </c>
      <c r="F2628">
        <v>0.76</v>
      </c>
      <c r="G2628">
        <v>0</v>
      </c>
    </row>
    <row r="2629" spans="1:7">
      <c r="A2629" t="s">
        <v>3048</v>
      </c>
      <c r="B2629">
        <v>0</v>
      </c>
      <c r="C2629">
        <v>0</v>
      </c>
      <c r="D2629">
        <v>0</v>
      </c>
      <c r="E2629">
        <v>14.15</v>
      </c>
      <c r="F2629">
        <v>0.76</v>
      </c>
      <c r="G2629">
        <v>0</v>
      </c>
    </row>
    <row r="2630" spans="1:7">
      <c r="A2630" t="s">
        <v>3049</v>
      </c>
      <c r="B2630">
        <v>0</v>
      </c>
      <c r="C2630">
        <v>0</v>
      </c>
      <c r="D2630">
        <v>0</v>
      </c>
      <c r="E2630">
        <v>14.1</v>
      </c>
      <c r="F2630">
        <v>0.62</v>
      </c>
      <c r="G2630">
        <v>0</v>
      </c>
    </row>
    <row r="2631" spans="1:7">
      <c r="A2631" t="s">
        <v>3050</v>
      </c>
      <c r="B2631">
        <v>0</v>
      </c>
      <c r="C2631">
        <v>0</v>
      </c>
      <c r="D2631">
        <v>0</v>
      </c>
      <c r="E2631">
        <v>14.02</v>
      </c>
      <c r="F2631">
        <v>0.62</v>
      </c>
      <c r="G2631">
        <v>0</v>
      </c>
    </row>
    <row r="2632" spans="1:7">
      <c r="A2632" t="s">
        <v>3051</v>
      </c>
      <c r="B2632">
        <v>0</v>
      </c>
      <c r="C2632">
        <v>0</v>
      </c>
      <c r="D2632">
        <v>0</v>
      </c>
      <c r="E2632">
        <v>13.94</v>
      </c>
      <c r="F2632">
        <v>0.55000000000000004</v>
      </c>
      <c r="G2632">
        <v>0</v>
      </c>
    </row>
    <row r="2633" spans="1:7">
      <c r="A2633" t="s">
        <v>3052</v>
      </c>
      <c r="B2633">
        <v>0</v>
      </c>
      <c r="C2633">
        <v>0</v>
      </c>
      <c r="D2633">
        <v>0</v>
      </c>
      <c r="E2633">
        <v>13.88</v>
      </c>
      <c r="F2633">
        <v>0.62</v>
      </c>
      <c r="G2633">
        <v>0</v>
      </c>
    </row>
    <row r="2634" spans="1:7">
      <c r="A2634" t="s">
        <v>3053</v>
      </c>
      <c r="B2634">
        <v>0</v>
      </c>
      <c r="C2634">
        <v>0</v>
      </c>
      <c r="D2634">
        <v>0</v>
      </c>
      <c r="E2634">
        <v>13.95</v>
      </c>
      <c r="F2634">
        <v>0.69</v>
      </c>
      <c r="G2634">
        <v>0</v>
      </c>
    </row>
    <row r="2635" spans="1:7">
      <c r="A2635" t="s">
        <v>3054</v>
      </c>
      <c r="B2635">
        <v>71.290000000000006</v>
      </c>
      <c r="C2635">
        <v>101.57</v>
      </c>
      <c r="D2635">
        <v>9.8699999999999992</v>
      </c>
      <c r="E2635">
        <v>14.06</v>
      </c>
      <c r="F2635">
        <v>0.76</v>
      </c>
      <c r="G2635">
        <v>0</v>
      </c>
    </row>
    <row r="2636" spans="1:7">
      <c r="A2636" t="s">
        <v>3055</v>
      </c>
      <c r="B2636">
        <v>93.26</v>
      </c>
      <c r="C2636">
        <v>128.16</v>
      </c>
      <c r="D2636">
        <v>21.07</v>
      </c>
      <c r="E2636">
        <v>15.09</v>
      </c>
      <c r="F2636">
        <v>0.97</v>
      </c>
      <c r="G2636">
        <v>0</v>
      </c>
    </row>
    <row r="2637" spans="1:7">
      <c r="A2637" t="s">
        <v>3056</v>
      </c>
      <c r="B2637">
        <v>262.79000000000002</v>
      </c>
      <c r="C2637">
        <v>328.36</v>
      </c>
      <c r="D2637">
        <v>32.119999999999997</v>
      </c>
      <c r="E2637">
        <v>15.56</v>
      </c>
      <c r="F2637">
        <v>1.24</v>
      </c>
      <c r="G2637">
        <v>0</v>
      </c>
    </row>
    <row r="2638" spans="1:7">
      <c r="A2638" t="s">
        <v>3057</v>
      </c>
      <c r="B2638">
        <v>216.71</v>
      </c>
      <c r="C2638">
        <v>275.37</v>
      </c>
      <c r="D2638">
        <v>42.58</v>
      </c>
      <c r="E2638">
        <v>15.95</v>
      </c>
      <c r="F2638">
        <v>1.24</v>
      </c>
      <c r="G2638">
        <v>0</v>
      </c>
    </row>
    <row r="2639" spans="1:7">
      <c r="A2639" t="s">
        <v>3058</v>
      </c>
      <c r="B2639">
        <v>251</v>
      </c>
      <c r="C2639">
        <v>318.10000000000002</v>
      </c>
      <c r="D2639">
        <v>51.64</v>
      </c>
      <c r="E2639">
        <v>16.440000000000001</v>
      </c>
      <c r="F2639">
        <v>1.03</v>
      </c>
      <c r="G2639">
        <v>0</v>
      </c>
    </row>
    <row r="2640" spans="1:7">
      <c r="A2640" t="s">
        <v>3059</v>
      </c>
      <c r="B2640">
        <v>677.74</v>
      </c>
      <c r="C2640">
        <v>882.34</v>
      </c>
      <c r="D2640">
        <v>57.88</v>
      </c>
      <c r="E2640">
        <v>17.52</v>
      </c>
      <c r="F2640">
        <v>1.03</v>
      </c>
      <c r="G2640">
        <v>0</v>
      </c>
    </row>
    <row r="2641" spans="1:7">
      <c r="A2641" t="s">
        <v>3060</v>
      </c>
      <c r="B2641">
        <v>482.27</v>
      </c>
      <c r="C2641">
        <v>618.23</v>
      </c>
      <c r="D2641">
        <v>59.41</v>
      </c>
      <c r="E2641">
        <v>18.36</v>
      </c>
      <c r="F2641">
        <v>0.76</v>
      </c>
      <c r="G2641">
        <v>0</v>
      </c>
    </row>
    <row r="2642" spans="1:7">
      <c r="A2642" t="s">
        <v>3061</v>
      </c>
      <c r="B2642">
        <v>594.07000000000005</v>
      </c>
      <c r="C2642">
        <v>775.86</v>
      </c>
      <c r="D2642">
        <v>55.58</v>
      </c>
      <c r="E2642">
        <v>19.8</v>
      </c>
      <c r="F2642">
        <v>0.83</v>
      </c>
      <c r="G2642">
        <v>0</v>
      </c>
    </row>
    <row r="2643" spans="1:7">
      <c r="A2643" t="s">
        <v>3062</v>
      </c>
      <c r="B2643">
        <v>583.76</v>
      </c>
      <c r="C2643">
        <v>750.21</v>
      </c>
      <c r="D2643">
        <v>47.86</v>
      </c>
      <c r="E2643">
        <v>19.010000000000002</v>
      </c>
      <c r="F2643">
        <v>1.24</v>
      </c>
      <c r="G2643">
        <v>0</v>
      </c>
    </row>
    <row r="2644" spans="1:7">
      <c r="A2644" t="s">
        <v>3063</v>
      </c>
      <c r="B2644">
        <v>437.47</v>
      </c>
      <c r="C2644">
        <v>548.98</v>
      </c>
      <c r="D2644">
        <v>38.049999999999997</v>
      </c>
      <c r="E2644">
        <v>18.190000000000001</v>
      </c>
      <c r="F2644">
        <v>1.45</v>
      </c>
      <c r="G2644">
        <v>0</v>
      </c>
    </row>
    <row r="2645" spans="1:7">
      <c r="A2645" t="s">
        <v>3064</v>
      </c>
      <c r="B2645">
        <v>336.31</v>
      </c>
      <c r="C2645">
        <v>419.34</v>
      </c>
      <c r="D2645">
        <v>27.26</v>
      </c>
      <c r="E2645">
        <v>17.57</v>
      </c>
      <c r="F2645">
        <v>1.31</v>
      </c>
      <c r="G2645">
        <v>0</v>
      </c>
    </row>
    <row r="2646" spans="1:7">
      <c r="A2646" t="s">
        <v>3065</v>
      </c>
      <c r="B2646">
        <v>43.94</v>
      </c>
      <c r="C2646">
        <v>69.27</v>
      </c>
      <c r="D2646">
        <v>16.09</v>
      </c>
      <c r="E2646">
        <v>17.149999999999999</v>
      </c>
      <c r="F2646">
        <v>1.31</v>
      </c>
      <c r="G2646">
        <v>0</v>
      </c>
    </row>
    <row r="2647" spans="1:7">
      <c r="A2647" t="s">
        <v>3066</v>
      </c>
      <c r="B2647">
        <v>4.83</v>
      </c>
      <c r="C2647">
        <v>15.61</v>
      </c>
      <c r="D2647">
        <v>4.95</v>
      </c>
      <c r="E2647">
        <v>16.43</v>
      </c>
      <c r="F2647">
        <v>0.9</v>
      </c>
      <c r="G2647">
        <v>0</v>
      </c>
    </row>
    <row r="2648" spans="1:7">
      <c r="A2648" t="s">
        <v>3067</v>
      </c>
      <c r="B2648">
        <v>0</v>
      </c>
      <c r="C2648">
        <v>0</v>
      </c>
      <c r="D2648">
        <v>0</v>
      </c>
      <c r="E2648">
        <v>15.66</v>
      </c>
      <c r="F2648">
        <v>1.1000000000000001</v>
      </c>
      <c r="G2648">
        <v>0</v>
      </c>
    </row>
    <row r="2649" spans="1:7">
      <c r="A2649" t="s">
        <v>3068</v>
      </c>
      <c r="B2649">
        <v>0</v>
      </c>
      <c r="C2649">
        <v>0</v>
      </c>
      <c r="D2649">
        <v>0</v>
      </c>
      <c r="E2649">
        <v>15.13</v>
      </c>
      <c r="F2649">
        <v>1.24</v>
      </c>
      <c r="G2649">
        <v>0</v>
      </c>
    </row>
    <row r="2650" spans="1:7">
      <c r="A2650" t="s">
        <v>3069</v>
      </c>
      <c r="B2650">
        <v>0</v>
      </c>
      <c r="C2650">
        <v>0</v>
      </c>
      <c r="D2650">
        <v>0</v>
      </c>
      <c r="E2650">
        <v>14.68</v>
      </c>
      <c r="F2650">
        <v>1.1000000000000001</v>
      </c>
      <c r="G2650">
        <v>0</v>
      </c>
    </row>
    <row r="2651" spans="1:7">
      <c r="A2651" t="s">
        <v>3070</v>
      </c>
      <c r="B2651">
        <v>0</v>
      </c>
      <c r="C2651">
        <v>0</v>
      </c>
      <c r="D2651">
        <v>0</v>
      </c>
      <c r="E2651">
        <v>14.24</v>
      </c>
      <c r="F2651">
        <v>0.97</v>
      </c>
      <c r="G2651">
        <v>0</v>
      </c>
    </row>
    <row r="2652" spans="1:7">
      <c r="A2652" t="s">
        <v>3071</v>
      </c>
      <c r="B2652">
        <v>0</v>
      </c>
      <c r="C2652">
        <v>0</v>
      </c>
      <c r="D2652">
        <v>0</v>
      </c>
      <c r="E2652">
        <v>13.97</v>
      </c>
      <c r="F2652">
        <v>1.03</v>
      </c>
      <c r="G2652">
        <v>0</v>
      </c>
    </row>
    <row r="2653" spans="1:7">
      <c r="A2653" t="s">
        <v>3072</v>
      </c>
      <c r="B2653">
        <v>0</v>
      </c>
      <c r="C2653">
        <v>0</v>
      </c>
      <c r="D2653">
        <v>0</v>
      </c>
      <c r="E2653">
        <v>14.12</v>
      </c>
      <c r="F2653">
        <v>1.17</v>
      </c>
      <c r="G2653">
        <v>0</v>
      </c>
    </row>
    <row r="2654" spans="1:7">
      <c r="A2654" t="s">
        <v>3073</v>
      </c>
      <c r="B2654">
        <v>0</v>
      </c>
      <c r="C2654">
        <v>0</v>
      </c>
      <c r="D2654">
        <v>0</v>
      </c>
      <c r="E2654">
        <v>14.06</v>
      </c>
      <c r="F2654">
        <v>1.52</v>
      </c>
      <c r="G2654">
        <v>0</v>
      </c>
    </row>
    <row r="2655" spans="1:7">
      <c r="A2655" t="s">
        <v>3074</v>
      </c>
      <c r="B2655">
        <v>0</v>
      </c>
      <c r="C2655">
        <v>0</v>
      </c>
      <c r="D2655">
        <v>0</v>
      </c>
      <c r="E2655">
        <v>13.77</v>
      </c>
      <c r="F2655">
        <v>1.66</v>
      </c>
      <c r="G2655">
        <v>0</v>
      </c>
    </row>
    <row r="2656" spans="1:7">
      <c r="A2656" t="s">
        <v>3075</v>
      </c>
      <c r="B2656">
        <v>0</v>
      </c>
      <c r="C2656">
        <v>0</v>
      </c>
      <c r="D2656">
        <v>0</v>
      </c>
      <c r="E2656">
        <v>13.43</v>
      </c>
      <c r="F2656">
        <v>1.79</v>
      </c>
      <c r="G2656">
        <v>0</v>
      </c>
    </row>
    <row r="2657" spans="1:7">
      <c r="A2657" t="s">
        <v>3076</v>
      </c>
      <c r="B2657">
        <v>0</v>
      </c>
      <c r="C2657">
        <v>0</v>
      </c>
      <c r="D2657">
        <v>0</v>
      </c>
      <c r="E2657">
        <v>13.2</v>
      </c>
      <c r="F2657">
        <v>1.93</v>
      </c>
      <c r="G2657">
        <v>0</v>
      </c>
    </row>
    <row r="2658" spans="1:7">
      <c r="A2658" t="s">
        <v>3077</v>
      </c>
      <c r="B2658">
        <v>0</v>
      </c>
      <c r="C2658">
        <v>0</v>
      </c>
      <c r="D2658">
        <v>0</v>
      </c>
      <c r="E2658">
        <v>12.84</v>
      </c>
      <c r="F2658">
        <v>2.21</v>
      </c>
      <c r="G2658">
        <v>0</v>
      </c>
    </row>
    <row r="2659" spans="1:7">
      <c r="A2659" t="s">
        <v>3078</v>
      </c>
      <c r="B2659">
        <v>4.95</v>
      </c>
      <c r="C2659">
        <v>15.61</v>
      </c>
      <c r="D2659">
        <v>10.14</v>
      </c>
      <c r="E2659">
        <v>12.71</v>
      </c>
      <c r="F2659">
        <v>2.34</v>
      </c>
      <c r="G2659">
        <v>0</v>
      </c>
    </row>
    <row r="2660" spans="1:7">
      <c r="A2660" t="s">
        <v>3079</v>
      </c>
      <c r="B2660">
        <v>100.27</v>
      </c>
      <c r="C2660">
        <v>135.08000000000001</v>
      </c>
      <c r="D2660">
        <v>21.33</v>
      </c>
      <c r="E2660">
        <v>13.38</v>
      </c>
      <c r="F2660">
        <v>2.2799999999999998</v>
      </c>
      <c r="G2660">
        <v>0</v>
      </c>
    </row>
    <row r="2661" spans="1:7">
      <c r="A2661" t="s">
        <v>3080</v>
      </c>
      <c r="B2661">
        <v>180</v>
      </c>
      <c r="C2661">
        <v>227.95</v>
      </c>
      <c r="D2661">
        <v>32.4</v>
      </c>
      <c r="E2661">
        <v>13.99</v>
      </c>
      <c r="F2661">
        <v>2.83</v>
      </c>
      <c r="G2661">
        <v>0</v>
      </c>
    </row>
    <row r="2662" spans="1:7">
      <c r="A2662" t="s">
        <v>3081</v>
      </c>
      <c r="B2662">
        <v>194.25</v>
      </c>
      <c r="C2662">
        <v>245.69</v>
      </c>
      <c r="D2662">
        <v>42.87</v>
      </c>
      <c r="E2662">
        <v>14.59</v>
      </c>
      <c r="F2662">
        <v>2.83</v>
      </c>
      <c r="G2662">
        <v>0</v>
      </c>
    </row>
    <row r="2663" spans="1:7">
      <c r="A2663" t="s">
        <v>3082</v>
      </c>
      <c r="B2663">
        <v>228.32</v>
      </c>
      <c r="C2663">
        <v>287.14</v>
      </c>
      <c r="D2663">
        <v>51.96</v>
      </c>
      <c r="E2663">
        <v>15.55</v>
      </c>
      <c r="F2663">
        <v>2.83</v>
      </c>
      <c r="G2663">
        <v>0</v>
      </c>
    </row>
    <row r="2664" spans="1:7">
      <c r="A2664" t="s">
        <v>3083</v>
      </c>
      <c r="B2664">
        <v>320.02</v>
      </c>
      <c r="C2664">
        <v>400.68</v>
      </c>
      <c r="D2664">
        <v>58.23</v>
      </c>
      <c r="E2664">
        <v>17.2</v>
      </c>
      <c r="F2664">
        <v>2.41</v>
      </c>
      <c r="G2664">
        <v>0</v>
      </c>
    </row>
    <row r="2665" spans="1:7">
      <c r="A2665" t="s">
        <v>3084</v>
      </c>
      <c r="B2665">
        <v>466.51</v>
      </c>
      <c r="C2665">
        <v>587.9</v>
      </c>
      <c r="D2665">
        <v>59.75</v>
      </c>
      <c r="E2665">
        <v>18.59</v>
      </c>
      <c r="F2665">
        <v>2.21</v>
      </c>
      <c r="G2665">
        <v>0</v>
      </c>
    </row>
    <row r="2666" spans="1:7">
      <c r="A2666" t="s">
        <v>3085</v>
      </c>
      <c r="B2666">
        <v>306.58999999999997</v>
      </c>
      <c r="C2666">
        <v>389.35</v>
      </c>
      <c r="D2666">
        <v>55.87</v>
      </c>
      <c r="E2666">
        <v>19.71</v>
      </c>
      <c r="F2666">
        <v>2.14</v>
      </c>
      <c r="G2666">
        <v>0</v>
      </c>
    </row>
    <row r="2667" spans="1:7">
      <c r="A2667" t="s">
        <v>3086</v>
      </c>
      <c r="B2667">
        <v>220.72</v>
      </c>
      <c r="C2667">
        <v>285.17</v>
      </c>
      <c r="D2667">
        <v>48.1</v>
      </c>
      <c r="E2667">
        <v>20.420000000000002</v>
      </c>
      <c r="F2667">
        <v>2</v>
      </c>
      <c r="G2667">
        <v>0</v>
      </c>
    </row>
    <row r="2668" spans="1:7">
      <c r="A2668" t="s">
        <v>3087</v>
      </c>
      <c r="B2668">
        <v>210.03</v>
      </c>
      <c r="C2668">
        <v>272.04000000000002</v>
      </c>
      <c r="D2668">
        <v>38.26</v>
      </c>
      <c r="E2668">
        <v>20.63</v>
      </c>
      <c r="F2668">
        <v>1.86</v>
      </c>
      <c r="G2668">
        <v>0</v>
      </c>
    </row>
    <row r="2669" spans="1:7">
      <c r="A2669" t="s">
        <v>3088</v>
      </c>
      <c r="B2669">
        <v>26.68</v>
      </c>
      <c r="C2669">
        <v>47.81</v>
      </c>
      <c r="D2669">
        <v>27.44</v>
      </c>
      <c r="E2669">
        <v>20.68</v>
      </c>
      <c r="F2669">
        <v>1.72</v>
      </c>
      <c r="G2669">
        <v>0</v>
      </c>
    </row>
    <row r="2670" spans="1:7">
      <c r="A2670" t="s">
        <v>3089</v>
      </c>
      <c r="B2670">
        <v>158.37</v>
      </c>
      <c r="C2670">
        <v>208.02</v>
      </c>
      <c r="D2670">
        <v>16.28</v>
      </c>
      <c r="E2670">
        <v>20.25</v>
      </c>
      <c r="F2670">
        <v>1.66</v>
      </c>
      <c r="G2670">
        <v>0</v>
      </c>
    </row>
    <row r="2671" spans="1:7">
      <c r="A2671" t="s">
        <v>3090</v>
      </c>
      <c r="B2671">
        <v>22.51</v>
      </c>
      <c r="C2671">
        <v>42.28</v>
      </c>
      <c r="D2671">
        <v>5.14</v>
      </c>
      <c r="E2671">
        <v>19.399999999999999</v>
      </c>
      <c r="F2671">
        <v>1.24</v>
      </c>
      <c r="G2671">
        <v>0</v>
      </c>
    </row>
    <row r="2672" spans="1:7">
      <c r="A2672" t="s">
        <v>3091</v>
      </c>
      <c r="B2672">
        <v>0</v>
      </c>
      <c r="C2672">
        <v>0</v>
      </c>
      <c r="D2672">
        <v>0</v>
      </c>
      <c r="E2672">
        <v>17.440000000000001</v>
      </c>
      <c r="F2672">
        <v>0.97</v>
      </c>
      <c r="G2672">
        <v>0</v>
      </c>
    </row>
    <row r="2673" spans="1:7">
      <c r="A2673" t="s">
        <v>3092</v>
      </c>
      <c r="B2673">
        <v>0</v>
      </c>
      <c r="C2673">
        <v>0</v>
      </c>
      <c r="D2673">
        <v>0</v>
      </c>
      <c r="E2673">
        <v>16.78</v>
      </c>
      <c r="F2673">
        <v>0.83</v>
      </c>
      <c r="G2673">
        <v>0</v>
      </c>
    </row>
    <row r="2674" spans="1:7">
      <c r="A2674" t="s">
        <v>3093</v>
      </c>
      <c r="B2674">
        <v>0</v>
      </c>
      <c r="C2674">
        <v>0</v>
      </c>
      <c r="D2674">
        <v>0</v>
      </c>
      <c r="E2674">
        <v>14.91</v>
      </c>
      <c r="F2674">
        <v>1.38</v>
      </c>
      <c r="G2674">
        <v>0</v>
      </c>
    </row>
    <row r="2675" spans="1:7">
      <c r="A2675" t="s">
        <v>3094</v>
      </c>
      <c r="B2675">
        <v>0</v>
      </c>
      <c r="C2675">
        <v>0</v>
      </c>
      <c r="D2675">
        <v>0</v>
      </c>
      <c r="E2675">
        <v>14.34</v>
      </c>
      <c r="F2675">
        <v>1.24</v>
      </c>
      <c r="G2675">
        <v>0</v>
      </c>
    </row>
    <row r="2676" spans="1:7">
      <c r="A2676" t="s">
        <v>3095</v>
      </c>
      <c r="B2676">
        <v>0</v>
      </c>
      <c r="C2676">
        <v>0</v>
      </c>
      <c r="D2676">
        <v>0</v>
      </c>
      <c r="E2676">
        <v>14.44</v>
      </c>
      <c r="F2676">
        <v>0.9</v>
      </c>
      <c r="G2676">
        <v>0</v>
      </c>
    </row>
    <row r="2677" spans="1:7">
      <c r="A2677" t="s">
        <v>3096</v>
      </c>
      <c r="B2677">
        <v>0</v>
      </c>
      <c r="C2677">
        <v>0</v>
      </c>
      <c r="D2677">
        <v>0</v>
      </c>
      <c r="E2677">
        <v>14.53</v>
      </c>
      <c r="F2677">
        <v>0.62</v>
      </c>
      <c r="G2677">
        <v>0</v>
      </c>
    </row>
    <row r="2678" spans="1:7">
      <c r="A2678" t="s">
        <v>3097</v>
      </c>
      <c r="B2678">
        <v>0</v>
      </c>
      <c r="C2678">
        <v>0</v>
      </c>
      <c r="D2678">
        <v>0</v>
      </c>
      <c r="E2678">
        <v>14.49</v>
      </c>
      <c r="F2678">
        <v>0.55000000000000004</v>
      </c>
      <c r="G2678">
        <v>0</v>
      </c>
    </row>
    <row r="2679" spans="1:7">
      <c r="A2679" t="s">
        <v>3098</v>
      </c>
      <c r="B2679">
        <v>0</v>
      </c>
      <c r="C2679">
        <v>0</v>
      </c>
      <c r="D2679">
        <v>0</v>
      </c>
      <c r="E2679">
        <v>14.01</v>
      </c>
      <c r="F2679">
        <v>0.55000000000000004</v>
      </c>
      <c r="G2679">
        <v>0</v>
      </c>
    </row>
    <row r="2680" spans="1:7">
      <c r="A2680" t="s">
        <v>3099</v>
      </c>
      <c r="B2680">
        <v>0</v>
      </c>
      <c r="C2680">
        <v>0</v>
      </c>
      <c r="D2680">
        <v>0</v>
      </c>
      <c r="E2680">
        <v>13.69</v>
      </c>
      <c r="F2680">
        <v>0.55000000000000004</v>
      </c>
      <c r="G2680">
        <v>0</v>
      </c>
    </row>
    <row r="2681" spans="1:7">
      <c r="A2681" t="s">
        <v>3100</v>
      </c>
      <c r="B2681">
        <v>0</v>
      </c>
      <c r="C2681">
        <v>0</v>
      </c>
      <c r="D2681">
        <v>0</v>
      </c>
      <c r="E2681">
        <v>13.54</v>
      </c>
      <c r="F2681">
        <v>0.55000000000000004</v>
      </c>
      <c r="G2681">
        <v>0</v>
      </c>
    </row>
    <row r="2682" spans="1:7">
      <c r="A2682" t="s">
        <v>3101</v>
      </c>
      <c r="B2682">
        <v>0</v>
      </c>
      <c r="C2682">
        <v>0</v>
      </c>
      <c r="D2682">
        <v>0</v>
      </c>
      <c r="E2682">
        <v>13.14</v>
      </c>
      <c r="F2682">
        <v>0.69</v>
      </c>
      <c r="G2682">
        <v>0</v>
      </c>
    </row>
    <row r="2683" spans="1:7">
      <c r="A2683" t="s">
        <v>3102</v>
      </c>
      <c r="B2683">
        <v>14.61</v>
      </c>
      <c r="C2683">
        <v>30.25</v>
      </c>
      <c r="D2683">
        <v>10.4</v>
      </c>
      <c r="E2683">
        <v>13.14</v>
      </c>
      <c r="F2683">
        <v>0.55000000000000004</v>
      </c>
      <c r="G2683">
        <v>0</v>
      </c>
    </row>
    <row r="2684" spans="1:7">
      <c r="A2684" t="s">
        <v>3103</v>
      </c>
      <c r="B2684">
        <v>77.959999999999994</v>
      </c>
      <c r="C2684">
        <v>109.33</v>
      </c>
      <c r="D2684">
        <v>21.59</v>
      </c>
      <c r="E2684">
        <v>13.36</v>
      </c>
      <c r="F2684">
        <v>0.55000000000000004</v>
      </c>
      <c r="G2684">
        <v>0</v>
      </c>
    </row>
    <row r="2685" spans="1:7">
      <c r="A2685" t="s">
        <v>3104</v>
      </c>
      <c r="B2685">
        <v>76.17</v>
      </c>
      <c r="C2685">
        <v>107.32</v>
      </c>
      <c r="D2685">
        <v>32.659999999999997</v>
      </c>
      <c r="E2685">
        <v>13.4</v>
      </c>
      <c r="F2685">
        <v>0.34</v>
      </c>
      <c r="G2685">
        <v>0</v>
      </c>
    </row>
    <row r="2686" spans="1:7">
      <c r="A2686" t="s">
        <v>3105</v>
      </c>
      <c r="B2686">
        <v>160.09</v>
      </c>
      <c r="C2686">
        <v>206.84</v>
      </c>
      <c r="D2686">
        <v>43.15</v>
      </c>
      <c r="E2686">
        <v>13.71</v>
      </c>
      <c r="F2686">
        <v>0.34</v>
      </c>
      <c r="G2686">
        <v>0</v>
      </c>
    </row>
    <row r="2687" spans="1:7">
      <c r="A2687" t="s">
        <v>3106</v>
      </c>
      <c r="B2687">
        <v>119.06</v>
      </c>
      <c r="C2687">
        <v>158.06</v>
      </c>
      <c r="D2687">
        <v>52.27</v>
      </c>
      <c r="E2687">
        <v>13.86</v>
      </c>
      <c r="F2687">
        <v>1.03</v>
      </c>
      <c r="G2687">
        <v>0</v>
      </c>
    </row>
    <row r="2688" spans="1:7">
      <c r="A2688" t="s">
        <v>3107</v>
      </c>
      <c r="B2688">
        <v>113.24</v>
      </c>
      <c r="C2688">
        <v>151.22999999999999</v>
      </c>
      <c r="D2688">
        <v>58.57</v>
      </c>
      <c r="E2688">
        <v>14.1</v>
      </c>
      <c r="F2688">
        <v>1.38</v>
      </c>
      <c r="G2688">
        <v>0</v>
      </c>
    </row>
    <row r="2689" spans="1:7">
      <c r="A2689" t="s">
        <v>3108</v>
      </c>
      <c r="B2689">
        <v>145.34</v>
      </c>
      <c r="C2689">
        <v>189.28</v>
      </c>
      <c r="D2689">
        <v>60.09</v>
      </c>
      <c r="E2689">
        <v>14.39</v>
      </c>
      <c r="F2689">
        <v>1.24</v>
      </c>
      <c r="G2689">
        <v>0</v>
      </c>
    </row>
    <row r="2690" spans="1:7">
      <c r="A2690" t="s">
        <v>3109</v>
      </c>
      <c r="B2690">
        <v>117.89</v>
      </c>
      <c r="C2690">
        <v>157.08000000000001</v>
      </c>
      <c r="D2690">
        <v>56.16</v>
      </c>
      <c r="E2690">
        <v>14.59</v>
      </c>
      <c r="F2690">
        <v>1.24</v>
      </c>
      <c r="G2690">
        <v>0</v>
      </c>
    </row>
    <row r="2691" spans="1:7">
      <c r="A2691" t="s">
        <v>3110</v>
      </c>
      <c r="B2691">
        <v>83.25</v>
      </c>
      <c r="C2691">
        <v>116.1</v>
      </c>
      <c r="D2691">
        <v>48.33</v>
      </c>
      <c r="E2691">
        <v>14.55</v>
      </c>
      <c r="F2691">
        <v>1.1000000000000001</v>
      </c>
      <c r="G2691">
        <v>0</v>
      </c>
    </row>
    <row r="2692" spans="1:7">
      <c r="A2692" t="s">
        <v>3111</v>
      </c>
      <c r="B2692">
        <v>103.04</v>
      </c>
      <c r="C2692">
        <v>139.52000000000001</v>
      </c>
      <c r="D2692">
        <v>38.46</v>
      </c>
      <c r="E2692">
        <v>14.58</v>
      </c>
      <c r="F2692">
        <v>1.31</v>
      </c>
      <c r="G2692">
        <v>0</v>
      </c>
    </row>
    <row r="2693" spans="1:7">
      <c r="A2693" t="s">
        <v>3112</v>
      </c>
      <c r="B2693">
        <v>104.61</v>
      </c>
      <c r="C2693">
        <v>141.27000000000001</v>
      </c>
      <c r="D2693">
        <v>27.63</v>
      </c>
      <c r="E2693">
        <v>14.54</v>
      </c>
      <c r="F2693">
        <v>1.38</v>
      </c>
      <c r="G2693">
        <v>0</v>
      </c>
    </row>
    <row r="2694" spans="1:7">
      <c r="A2694" t="s">
        <v>3113</v>
      </c>
      <c r="B2694">
        <v>9.17</v>
      </c>
      <c r="C2694">
        <v>22.44</v>
      </c>
      <c r="D2694">
        <v>16.45</v>
      </c>
      <c r="E2694">
        <v>14.56</v>
      </c>
      <c r="F2694">
        <v>1.38</v>
      </c>
      <c r="G2694">
        <v>0</v>
      </c>
    </row>
    <row r="2695" spans="1:7">
      <c r="A2695" t="s">
        <v>3114</v>
      </c>
      <c r="B2695">
        <v>47.26</v>
      </c>
      <c r="C2695">
        <v>73.31</v>
      </c>
      <c r="D2695">
        <v>5.32</v>
      </c>
      <c r="E2695">
        <v>14.29</v>
      </c>
      <c r="F2695">
        <v>1.66</v>
      </c>
      <c r="G2695">
        <v>0</v>
      </c>
    </row>
    <row r="2696" spans="1:7">
      <c r="A2696" t="s">
        <v>3115</v>
      </c>
      <c r="B2696">
        <v>0</v>
      </c>
      <c r="C2696">
        <v>0</v>
      </c>
      <c r="D2696">
        <v>0</v>
      </c>
      <c r="E2696">
        <v>14.4</v>
      </c>
      <c r="F2696">
        <v>1.86</v>
      </c>
      <c r="G2696">
        <v>0</v>
      </c>
    </row>
    <row r="2697" spans="1:7">
      <c r="A2697" t="s">
        <v>3116</v>
      </c>
      <c r="B2697">
        <v>0</v>
      </c>
      <c r="C2697">
        <v>0</v>
      </c>
      <c r="D2697">
        <v>0</v>
      </c>
      <c r="E2697">
        <v>14.15</v>
      </c>
      <c r="F2697">
        <v>1.79</v>
      </c>
      <c r="G2697">
        <v>0</v>
      </c>
    </row>
    <row r="2698" spans="1:7">
      <c r="A2698" t="s">
        <v>3117</v>
      </c>
      <c r="B2698">
        <v>0</v>
      </c>
      <c r="C2698">
        <v>0</v>
      </c>
      <c r="D2698">
        <v>0</v>
      </c>
      <c r="E2698">
        <v>13.88</v>
      </c>
      <c r="F2698">
        <v>1.72</v>
      </c>
      <c r="G2698">
        <v>0</v>
      </c>
    </row>
    <row r="2699" spans="1:7">
      <c r="A2699" t="s">
        <v>3118</v>
      </c>
      <c r="B2699">
        <v>0</v>
      </c>
      <c r="C2699">
        <v>0</v>
      </c>
      <c r="D2699">
        <v>0</v>
      </c>
      <c r="E2699">
        <v>13.63</v>
      </c>
      <c r="F2699">
        <v>1.66</v>
      </c>
      <c r="G2699">
        <v>0</v>
      </c>
    </row>
    <row r="2700" spans="1:7">
      <c r="A2700" t="s">
        <v>3119</v>
      </c>
      <c r="B2700">
        <v>0</v>
      </c>
      <c r="C2700">
        <v>0</v>
      </c>
      <c r="D2700">
        <v>0</v>
      </c>
      <c r="E2700">
        <v>13.37</v>
      </c>
      <c r="F2700">
        <v>1.31</v>
      </c>
      <c r="G2700">
        <v>0</v>
      </c>
    </row>
    <row r="2701" spans="1:7">
      <c r="A2701" t="s">
        <v>3120</v>
      </c>
      <c r="B2701">
        <v>0</v>
      </c>
      <c r="C2701">
        <v>0</v>
      </c>
      <c r="D2701">
        <v>0</v>
      </c>
      <c r="E2701">
        <v>13.17</v>
      </c>
      <c r="F2701">
        <v>1.03</v>
      </c>
      <c r="G2701">
        <v>0</v>
      </c>
    </row>
    <row r="2702" spans="1:7">
      <c r="A2702" t="s">
        <v>3121</v>
      </c>
      <c r="B2702">
        <v>0</v>
      </c>
      <c r="C2702">
        <v>0</v>
      </c>
      <c r="D2702">
        <v>0</v>
      </c>
      <c r="E2702">
        <v>13.19</v>
      </c>
      <c r="F2702">
        <v>1.03</v>
      </c>
      <c r="G2702">
        <v>0</v>
      </c>
    </row>
    <row r="2703" spans="1:7">
      <c r="A2703" t="s">
        <v>3122</v>
      </c>
      <c r="B2703">
        <v>0</v>
      </c>
      <c r="C2703">
        <v>0</v>
      </c>
      <c r="D2703">
        <v>0</v>
      </c>
      <c r="E2703">
        <v>13.11</v>
      </c>
      <c r="F2703">
        <v>1.17</v>
      </c>
      <c r="G2703">
        <v>0</v>
      </c>
    </row>
    <row r="2704" spans="1:7">
      <c r="A2704" t="s">
        <v>3123</v>
      </c>
      <c r="B2704">
        <v>0</v>
      </c>
      <c r="C2704">
        <v>0</v>
      </c>
      <c r="D2704">
        <v>0</v>
      </c>
      <c r="E2704">
        <v>12.73</v>
      </c>
      <c r="F2704">
        <v>1.31</v>
      </c>
      <c r="G2704">
        <v>0</v>
      </c>
    </row>
    <row r="2705" spans="1:7">
      <c r="A2705" t="s">
        <v>3124</v>
      </c>
      <c r="B2705">
        <v>0</v>
      </c>
      <c r="C2705">
        <v>0</v>
      </c>
      <c r="D2705">
        <v>0</v>
      </c>
      <c r="E2705">
        <v>11.8</v>
      </c>
      <c r="F2705">
        <v>1.45</v>
      </c>
      <c r="G2705">
        <v>0</v>
      </c>
    </row>
    <row r="2706" spans="1:7">
      <c r="A2706" t="s">
        <v>3125</v>
      </c>
      <c r="B2706">
        <v>0</v>
      </c>
      <c r="C2706">
        <v>0</v>
      </c>
      <c r="D2706">
        <v>0</v>
      </c>
      <c r="E2706">
        <v>11.01</v>
      </c>
      <c r="F2706">
        <v>1.45</v>
      </c>
      <c r="G2706">
        <v>0</v>
      </c>
    </row>
    <row r="2707" spans="1:7">
      <c r="A2707" t="s">
        <v>3126</v>
      </c>
      <c r="B2707">
        <v>19.079999999999998</v>
      </c>
      <c r="C2707">
        <v>36.1</v>
      </c>
      <c r="D2707">
        <v>10.66</v>
      </c>
      <c r="E2707">
        <v>11.04</v>
      </c>
      <c r="F2707">
        <v>1.1000000000000001</v>
      </c>
      <c r="G2707">
        <v>0</v>
      </c>
    </row>
    <row r="2708" spans="1:7">
      <c r="A2708" t="s">
        <v>3127</v>
      </c>
      <c r="B2708">
        <v>100.87</v>
      </c>
      <c r="C2708">
        <v>135.91999999999999</v>
      </c>
      <c r="D2708">
        <v>21.85</v>
      </c>
      <c r="E2708">
        <v>13.02</v>
      </c>
      <c r="F2708">
        <v>1.03</v>
      </c>
      <c r="G2708">
        <v>0</v>
      </c>
    </row>
    <row r="2709" spans="1:7">
      <c r="A2709" t="s">
        <v>3128</v>
      </c>
      <c r="B2709">
        <v>344.01</v>
      </c>
      <c r="C2709">
        <v>422.93</v>
      </c>
      <c r="D2709">
        <v>32.93</v>
      </c>
      <c r="E2709">
        <v>14.31</v>
      </c>
      <c r="F2709">
        <v>1.45</v>
      </c>
      <c r="G2709">
        <v>0</v>
      </c>
    </row>
    <row r="2710" spans="1:7">
      <c r="A2710" t="s">
        <v>3129</v>
      </c>
      <c r="B2710">
        <v>688.66</v>
      </c>
      <c r="C2710">
        <v>874.53</v>
      </c>
      <c r="D2710">
        <v>43.44</v>
      </c>
      <c r="E2710">
        <v>15.73</v>
      </c>
      <c r="F2710">
        <v>1.59</v>
      </c>
      <c r="G2710">
        <v>0</v>
      </c>
    </row>
    <row r="2711" spans="1:7">
      <c r="A2711" t="s">
        <v>3130</v>
      </c>
      <c r="B2711">
        <v>721.14</v>
      </c>
      <c r="C2711">
        <v>927.54</v>
      </c>
      <c r="D2711">
        <v>52.58</v>
      </c>
      <c r="E2711">
        <v>16.75</v>
      </c>
      <c r="F2711">
        <v>1.66</v>
      </c>
      <c r="G2711">
        <v>0</v>
      </c>
    </row>
    <row r="2712" spans="1:7">
      <c r="A2712" t="s">
        <v>3131</v>
      </c>
      <c r="B2712">
        <v>789.79</v>
      </c>
      <c r="C2712">
        <v>1028.32</v>
      </c>
      <c r="D2712">
        <v>58.91</v>
      </c>
      <c r="E2712">
        <v>17.55</v>
      </c>
      <c r="F2712">
        <v>1.86</v>
      </c>
      <c r="G2712">
        <v>0</v>
      </c>
    </row>
    <row r="2713" spans="1:7">
      <c r="A2713" t="s">
        <v>3132</v>
      </c>
      <c r="B2713">
        <v>678.54</v>
      </c>
      <c r="C2713">
        <v>871.21</v>
      </c>
      <c r="D2713">
        <v>60.42</v>
      </c>
      <c r="E2713">
        <v>18.3</v>
      </c>
      <c r="F2713">
        <v>2.0699999999999998</v>
      </c>
      <c r="G2713">
        <v>0</v>
      </c>
    </row>
    <row r="2714" spans="1:7">
      <c r="A2714" t="s">
        <v>3133</v>
      </c>
      <c r="B2714">
        <v>775.88</v>
      </c>
      <c r="C2714">
        <v>1006.35</v>
      </c>
      <c r="D2714">
        <v>56.44</v>
      </c>
      <c r="E2714">
        <v>18.77</v>
      </c>
      <c r="F2714">
        <v>2.2799999999999998</v>
      </c>
      <c r="G2714">
        <v>0</v>
      </c>
    </row>
    <row r="2715" spans="1:7">
      <c r="A2715" t="s">
        <v>3134</v>
      </c>
      <c r="B2715">
        <v>441.54</v>
      </c>
      <c r="C2715">
        <v>553.42999999999995</v>
      </c>
      <c r="D2715">
        <v>48.57</v>
      </c>
      <c r="E2715">
        <v>19.010000000000002</v>
      </c>
      <c r="F2715">
        <v>2.5499999999999998</v>
      </c>
      <c r="G2715">
        <v>0</v>
      </c>
    </row>
    <row r="2716" spans="1:7">
      <c r="A2716" t="s">
        <v>3135</v>
      </c>
      <c r="B2716">
        <v>266.13</v>
      </c>
      <c r="C2716">
        <v>336.01</v>
      </c>
      <c r="D2716">
        <v>38.659999999999997</v>
      </c>
      <c r="E2716">
        <v>19</v>
      </c>
      <c r="F2716">
        <v>2.76</v>
      </c>
      <c r="G2716">
        <v>0</v>
      </c>
    </row>
    <row r="2717" spans="1:7">
      <c r="A2717" t="s">
        <v>3136</v>
      </c>
      <c r="B2717">
        <v>308.72000000000003</v>
      </c>
      <c r="C2717">
        <v>384.85</v>
      </c>
      <c r="D2717">
        <v>27.81</v>
      </c>
      <c r="E2717">
        <v>18.920000000000002</v>
      </c>
      <c r="F2717">
        <v>2.76</v>
      </c>
      <c r="G2717">
        <v>0</v>
      </c>
    </row>
    <row r="2718" spans="1:7">
      <c r="A2718" t="s">
        <v>3137</v>
      </c>
      <c r="B2718">
        <v>124.39</v>
      </c>
      <c r="C2718">
        <v>166.15</v>
      </c>
      <c r="D2718">
        <v>16.63</v>
      </c>
      <c r="E2718">
        <v>18.649999999999999</v>
      </c>
      <c r="F2718">
        <v>2.5499999999999998</v>
      </c>
      <c r="G2718">
        <v>0</v>
      </c>
    </row>
    <row r="2719" spans="1:7">
      <c r="A2719" t="s">
        <v>3138</v>
      </c>
      <c r="B2719">
        <v>12.24</v>
      </c>
      <c r="C2719">
        <v>27.38</v>
      </c>
      <c r="D2719">
        <v>5.51</v>
      </c>
      <c r="E2719">
        <v>17.62</v>
      </c>
      <c r="F2719">
        <v>2.2799999999999998</v>
      </c>
      <c r="G2719">
        <v>0</v>
      </c>
    </row>
    <row r="2720" spans="1:7">
      <c r="A2720" t="s">
        <v>3139</v>
      </c>
      <c r="B2720">
        <v>0</v>
      </c>
      <c r="C2720">
        <v>0</v>
      </c>
      <c r="D2720">
        <v>0</v>
      </c>
      <c r="E2720">
        <v>15.98</v>
      </c>
      <c r="F2720">
        <v>3.17</v>
      </c>
      <c r="G2720">
        <v>0</v>
      </c>
    </row>
    <row r="2721" spans="1:7">
      <c r="A2721" t="s">
        <v>3140</v>
      </c>
      <c r="B2721">
        <v>0</v>
      </c>
      <c r="C2721">
        <v>0</v>
      </c>
      <c r="D2721">
        <v>0</v>
      </c>
      <c r="E2721">
        <v>14.74</v>
      </c>
      <c r="F2721">
        <v>3.52</v>
      </c>
      <c r="G2721">
        <v>0</v>
      </c>
    </row>
    <row r="2722" spans="1:7">
      <c r="A2722" t="s">
        <v>3141</v>
      </c>
      <c r="B2722">
        <v>0</v>
      </c>
      <c r="C2722">
        <v>0</v>
      </c>
      <c r="D2722">
        <v>0</v>
      </c>
      <c r="E2722">
        <v>13.9</v>
      </c>
      <c r="F2722">
        <v>3.38</v>
      </c>
      <c r="G2722">
        <v>0</v>
      </c>
    </row>
    <row r="2723" spans="1:7">
      <c r="A2723" t="s">
        <v>3142</v>
      </c>
      <c r="B2723">
        <v>0</v>
      </c>
      <c r="C2723">
        <v>0</v>
      </c>
      <c r="D2723">
        <v>0</v>
      </c>
      <c r="E2723">
        <v>13.4</v>
      </c>
      <c r="F2723">
        <v>2.76</v>
      </c>
      <c r="G2723">
        <v>0</v>
      </c>
    </row>
    <row r="2724" spans="1:7">
      <c r="A2724" t="s">
        <v>3143</v>
      </c>
      <c r="B2724">
        <v>0</v>
      </c>
      <c r="C2724">
        <v>0</v>
      </c>
      <c r="D2724">
        <v>0</v>
      </c>
      <c r="E2724">
        <v>13.05</v>
      </c>
      <c r="F2724">
        <v>2.34</v>
      </c>
      <c r="G2724">
        <v>0</v>
      </c>
    </row>
    <row r="2725" spans="1:7">
      <c r="A2725" t="s">
        <v>3144</v>
      </c>
      <c r="B2725">
        <v>0</v>
      </c>
      <c r="C2725">
        <v>0</v>
      </c>
      <c r="D2725">
        <v>0</v>
      </c>
      <c r="E2725">
        <v>12.91</v>
      </c>
      <c r="F2725">
        <v>2</v>
      </c>
      <c r="G2725">
        <v>0</v>
      </c>
    </row>
    <row r="2726" spans="1:7">
      <c r="A2726" t="s">
        <v>3145</v>
      </c>
      <c r="B2726">
        <v>0</v>
      </c>
      <c r="C2726">
        <v>0</v>
      </c>
      <c r="D2726">
        <v>0</v>
      </c>
      <c r="E2726">
        <v>12.2</v>
      </c>
      <c r="F2726">
        <v>1.45</v>
      </c>
      <c r="G2726">
        <v>0</v>
      </c>
    </row>
    <row r="2727" spans="1:7">
      <c r="A2727" t="s">
        <v>3146</v>
      </c>
      <c r="B2727">
        <v>0</v>
      </c>
      <c r="C2727">
        <v>0</v>
      </c>
      <c r="D2727">
        <v>0</v>
      </c>
      <c r="E2727">
        <v>12.13</v>
      </c>
      <c r="F2727">
        <v>1.17</v>
      </c>
      <c r="G2727">
        <v>0</v>
      </c>
    </row>
    <row r="2728" spans="1:7">
      <c r="A2728" t="s">
        <v>3147</v>
      </c>
      <c r="B2728">
        <v>0</v>
      </c>
      <c r="C2728">
        <v>0</v>
      </c>
      <c r="D2728">
        <v>0</v>
      </c>
      <c r="E2728">
        <v>12.31</v>
      </c>
      <c r="F2728">
        <v>1.31</v>
      </c>
      <c r="G2728">
        <v>0</v>
      </c>
    </row>
    <row r="2729" spans="1:7">
      <c r="A2729" t="s">
        <v>3148</v>
      </c>
      <c r="B2729">
        <v>0</v>
      </c>
      <c r="C2729">
        <v>0</v>
      </c>
      <c r="D2729">
        <v>0</v>
      </c>
      <c r="E2729">
        <v>12.19</v>
      </c>
      <c r="F2729">
        <v>1.31</v>
      </c>
      <c r="G2729">
        <v>0</v>
      </c>
    </row>
    <row r="2730" spans="1:7">
      <c r="A2730" t="s">
        <v>3149</v>
      </c>
      <c r="B2730">
        <v>0</v>
      </c>
      <c r="C2730">
        <v>0</v>
      </c>
      <c r="D2730">
        <v>0</v>
      </c>
      <c r="E2730">
        <v>12</v>
      </c>
      <c r="F2730">
        <v>1.03</v>
      </c>
      <c r="G2730">
        <v>0</v>
      </c>
    </row>
    <row r="2731" spans="1:7">
      <c r="A2731" t="s">
        <v>3150</v>
      </c>
      <c r="B2731">
        <v>46.43</v>
      </c>
      <c r="C2731">
        <v>70.95</v>
      </c>
      <c r="D2731">
        <v>10.92</v>
      </c>
      <c r="E2731">
        <v>12.15</v>
      </c>
      <c r="F2731">
        <v>0.62</v>
      </c>
      <c r="G2731">
        <v>0</v>
      </c>
    </row>
    <row r="2732" spans="1:7">
      <c r="A2732" t="s">
        <v>3151</v>
      </c>
      <c r="B2732">
        <v>166.06</v>
      </c>
      <c r="C2732">
        <v>211.71</v>
      </c>
      <c r="D2732">
        <v>22.1</v>
      </c>
      <c r="E2732">
        <v>13.21</v>
      </c>
      <c r="F2732">
        <v>0.69</v>
      </c>
      <c r="G2732">
        <v>0</v>
      </c>
    </row>
    <row r="2733" spans="1:7">
      <c r="A2733" t="s">
        <v>3152</v>
      </c>
      <c r="B2733">
        <v>530.41</v>
      </c>
      <c r="C2733">
        <v>659.2</v>
      </c>
      <c r="D2733">
        <v>33.19</v>
      </c>
      <c r="E2733">
        <v>14.12</v>
      </c>
      <c r="F2733">
        <v>0.97</v>
      </c>
      <c r="G2733">
        <v>0</v>
      </c>
    </row>
    <row r="2734" spans="1:7">
      <c r="A2734" t="s">
        <v>3153</v>
      </c>
      <c r="B2734">
        <v>695.52</v>
      </c>
      <c r="C2734">
        <v>887.92</v>
      </c>
      <c r="D2734">
        <v>43.71</v>
      </c>
      <c r="E2734">
        <v>15.24</v>
      </c>
      <c r="F2734">
        <v>1.24</v>
      </c>
      <c r="G2734">
        <v>0</v>
      </c>
    </row>
    <row r="2735" spans="1:7">
      <c r="A2735" t="s">
        <v>3154</v>
      </c>
      <c r="B2735">
        <v>326.95</v>
      </c>
      <c r="C2735">
        <v>410.18</v>
      </c>
      <c r="D2735">
        <v>52.89</v>
      </c>
      <c r="E2735">
        <v>16.29</v>
      </c>
      <c r="F2735">
        <v>1.24</v>
      </c>
      <c r="G2735">
        <v>0</v>
      </c>
    </row>
    <row r="2736" spans="1:7">
      <c r="A2736" t="s">
        <v>3155</v>
      </c>
      <c r="B2736">
        <v>558.03</v>
      </c>
      <c r="C2736">
        <v>711.96</v>
      </c>
      <c r="D2736">
        <v>59.24</v>
      </c>
      <c r="E2736">
        <v>17.37</v>
      </c>
      <c r="F2736">
        <v>1.24</v>
      </c>
      <c r="G2736">
        <v>0</v>
      </c>
    </row>
    <row r="2737" spans="1:7">
      <c r="A2737" t="s">
        <v>3156</v>
      </c>
      <c r="B2737">
        <v>588.75</v>
      </c>
      <c r="C2737">
        <v>759</v>
      </c>
      <c r="D2737">
        <v>60.75</v>
      </c>
      <c r="E2737">
        <v>18.36</v>
      </c>
      <c r="F2737">
        <v>1.17</v>
      </c>
      <c r="G2737">
        <v>0</v>
      </c>
    </row>
    <row r="2738" spans="1:7">
      <c r="A2738" t="s">
        <v>3157</v>
      </c>
      <c r="B2738">
        <v>719.92</v>
      </c>
      <c r="C2738">
        <v>953.57</v>
      </c>
      <c r="D2738">
        <v>56.72</v>
      </c>
      <c r="E2738">
        <v>19.41</v>
      </c>
      <c r="F2738">
        <v>1.03</v>
      </c>
      <c r="G2738">
        <v>0</v>
      </c>
    </row>
    <row r="2739" spans="1:7">
      <c r="A2739" t="s">
        <v>3158</v>
      </c>
      <c r="B2739">
        <v>630.80999999999995</v>
      </c>
      <c r="C2739">
        <v>826.42</v>
      </c>
      <c r="D2739">
        <v>48.8</v>
      </c>
      <c r="E2739">
        <v>20.07</v>
      </c>
      <c r="F2739">
        <v>0.9</v>
      </c>
      <c r="G2739">
        <v>0</v>
      </c>
    </row>
    <row r="2740" spans="1:7">
      <c r="A2740" t="s">
        <v>3159</v>
      </c>
      <c r="B2740">
        <v>387.53</v>
      </c>
      <c r="C2740">
        <v>493.64</v>
      </c>
      <c r="D2740">
        <v>38.85</v>
      </c>
      <c r="E2740">
        <v>20.34</v>
      </c>
      <c r="F2740">
        <v>0.97</v>
      </c>
      <c r="G2740">
        <v>0</v>
      </c>
    </row>
    <row r="2741" spans="1:7">
      <c r="A2741" t="s">
        <v>3160</v>
      </c>
      <c r="B2741">
        <v>517.45000000000005</v>
      </c>
      <c r="C2741">
        <v>654.57000000000005</v>
      </c>
      <c r="D2741">
        <v>27.99</v>
      </c>
      <c r="E2741">
        <v>20.22</v>
      </c>
      <c r="F2741">
        <v>1.72</v>
      </c>
      <c r="G2741">
        <v>0</v>
      </c>
    </row>
    <row r="2742" spans="1:7">
      <c r="A2742" t="s">
        <v>3161</v>
      </c>
      <c r="B2742">
        <v>359.22</v>
      </c>
      <c r="C2742">
        <v>448.7</v>
      </c>
      <c r="D2742">
        <v>16.809999999999999</v>
      </c>
      <c r="E2742">
        <v>19.79</v>
      </c>
      <c r="F2742">
        <v>2.48</v>
      </c>
      <c r="G2742">
        <v>0</v>
      </c>
    </row>
    <row r="2743" spans="1:7">
      <c r="A2743" t="s">
        <v>3162</v>
      </c>
      <c r="B2743">
        <v>129.55000000000001</v>
      </c>
      <c r="C2743">
        <v>175.66</v>
      </c>
      <c r="D2743">
        <v>5.69</v>
      </c>
      <c r="E2743">
        <v>18.739999999999998</v>
      </c>
      <c r="F2743">
        <v>2.48</v>
      </c>
      <c r="G2743">
        <v>0</v>
      </c>
    </row>
    <row r="2744" spans="1:7">
      <c r="A2744" t="s">
        <v>3163</v>
      </c>
      <c r="B2744">
        <v>0</v>
      </c>
      <c r="C2744">
        <v>0</v>
      </c>
      <c r="D2744">
        <v>0</v>
      </c>
      <c r="E2744">
        <v>16.850000000000001</v>
      </c>
      <c r="F2744">
        <v>2.21</v>
      </c>
      <c r="G2744">
        <v>0</v>
      </c>
    </row>
    <row r="2745" spans="1:7">
      <c r="A2745" t="s">
        <v>3164</v>
      </c>
      <c r="B2745">
        <v>0</v>
      </c>
      <c r="C2745">
        <v>0</v>
      </c>
      <c r="D2745">
        <v>0</v>
      </c>
      <c r="E2745">
        <v>15.49</v>
      </c>
      <c r="F2745">
        <v>2</v>
      </c>
      <c r="G2745">
        <v>0</v>
      </c>
    </row>
    <row r="2746" spans="1:7">
      <c r="A2746" t="s">
        <v>3165</v>
      </c>
      <c r="B2746">
        <v>0</v>
      </c>
      <c r="C2746">
        <v>0</v>
      </c>
      <c r="D2746">
        <v>0</v>
      </c>
      <c r="E2746">
        <v>14.18</v>
      </c>
      <c r="F2746">
        <v>1.72</v>
      </c>
      <c r="G2746">
        <v>0</v>
      </c>
    </row>
    <row r="2747" spans="1:7">
      <c r="A2747" t="s">
        <v>3166</v>
      </c>
      <c r="B2747">
        <v>0</v>
      </c>
      <c r="C2747">
        <v>0</v>
      </c>
      <c r="D2747">
        <v>0</v>
      </c>
      <c r="E2747">
        <v>12.77</v>
      </c>
      <c r="F2747">
        <v>1.52</v>
      </c>
      <c r="G2747">
        <v>0</v>
      </c>
    </row>
    <row r="2748" spans="1:7">
      <c r="A2748" t="s">
        <v>3167</v>
      </c>
      <c r="B2748">
        <v>0</v>
      </c>
      <c r="C2748">
        <v>0</v>
      </c>
      <c r="D2748">
        <v>0</v>
      </c>
      <c r="E2748">
        <v>12.03</v>
      </c>
      <c r="F2748">
        <v>1.52</v>
      </c>
      <c r="G2748">
        <v>0</v>
      </c>
    </row>
    <row r="2749" spans="1:7">
      <c r="A2749" t="s">
        <v>3168</v>
      </c>
      <c r="B2749">
        <v>0</v>
      </c>
      <c r="C2749">
        <v>0</v>
      </c>
      <c r="D2749">
        <v>0</v>
      </c>
      <c r="E2749">
        <v>11.19</v>
      </c>
      <c r="F2749">
        <v>1.52</v>
      </c>
      <c r="G2749">
        <v>0</v>
      </c>
    </row>
    <row r="2750" spans="1:7">
      <c r="A2750" t="s">
        <v>3169</v>
      </c>
      <c r="B2750">
        <v>0</v>
      </c>
      <c r="C2750">
        <v>0</v>
      </c>
      <c r="D2750">
        <v>0</v>
      </c>
      <c r="E2750">
        <v>11.1</v>
      </c>
      <c r="F2750">
        <v>1.52</v>
      </c>
      <c r="G2750">
        <v>0</v>
      </c>
    </row>
    <row r="2751" spans="1:7">
      <c r="A2751" t="s">
        <v>3170</v>
      </c>
      <c r="B2751">
        <v>0</v>
      </c>
      <c r="C2751">
        <v>0</v>
      </c>
      <c r="D2751">
        <v>0</v>
      </c>
      <c r="E2751">
        <v>10.5</v>
      </c>
      <c r="F2751">
        <v>1.66</v>
      </c>
      <c r="G2751">
        <v>0</v>
      </c>
    </row>
    <row r="2752" spans="1:7">
      <c r="A2752" t="s">
        <v>3171</v>
      </c>
      <c r="B2752">
        <v>0</v>
      </c>
      <c r="C2752">
        <v>0</v>
      </c>
      <c r="D2752">
        <v>0</v>
      </c>
      <c r="E2752">
        <v>9.94</v>
      </c>
      <c r="F2752">
        <v>1.66</v>
      </c>
      <c r="G2752">
        <v>0</v>
      </c>
    </row>
    <row r="2753" spans="1:7">
      <c r="A2753" t="s">
        <v>3172</v>
      </c>
      <c r="B2753">
        <v>0</v>
      </c>
      <c r="C2753">
        <v>0</v>
      </c>
      <c r="D2753">
        <v>0</v>
      </c>
      <c r="E2753">
        <v>9.58</v>
      </c>
      <c r="F2753">
        <v>1.59</v>
      </c>
      <c r="G2753">
        <v>0</v>
      </c>
    </row>
    <row r="2754" spans="1:7">
      <c r="A2754" t="s">
        <v>3173</v>
      </c>
      <c r="B2754">
        <v>0</v>
      </c>
      <c r="C2754">
        <v>0</v>
      </c>
      <c r="D2754">
        <v>0</v>
      </c>
      <c r="E2754">
        <v>9.24</v>
      </c>
      <c r="F2754">
        <v>1.45</v>
      </c>
      <c r="G2754">
        <v>0</v>
      </c>
    </row>
    <row r="2755" spans="1:7">
      <c r="A2755" t="s">
        <v>3174</v>
      </c>
      <c r="B2755">
        <v>253.26</v>
      </c>
      <c r="C2755">
        <v>309.51</v>
      </c>
      <c r="D2755">
        <v>11.17</v>
      </c>
      <c r="E2755">
        <v>9.76</v>
      </c>
      <c r="F2755">
        <v>1.17</v>
      </c>
      <c r="G2755">
        <v>0</v>
      </c>
    </row>
    <row r="2756" spans="1:7">
      <c r="A2756" t="s">
        <v>3175</v>
      </c>
      <c r="B2756">
        <v>473.18</v>
      </c>
      <c r="C2756">
        <v>580.67999999999995</v>
      </c>
      <c r="D2756">
        <v>22.35</v>
      </c>
      <c r="E2756">
        <v>13.28</v>
      </c>
      <c r="F2756">
        <v>1.03</v>
      </c>
      <c r="G2756">
        <v>0</v>
      </c>
    </row>
    <row r="2757" spans="1:7">
      <c r="A2757" t="s">
        <v>3176</v>
      </c>
      <c r="B2757">
        <v>618.57000000000005</v>
      </c>
      <c r="C2757">
        <v>778.86</v>
      </c>
      <c r="D2757">
        <v>33.450000000000003</v>
      </c>
      <c r="E2757">
        <v>15.99</v>
      </c>
      <c r="F2757">
        <v>1.38</v>
      </c>
      <c r="G2757">
        <v>0</v>
      </c>
    </row>
    <row r="2758" spans="1:7">
      <c r="A2758" t="s">
        <v>3177</v>
      </c>
      <c r="B2758">
        <v>718.72</v>
      </c>
      <c r="C2758">
        <v>921.42</v>
      </c>
      <c r="D2758">
        <v>43.99</v>
      </c>
      <c r="E2758">
        <v>18.260000000000002</v>
      </c>
      <c r="F2758">
        <v>2.0699999999999998</v>
      </c>
      <c r="G2758">
        <v>0</v>
      </c>
    </row>
    <row r="2759" spans="1:7">
      <c r="A2759" t="s">
        <v>3178</v>
      </c>
      <c r="B2759">
        <v>787.03</v>
      </c>
      <c r="C2759">
        <v>1022.49</v>
      </c>
      <c r="D2759">
        <v>53.19</v>
      </c>
      <c r="E2759">
        <v>19.690000000000001</v>
      </c>
      <c r="F2759">
        <v>2.48</v>
      </c>
      <c r="G2759">
        <v>0</v>
      </c>
    </row>
    <row r="2760" spans="1:7">
      <c r="A2760" t="s">
        <v>3179</v>
      </c>
      <c r="B2760">
        <v>816.07</v>
      </c>
      <c r="C2760">
        <v>1070.22</v>
      </c>
      <c r="D2760">
        <v>59.57</v>
      </c>
      <c r="E2760">
        <v>20.76</v>
      </c>
      <c r="F2760">
        <v>2.62</v>
      </c>
      <c r="G2760">
        <v>0</v>
      </c>
    </row>
    <row r="2761" spans="1:7">
      <c r="A2761" t="s">
        <v>3180</v>
      </c>
      <c r="B2761">
        <v>813.25</v>
      </c>
      <c r="C2761">
        <v>1067.83</v>
      </c>
      <c r="D2761">
        <v>61.07</v>
      </c>
      <c r="E2761">
        <v>21.61</v>
      </c>
      <c r="F2761">
        <v>2.83</v>
      </c>
      <c r="G2761">
        <v>0</v>
      </c>
    </row>
    <row r="2762" spans="1:7">
      <c r="A2762" t="s">
        <v>3181</v>
      </c>
      <c r="B2762">
        <v>627.34</v>
      </c>
      <c r="C2762">
        <v>807.23</v>
      </c>
      <c r="D2762">
        <v>57</v>
      </c>
      <c r="E2762">
        <v>22.05</v>
      </c>
      <c r="F2762">
        <v>2.9</v>
      </c>
      <c r="G2762">
        <v>0</v>
      </c>
    </row>
    <row r="2763" spans="1:7">
      <c r="A2763" t="s">
        <v>3182</v>
      </c>
      <c r="B2763">
        <v>531.07000000000005</v>
      </c>
      <c r="C2763">
        <v>674.41</v>
      </c>
      <c r="D2763">
        <v>49.02</v>
      </c>
      <c r="E2763">
        <v>22.13</v>
      </c>
      <c r="F2763">
        <v>3.24</v>
      </c>
      <c r="G2763">
        <v>0</v>
      </c>
    </row>
    <row r="2764" spans="1:7">
      <c r="A2764" t="s">
        <v>3183</v>
      </c>
      <c r="B2764">
        <v>642.59</v>
      </c>
      <c r="C2764">
        <v>816.22</v>
      </c>
      <c r="D2764">
        <v>39.049999999999997</v>
      </c>
      <c r="E2764">
        <v>21.92</v>
      </c>
      <c r="F2764">
        <v>3.45</v>
      </c>
      <c r="G2764">
        <v>0</v>
      </c>
    </row>
    <row r="2765" spans="1:7">
      <c r="A2765" t="s">
        <v>3184</v>
      </c>
      <c r="B2765">
        <v>536.46</v>
      </c>
      <c r="C2765">
        <v>668.85</v>
      </c>
      <c r="D2765">
        <v>28.17</v>
      </c>
      <c r="E2765">
        <v>21.18</v>
      </c>
      <c r="F2765">
        <v>3.86</v>
      </c>
      <c r="G2765">
        <v>0</v>
      </c>
    </row>
    <row r="2766" spans="1:7">
      <c r="A2766" t="s">
        <v>3185</v>
      </c>
      <c r="B2766">
        <v>386.47</v>
      </c>
      <c r="C2766">
        <v>479.25</v>
      </c>
      <c r="D2766">
        <v>16.989999999999998</v>
      </c>
      <c r="E2766">
        <v>19.97</v>
      </c>
      <c r="F2766">
        <v>3.72</v>
      </c>
      <c r="G2766">
        <v>0</v>
      </c>
    </row>
    <row r="2767" spans="1:7">
      <c r="A2767" t="s">
        <v>3186</v>
      </c>
      <c r="B2767">
        <v>94.67</v>
      </c>
      <c r="C2767">
        <v>132.78</v>
      </c>
      <c r="D2767">
        <v>5.88</v>
      </c>
      <c r="E2767">
        <v>18.62</v>
      </c>
      <c r="F2767">
        <v>3.17</v>
      </c>
      <c r="G2767">
        <v>0</v>
      </c>
    </row>
    <row r="2768" spans="1:7">
      <c r="A2768" t="s">
        <v>3187</v>
      </c>
      <c r="B2768">
        <v>0</v>
      </c>
      <c r="C2768">
        <v>0</v>
      </c>
      <c r="D2768">
        <v>0</v>
      </c>
      <c r="E2768">
        <v>17.079999999999998</v>
      </c>
      <c r="F2768">
        <v>2.76</v>
      </c>
      <c r="G2768">
        <v>0</v>
      </c>
    </row>
    <row r="2769" spans="1:7">
      <c r="A2769" t="s">
        <v>3188</v>
      </c>
      <c r="B2769">
        <v>0</v>
      </c>
      <c r="C2769">
        <v>0</v>
      </c>
      <c r="D2769">
        <v>0</v>
      </c>
      <c r="E2769">
        <v>15.76</v>
      </c>
      <c r="F2769">
        <v>2.2799999999999998</v>
      </c>
      <c r="G2769">
        <v>0</v>
      </c>
    </row>
    <row r="2770" spans="1:7">
      <c r="A2770" t="s">
        <v>3189</v>
      </c>
      <c r="B2770">
        <v>0</v>
      </c>
      <c r="C2770">
        <v>0</v>
      </c>
      <c r="D2770">
        <v>0</v>
      </c>
      <c r="E2770">
        <v>14.86</v>
      </c>
      <c r="F2770">
        <v>1.93</v>
      </c>
      <c r="G2770">
        <v>0</v>
      </c>
    </row>
    <row r="2771" spans="1:7">
      <c r="A2771" t="s">
        <v>3190</v>
      </c>
      <c r="B2771">
        <v>0</v>
      </c>
      <c r="C2771">
        <v>0</v>
      </c>
      <c r="D2771">
        <v>0</v>
      </c>
      <c r="E2771">
        <v>13.83</v>
      </c>
      <c r="F2771">
        <v>2</v>
      </c>
      <c r="G2771">
        <v>0</v>
      </c>
    </row>
    <row r="2772" spans="1:7">
      <c r="A2772" t="s">
        <v>3191</v>
      </c>
      <c r="B2772">
        <v>0</v>
      </c>
      <c r="C2772">
        <v>0</v>
      </c>
      <c r="D2772">
        <v>0</v>
      </c>
      <c r="E2772">
        <v>12.7</v>
      </c>
      <c r="F2772">
        <v>1.86</v>
      </c>
      <c r="G2772">
        <v>0</v>
      </c>
    </row>
    <row r="2773" spans="1:7">
      <c r="A2773" t="s">
        <v>3192</v>
      </c>
      <c r="B2773">
        <v>0</v>
      </c>
      <c r="C2773">
        <v>0</v>
      </c>
      <c r="D2773">
        <v>0</v>
      </c>
      <c r="E2773">
        <v>11.79</v>
      </c>
      <c r="F2773">
        <v>1.79</v>
      </c>
      <c r="G2773">
        <v>0</v>
      </c>
    </row>
    <row r="2774" spans="1:7">
      <c r="A2774" t="s">
        <v>3193</v>
      </c>
      <c r="B2774">
        <v>0</v>
      </c>
      <c r="C2774">
        <v>0</v>
      </c>
      <c r="D2774">
        <v>0</v>
      </c>
      <c r="E2774">
        <v>11.09</v>
      </c>
      <c r="F2774">
        <v>1.86</v>
      </c>
      <c r="G2774">
        <v>0</v>
      </c>
    </row>
    <row r="2775" spans="1:7">
      <c r="A2775" t="s">
        <v>3194</v>
      </c>
      <c r="B2775">
        <v>0</v>
      </c>
      <c r="C2775">
        <v>0</v>
      </c>
      <c r="D2775">
        <v>0</v>
      </c>
      <c r="E2775">
        <v>10.4</v>
      </c>
      <c r="F2775">
        <v>1.79</v>
      </c>
      <c r="G2775">
        <v>0</v>
      </c>
    </row>
    <row r="2776" spans="1:7">
      <c r="A2776" t="s">
        <v>3195</v>
      </c>
      <c r="B2776">
        <v>0</v>
      </c>
      <c r="C2776">
        <v>0</v>
      </c>
      <c r="D2776">
        <v>0</v>
      </c>
      <c r="E2776">
        <v>9.6999999999999993</v>
      </c>
      <c r="F2776">
        <v>1.86</v>
      </c>
      <c r="G2776">
        <v>0</v>
      </c>
    </row>
    <row r="2777" spans="1:7">
      <c r="A2777" t="s">
        <v>3196</v>
      </c>
      <c r="B2777">
        <v>0</v>
      </c>
      <c r="C2777">
        <v>0</v>
      </c>
      <c r="D2777">
        <v>0</v>
      </c>
      <c r="E2777">
        <v>9.17</v>
      </c>
      <c r="F2777">
        <v>1.79</v>
      </c>
      <c r="G2777">
        <v>0</v>
      </c>
    </row>
    <row r="2778" spans="1:7">
      <c r="A2778" t="s">
        <v>3197</v>
      </c>
      <c r="B2778">
        <v>0</v>
      </c>
      <c r="C2778">
        <v>0</v>
      </c>
      <c r="D2778">
        <v>0</v>
      </c>
      <c r="E2778">
        <v>8.76</v>
      </c>
      <c r="F2778">
        <v>1.66</v>
      </c>
      <c r="G2778">
        <v>0</v>
      </c>
    </row>
    <row r="2779" spans="1:7">
      <c r="A2779" t="s">
        <v>3198</v>
      </c>
      <c r="B2779">
        <v>280.45</v>
      </c>
      <c r="C2779">
        <v>341.26</v>
      </c>
      <c r="D2779">
        <v>11.41</v>
      </c>
      <c r="E2779">
        <v>9.7200000000000006</v>
      </c>
      <c r="F2779">
        <v>1.17</v>
      </c>
      <c r="G2779">
        <v>0</v>
      </c>
    </row>
    <row r="2780" spans="1:7">
      <c r="A2780" t="s">
        <v>3199</v>
      </c>
      <c r="B2780">
        <v>452.82</v>
      </c>
      <c r="C2780">
        <v>555.82000000000005</v>
      </c>
      <c r="D2780">
        <v>22.6</v>
      </c>
      <c r="E2780">
        <v>13.41</v>
      </c>
      <c r="F2780">
        <v>0.97</v>
      </c>
      <c r="G2780">
        <v>0</v>
      </c>
    </row>
    <row r="2781" spans="1:7">
      <c r="A2781" t="s">
        <v>3200</v>
      </c>
      <c r="B2781">
        <v>511.26</v>
      </c>
      <c r="C2781">
        <v>637.96</v>
      </c>
      <c r="D2781">
        <v>33.700000000000003</v>
      </c>
      <c r="E2781">
        <v>15.57</v>
      </c>
      <c r="F2781">
        <v>1.1000000000000001</v>
      </c>
      <c r="G2781">
        <v>0</v>
      </c>
    </row>
    <row r="2782" spans="1:7">
      <c r="A2782" t="s">
        <v>3201</v>
      </c>
      <c r="B2782">
        <v>712.05</v>
      </c>
      <c r="C2782">
        <v>926.32</v>
      </c>
      <c r="D2782">
        <v>44.26</v>
      </c>
      <c r="E2782">
        <v>17.29</v>
      </c>
      <c r="F2782">
        <v>1.03</v>
      </c>
      <c r="G2782">
        <v>0</v>
      </c>
    </row>
    <row r="2783" spans="1:7">
      <c r="A2783" t="s">
        <v>3202</v>
      </c>
      <c r="B2783">
        <v>768.75</v>
      </c>
      <c r="C2783">
        <v>1021.46</v>
      </c>
      <c r="D2783">
        <v>53.49</v>
      </c>
      <c r="E2783">
        <v>18.899999999999999</v>
      </c>
      <c r="F2783">
        <v>1.1000000000000001</v>
      </c>
      <c r="G2783">
        <v>0</v>
      </c>
    </row>
    <row r="2784" spans="1:7">
      <c r="A2784" t="s">
        <v>3203</v>
      </c>
      <c r="B2784">
        <v>806.31</v>
      </c>
      <c r="C2784">
        <v>1075.7</v>
      </c>
      <c r="D2784">
        <v>59.9</v>
      </c>
      <c r="E2784">
        <v>20.21</v>
      </c>
      <c r="F2784">
        <v>1.59</v>
      </c>
      <c r="G2784">
        <v>0</v>
      </c>
    </row>
    <row r="2785" spans="1:7">
      <c r="A2785" t="s">
        <v>3204</v>
      </c>
      <c r="B2785">
        <v>813.95</v>
      </c>
      <c r="C2785">
        <v>1086.6600000000001</v>
      </c>
      <c r="D2785">
        <v>61.39</v>
      </c>
      <c r="E2785">
        <v>21.17</v>
      </c>
      <c r="F2785">
        <v>1.86</v>
      </c>
      <c r="G2785">
        <v>0</v>
      </c>
    </row>
    <row r="2786" spans="1:7">
      <c r="A2786" t="s">
        <v>3205</v>
      </c>
      <c r="B2786">
        <v>802.13</v>
      </c>
      <c r="C2786">
        <v>1064.26</v>
      </c>
      <c r="D2786">
        <v>57.27</v>
      </c>
      <c r="E2786">
        <v>21.86</v>
      </c>
      <c r="F2786">
        <v>2.21</v>
      </c>
      <c r="G2786">
        <v>0</v>
      </c>
    </row>
    <row r="2787" spans="1:7">
      <c r="A2787" t="s">
        <v>3206</v>
      </c>
      <c r="B2787">
        <v>740.88</v>
      </c>
      <c r="C2787">
        <v>977.56</v>
      </c>
      <c r="D2787">
        <v>49.25</v>
      </c>
      <c r="E2787">
        <v>22.25</v>
      </c>
      <c r="F2787">
        <v>2</v>
      </c>
      <c r="G2787">
        <v>0</v>
      </c>
    </row>
    <row r="2788" spans="1:7">
      <c r="A2788" t="s">
        <v>3207</v>
      </c>
      <c r="B2788">
        <v>645.32000000000005</v>
      </c>
      <c r="C2788">
        <v>838.44</v>
      </c>
      <c r="D2788">
        <v>39.24</v>
      </c>
      <c r="E2788">
        <v>22.19</v>
      </c>
      <c r="F2788">
        <v>1.86</v>
      </c>
      <c r="G2788">
        <v>0</v>
      </c>
    </row>
    <row r="2789" spans="1:7">
      <c r="A2789" t="s">
        <v>3208</v>
      </c>
      <c r="B2789">
        <v>503.03</v>
      </c>
      <c r="C2789">
        <v>634.51</v>
      </c>
      <c r="D2789">
        <v>28.35</v>
      </c>
      <c r="E2789">
        <v>21.54</v>
      </c>
      <c r="F2789">
        <v>2.5499999999999998</v>
      </c>
      <c r="G2789">
        <v>0</v>
      </c>
    </row>
    <row r="2790" spans="1:7">
      <c r="A2790" t="s">
        <v>3209</v>
      </c>
      <c r="B2790">
        <v>370.75</v>
      </c>
      <c r="C2790">
        <v>463.8</v>
      </c>
      <c r="D2790">
        <v>17.16</v>
      </c>
      <c r="E2790">
        <v>20.74</v>
      </c>
      <c r="F2790">
        <v>2.9</v>
      </c>
      <c r="G2790">
        <v>0</v>
      </c>
    </row>
    <row r="2791" spans="1:7">
      <c r="A2791" t="s">
        <v>3210</v>
      </c>
      <c r="B2791">
        <v>153.21</v>
      </c>
      <c r="C2791">
        <v>204.37</v>
      </c>
      <c r="D2791">
        <v>6.06</v>
      </c>
      <c r="E2791">
        <v>19.45</v>
      </c>
      <c r="F2791">
        <v>2.83</v>
      </c>
      <c r="G2791">
        <v>0</v>
      </c>
    </row>
    <row r="2792" spans="1:7">
      <c r="A2792" t="s">
        <v>3211</v>
      </c>
      <c r="B2792">
        <v>0</v>
      </c>
      <c r="C2792">
        <v>0</v>
      </c>
      <c r="D2792">
        <v>0</v>
      </c>
      <c r="E2792">
        <v>17.350000000000001</v>
      </c>
      <c r="F2792">
        <v>2.34</v>
      </c>
      <c r="G2792">
        <v>0</v>
      </c>
    </row>
    <row r="2793" spans="1:7">
      <c r="A2793" t="s">
        <v>3212</v>
      </c>
      <c r="B2793">
        <v>0</v>
      </c>
      <c r="C2793">
        <v>0</v>
      </c>
      <c r="D2793">
        <v>0</v>
      </c>
      <c r="E2793">
        <v>15.88</v>
      </c>
      <c r="F2793">
        <v>1.86</v>
      </c>
      <c r="G2793">
        <v>0</v>
      </c>
    </row>
    <row r="2794" spans="1:7">
      <c r="A2794" t="s">
        <v>3213</v>
      </c>
      <c r="B2794">
        <v>0</v>
      </c>
      <c r="C2794">
        <v>0</v>
      </c>
      <c r="D2794">
        <v>0</v>
      </c>
      <c r="E2794">
        <v>14.31</v>
      </c>
      <c r="F2794">
        <v>1.45</v>
      </c>
      <c r="G2794">
        <v>0</v>
      </c>
    </row>
    <row r="2795" spans="1:7">
      <c r="A2795" t="s">
        <v>3214</v>
      </c>
      <c r="B2795">
        <v>0</v>
      </c>
      <c r="C2795">
        <v>0</v>
      </c>
      <c r="D2795">
        <v>0</v>
      </c>
      <c r="E2795">
        <v>13.77</v>
      </c>
      <c r="F2795">
        <v>0.97</v>
      </c>
      <c r="G2795">
        <v>0</v>
      </c>
    </row>
    <row r="2796" spans="1:7">
      <c r="A2796" t="s">
        <v>3215</v>
      </c>
      <c r="B2796">
        <v>0</v>
      </c>
      <c r="C2796">
        <v>0</v>
      </c>
      <c r="D2796">
        <v>0</v>
      </c>
      <c r="E2796">
        <v>12.92</v>
      </c>
      <c r="F2796">
        <v>1.1000000000000001</v>
      </c>
      <c r="G2796">
        <v>0</v>
      </c>
    </row>
    <row r="2797" spans="1:7">
      <c r="A2797" t="s">
        <v>3216</v>
      </c>
      <c r="B2797">
        <v>0</v>
      </c>
      <c r="C2797">
        <v>0</v>
      </c>
      <c r="D2797">
        <v>0</v>
      </c>
      <c r="E2797">
        <v>12.18</v>
      </c>
      <c r="F2797">
        <v>1.24</v>
      </c>
      <c r="G2797">
        <v>0</v>
      </c>
    </row>
    <row r="2798" spans="1:7">
      <c r="A2798" t="s">
        <v>3217</v>
      </c>
      <c r="B2798">
        <v>0</v>
      </c>
      <c r="C2798">
        <v>0</v>
      </c>
      <c r="D2798">
        <v>0</v>
      </c>
      <c r="E2798">
        <v>12.02</v>
      </c>
      <c r="F2798">
        <v>1.1000000000000001</v>
      </c>
      <c r="G2798">
        <v>0</v>
      </c>
    </row>
    <row r="2799" spans="1:7">
      <c r="A2799" t="s">
        <v>3218</v>
      </c>
      <c r="B2799">
        <v>0</v>
      </c>
      <c r="C2799">
        <v>0</v>
      </c>
      <c r="D2799">
        <v>0</v>
      </c>
      <c r="E2799">
        <v>12.33</v>
      </c>
      <c r="F2799">
        <v>0.9</v>
      </c>
      <c r="G2799">
        <v>0</v>
      </c>
    </row>
    <row r="2800" spans="1:7">
      <c r="A2800" t="s">
        <v>3219</v>
      </c>
      <c r="B2800">
        <v>0</v>
      </c>
      <c r="C2800">
        <v>0</v>
      </c>
      <c r="D2800">
        <v>0</v>
      </c>
      <c r="E2800">
        <v>11.89</v>
      </c>
      <c r="F2800">
        <v>0.9</v>
      </c>
      <c r="G2800">
        <v>0</v>
      </c>
    </row>
    <row r="2801" spans="1:7">
      <c r="A2801" t="s">
        <v>3220</v>
      </c>
      <c r="B2801">
        <v>0</v>
      </c>
      <c r="C2801">
        <v>0</v>
      </c>
      <c r="D2801">
        <v>0</v>
      </c>
      <c r="E2801">
        <v>11.64</v>
      </c>
      <c r="F2801">
        <v>0.9</v>
      </c>
      <c r="G2801">
        <v>0</v>
      </c>
    </row>
    <row r="2802" spans="1:7">
      <c r="A2802" t="s">
        <v>3221</v>
      </c>
      <c r="B2802">
        <v>0</v>
      </c>
      <c r="C2802">
        <v>0</v>
      </c>
      <c r="D2802">
        <v>0</v>
      </c>
      <c r="E2802">
        <v>11.77</v>
      </c>
      <c r="F2802">
        <v>0.76</v>
      </c>
      <c r="G2802">
        <v>0</v>
      </c>
    </row>
    <row r="2803" spans="1:7">
      <c r="A2803" t="s">
        <v>3222</v>
      </c>
      <c r="B2803">
        <v>61.92</v>
      </c>
      <c r="C2803">
        <v>89.55</v>
      </c>
      <c r="D2803">
        <v>11.66</v>
      </c>
      <c r="E2803">
        <v>11.92</v>
      </c>
      <c r="F2803">
        <v>0.34</v>
      </c>
      <c r="G2803">
        <v>0</v>
      </c>
    </row>
    <row r="2804" spans="1:7">
      <c r="A2804" t="s">
        <v>3223</v>
      </c>
      <c r="B2804">
        <v>203.89</v>
      </c>
      <c r="C2804">
        <v>257.38</v>
      </c>
      <c r="D2804">
        <v>22.84</v>
      </c>
      <c r="E2804">
        <v>13.89</v>
      </c>
      <c r="F2804">
        <v>7.0000000000000007E-2</v>
      </c>
      <c r="G2804">
        <v>0</v>
      </c>
    </row>
    <row r="2805" spans="1:7">
      <c r="A2805" t="s">
        <v>3224</v>
      </c>
      <c r="B2805">
        <v>70.39</v>
      </c>
      <c r="C2805">
        <v>101.47</v>
      </c>
      <c r="D2805">
        <v>33.950000000000003</v>
      </c>
      <c r="E2805">
        <v>16.02</v>
      </c>
      <c r="F2805">
        <v>0.55000000000000004</v>
      </c>
      <c r="G2805">
        <v>0</v>
      </c>
    </row>
    <row r="2806" spans="1:7">
      <c r="A2806" t="s">
        <v>3225</v>
      </c>
      <c r="B2806">
        <v>492</v>
      </c>
      <c r="C2806">
        <v>625.14</v>
      </c>
      <c r="D2806">
        <v>44.52</v>
      </c>
      <c r="E2806">
        <v>17.77</v>
      </c>
      <c r="F2806">
        <v>0.83</v>
      </c>
      <c r="G2806">
        <v>0</v>
      </c>
    </row>
    <row r="2807" spans="1:7">
      <c r="A2807" t="s">
        <v>3226</v>
      </c>
      <c r="B2807">
        <v>501.9</v>
      </c>
      <c r="C2807">
        <v>642.58000000000004</v>
      </c>
      <c r="D2807">
        <v>53.78</v>
      </c>
      <c r="E2807">
        <v>19.309999999999999</v>
      </c>
      <c r="F2807">
        <v>1.17</v>
      </c>
      <c r="G2807">
        <v>0</v>
      </c>
    </row>
    <row r="2808" spans="1:7">
      <c r="A2808" t="s">
        <v>3227</v>
      </c>
      <c r="B2808">
        <v>628.17999999999995</v>
      </c>
      <c r="C2808">
        <v>818.56</v>
      </c>
      <c r="D2808">
        <v>60.22</v>
      </c>
      <c r="E2808">
        <v>20.350000000000001</v>
      </c>
      <c r="F2808">
        <v>1.45</v>
      </c>
      <c r="G2808">
        <v>0</v>
      </c>
    </row>
    <row r="2809" spans="1:7">
      <c r="A2809" t="s">
        <v>3228</v>
      </c>
      <c r="B2809">
        <v>781.43</v>
      </c>
      <c r="C2809">
        <v>1043.43</v>
      </c>
      <c r="D2809">
        <v>61.71</v>
      </c>
      <c r="E2809">
        <v>21.35</v>
      </c>
      <c r="F2809">
        <v>1.66</v>
      </c>
      <c r="G2809">
        <v>0</v>
      </c>
    </row>
    <row r="2810" spans="1:7">
      <c r="A2810" t="s">
        <v>3229</v>
      </c>
      <c r="B2810">
        <v>786.25</v>
      </c>
      <c r="C2810">
        <v>1050.1300000000001</v>
      </c>
      <c r="D2810">
        <v>57.54</v>
      </c>
      <c r="E2810">
        <v>22.04</v>
      </c>
      <c r="F2810">
        <v>1.79</v>
      </c>
      <c r="G2810">
        <v>0</v>
      </c>
    </row>
    <row r="2811" spans="1:7">
      <c r="A2811" t="s">
        <v>3230</v>
      </c>
      <c r="B2811">
        <v>710.8</v>
      </c>
      <c r="C2811">
        <v>937.34</v>
      </c>
      <c r="D2811">
        <v>49.47</v>
      </c>
      <c r="E2811">
        <v>22.3</v>
      </c>
      <c r="F2811">
        <v>1.79</v>
      </c>
      <c r="G2811">
        <v>0</v>
      </c>
    </row>
    <row r="2812" spans="1:7">
      <c r="A2812" t="s">
        <v>3231</v>
      </c>
      <c r="B2812">
        <v>636.45000000000005</v>
      </c>
      <c r="C2812">
        <v>825.32</v>
      </c>
      <c r="D2812">
        <v>39.43</v>
      </c>
      <c r="E2812">
        <v>22.49</v>
      </c>
      <c r="F2812">
        <v>2</v>
      </c>
      <c r="G2812">
        <v>0</v>
      </c>
    </row>
    <row r="2813" spans="1:7">
      <c r="A2813" t="s">
        <v>3232</v>
      </c>
      <c r="B2813">
        <v>300.32</v>
      </c>
      <c r="C2813">
        <v>380.45</v>
      </c>
      <c r="D2813">
        <v>28.53</v>
      </c>
      <c r="E2813">
        <v>21.92</v>
      </c>
      <c r="F2813">
        <v>2.62</v>
      </c>
      <c r="G2813">
        <v>0</v>
      </c>
    </row>
    <row r="2814" spans="1:7">
      <c r="A2814" t="s">
        <v>3233</v>
      </c>
      <c r="B2814">
        <v>71.08</v>
      </c>
      <c r="C2814">
        <v>103.54</v>
      </c>
      <c r="D2814">
        <v>17.34</v>
      </c>
      <c r="E2814">
        <v>20.23</v>
      </c>
      <c r="F2814">
        <v>3.31</v>
      </c>
      <c r="G2814">
        <v>0</v>
      </c>
    </row>
    <row r="2815" spans="1:7">
      <c r="A2815" t="s">
        <v>3234</v>
      </c>
      <c r="B2815">
        <v>104.42</v>
      </c>
      <c r="C2815">
        <v>144.66</v>
      </c>
      <c r="D2815">
        <v>6.24</v>
      </c>
      <c r="E2815">
        <v>18.98</v>
      </c>
      <c r="F2815">
        <v>2.97</v>
      </c>
      <c r="G2815">
        <v>0</v>
      </c>
    </row>
    <row r="2816" spans="1:7">
      <c r="A2816" t="s">
        <v>3235</v>
      </c>
      <c r="B2816">
        <v>0</v>
      </c>
      <c r="C2816">
        <v>0</v>
      </c>
      <c r="D2816">
        <v>0</v>
      </c>
      <c r="E2816">
        <v>17.73</v>
      </c>
      <c r="F2816">
        <v>2.14</v>
      </c>
      <c r="G2816">
        <v>0</v>
      </c>
    </row>
    <row r="2817" spans="1:7">
      <c r="A2817" t="s">
        <v>3236</v>
      </c>
      <c r="B2817">
        <v>0</v>
      </c>
      <c r="C2817">
        <v>0</v>
      </c>
      <c r="D2817">
        <v>0</v>
      </c>
      <c r="E2817">
        <v>16.809999999999999</v>
      </c>
      <c r="F2817">
        <v>1.93</v>
      </c>
      <c r="G2817">
        <v>0</v>
      </c>
    </row>
    <row r="2818" spans="1:7">
      <c r="A2818" t="s">
        <v>3237</v>
      </c>
      <c r="B2818">
        <v>0</v>
      </c>
      <c r="C2818">
        <v>0</v>
      </c>
      <c r="D2818">
        <v>0</v>
      </c>
      <c r="E2818">
        <v>15.87</v>
      </c>
      <c r="F2818">
        <v>1.86</v>
      </c>
      <c r="G2818">
        <v>0</v>
      </c>
    </row>
    <row r="2819" spans="1:7">
      <c r="A2819" t="s">
        <v>3238</v>
      </c>
      <c r="B2819">
        <v>0</v>
      </c>
      <c r="C2819">
        <v>0</v>
      </c>
      <c r="D2819">
        <v>0</v>
      </c>
      <c r="E2819">
        <v>15.17</v>
      </c>
      <c r="F2819">
        <v>1.86</v>
      </c>
      <c r="G2819">
        <v>0</v>
      </c>
    </row>
    <row r="2820" spans="1:7">
      <c r="A2820" t="s">
        <v>3239</v>
      </c>
      <c r="B2820">
        <v>0</v>
      </c>
      <c r="C2820">
        <v>0</v>
      </c>
      <c r="D2820">
        <v>0</v>
      </c>
      <c r="E2820">
        <v>14.65</v>
      </c>
      <c r="F2820">
        <v>1.86</v>
      </c>
      <c r="G2820">
        <v>0</v>
      </c>
    </row>
    <row r="2821" spans="1:7">
      <c r="A2821" t="s">
        <v>3240</v>
      </c>
      <c r="B2821">
        <v>0</v>
      </c>
      <c r="C2821">
        <v>0</v>
      </c>
      <c r="D2821">
        <v>0</v>
      </c>
      <c r="E2821">
        <v>14.18</v>
      </c>
      <c r="F2821">
        <v>1.79</v>
      </c>
      <c r="G2821">
        <v>0</v>
      </c>
    </row>
    <row r="2822" spans="1:7">
      <c r="A2822" t="s">
        <v>3241</v>
      </c>
      <c r="B2822">
        <v>0</v>
      </c>
      <c r="C2822">
        <v>0</v>
      </c>
      <c r="D2822">
        <v>0</v>
      </c>
      <c r="E2822">
        <v>13.51</v>
      </c>
      <c r="F2822">
        <v>1.66</v>
      </c>
      <c r="G2822">
        <v>0</v>
      </c>
    </row>
    <row r="2823" spans="1:7">
      <c r="A2823" t="s">
        <v>3242</v>
      </c>
      <c r="B2823">
        <v>0</v>
      </c>
      <c r="C2823">
        <v>0</v>
      </c>
      <c r="D2823">
        <v>0</v>
      </c>
      <c r="E2823">
        <v>12.88</v>
      </c>
      <c r="F2823">
        <v>1.59</v>
      </c>
      <c r="G2823">
        <v>0</v>
      </c>
    </row>
    <row r="2824" spans="1:7">
      <c r="A2824" t="s">
        <v>3243</v>
      </c>
      <c r="B2824">
        <v>0</v>
      </c>
      <c r="C2824">
        <v>0</v>
      </c>
      <c r="D2824">
        <v>0</v>
      </c>
      <c r="E2824">
        <v>12.22</v>
      </c>
      <c r="F2824">
        <v>1.52</v>
      </c>
      <c r="G2824">
        <v>0</v>
      </c>
    </row>
    <row r="2825" spans="1:7">
      <c r="A2825" t="s">
        <v>3244</v>
      </c>
      <c r="B2825">
        <v>0</v>
      </c>
      <c r="C2825">
        <v>0</v>
      </c>
      <c r="D2825">
        <v>0</v>
      </c>
      <c r="E2825">
        <v>12.08</v>
      </c>
      <c r="F2825">
        <v>1.31</v>
      </c>
      <c r="G2825">
        <v>0</v>
      </c>
    </row>
    <row r="2826" spans="1:7">
      <c r="A2826" t="s">
        <v>3245</v>
      </c>
      <c r="B2826">
        <v>0</v>
      </c>
      <c r="C2826">
        <v>0</v>
      </c>
      <c r="D2826">
        <v>0</v>
      </c>
      <c r="E2826">
        <v>12</v>
      </c>
      <c r="F2826">
        <v>1.24</v>
      </c>
      <c r="G2826">
        <v>0</v>
      </c>
    </row>
    <row r="2827" spans="1:7">
      <c r="A2827" t="s">
        <v>3246</v>
      </c>
      <c r="B2827">
        <v>14.65</v>
      </c>
      <c r="C2827">
        <v>30.25</v>
      </c>
      <c r="D2827">
        <v>11.9</v>
      </c>
      <c r="E2827">
        <v>12.8</v>
      </c>
      <c r="F2827">
        <v>1.38</v>
      </c>
      <c r="G2827">
        <v>0</v>
      </c>
    </row>
    <row r="2828" spans="1:7">
      <c r="A2828" t="s">
        <v>3247</v>
      </c>
      <c r="B2828">
        <v>123.93</v>
      </c>
      <c r="C2828">
        <v>163.21</v>
      </c>
      <c r="D2828">
        <v>23.08</v>
      </c>
      <c r="E2828">
        <v>13.64</v>
      </c>
      <c r="F2828">
        <v>0.97</v>
      </c>
      <c r="G2828">
        <v>0</v>
      </c>
    </row>
    <row r="2829" spans="1:7">
      <c r="A2829" t="s">
        <v>3248</v>
      </c>
      <c r="B2829">
        <v>40.49</v>
      </c>
      <c r="C2829">
        <v>64.39</v>
      </c>
      <c r="D2829">
        <v>34.19</v>
      </c>
      <c r="E2829">
        <v>14.97</v>
      </c>
      <c r="F2829">
        <v>1.03</v>
      </c>
      <c r="G2829">
        <v>0</v>
      </c>
    </row>
    <row r="2830" spans="1:7">
      <c r="A2830" t="s">
        <v>3249</v>
      </c>
      <c r="B2830">
        <v>46.56</v>
      </c>
      <c r="C2830">
        <v>72.2</v>
      </c>
      <c r="D2830">
        <v>44.78</v>
      </c>
      <c r="E2830">
        <v>15.93</v>
      </c>
      <c r="F2830">
        <v>1.31</v>
      </c>
      <c r="G2830">
        <v>0</v>
      </c>
    </row>
    <row r="2831" spans="1:7">
      <c r="A2831" t="s">
        <v>3250</v>
      </c>
      <c r="B2831">
        <v>291.37</v>
      </c>
      <c r="C2831">
        <v>366.82</v>
      </c>
      <c r="D2831">
        <v>54.07</v>
      </c>
      <c r="E2831">
        <v>16.690000000000001</v>
      </c>
      <c r="F2831">
        <v>1.45</v>
      </c>
      <c r="G2831">
        <v>0</v>
      </c>
    </row>
    <row r="2832" spans="1:7">
      <c r="A2832" t="s">
        <v>3251</v>
      </c>
      <c r="B2832">
        <v>262.29000000000002</v>
      </c>
      <c r="C2832">
        <v>333.08</v>
      </c>
      <c r="D2832">
        <v>60.54</v>
      </c>
      <c r="E2832">
        <v>17.34</v>
      </c>
      <c r="F2832">
        <v>1.24</v>
      </c>
      <c r="G2832">
        <v>0</v>
      </c>
    </row>
    <row r="2833" spans="1:7">
      <c r="A2833" t="s">
        <v>3252</v>
      </c>
      <c r="B2833">
        <v>133</v>
      </c>
      <c r="C2833">
        <v>177.57</v>
      </c>
      <c r="D2833">
        <v>62.03</v>
      </c>
      <c r="E2833">
        <v>18.18</v>
      </c>
      <c r="F2833">
        <v>1.38</v>
      </c>
      <c r="G2833">
        <v>0</v>
      </c>
    </row>
    <row r="2834" spans="1:7">
      <c r="A2834" t="s">
        <v>3253</v>
      </c>
      <c r="B2834">
        <v>540.29999999999995</v>
      </c>
      <c r="C2834">
        <v>694</v>
      </c>
      <c r="D2834">
        <v>57.81</v>
      </c>
      <c r="E2834">
        <v>18.739999999999998</v>
      </c>
      <c r="F2834">
        <v>1.1000000000000001</v>
      </c>
      <c r="G2834">
        <v>0</v>
      </c>
    </row>
    <row r="2835" spans="1:7">
      <c r="A2835" t="s">
        <v>3254</v>
      </c>
      <c r="B2835">
        <v>259.58</v>
      </c>
      <c r="C2835">
        <v>333.21</v>
      </c>
      <c r="D2835">
        <v>49.69</v>
      </c>
      <c r="E2835">
        <v>19.48</v>
      </c>
      <c r="F2835">
        <v>0.97</v>
      </c>
      <c r="G2835">
        <v>0</v>
      </c>
    </row>
    <row r="2836" spans="1:7">
      <c r="A2836" t="s">
        <v>3255</v>
      </c>
      <c r="B2836">
        <v>520.04</v>
      </c>
      <c r="C2836">
        <v>668.23</v>
      </c>
      <c r="D2836">
        <v>39.619999999999997</v>
      </c>
      <c r="E2836">
        <v>20.05</v>
      </c>
      <c r="F2836">
        <v>0.9</v>
      </c>
      <c r="G2836">
        <v>0</v>
      </c>
    </row>
    <row r="2837" spans="1:7">
      <c r="A2837" t="s">
        <v>3256</v>
      </c>
      <c r="B2837">
        <v>529.61</v>
      </c>
      <c r="C2837">
        <v>664.52</v>
      </c>
      <c r="D2837">
        <v>28.7</v>
      </c>
      <c r="E2837">
        <v>19.510000000000002</v>
      </c>
      <c r="F2837">
        <v>2.21</v>
      </c>
      <c r="G2837">
        <v>0</v>
      </c>
    </row>
    <row r="2838" spans="1:7">
      <c r="A2838" t="s">
        <v>3257</v>
      </c>
      <c r="B2838">
        <v>311.95999999999998</v>
      </c>
      <c r="C2838">
        <v>386.58</v>
      </c>
      <c r="D2838">
        <v>17.510000000000002</v>
      </c>
      <c r="E2838">
        <v>18.190000000000001</v>
      </c>
      <c r="F2838">
        <v>2.97</v>
      </c>
      <c r="G2838">
        <v>0</v>
      </c>
    </row>
    <row r="2839" spans="1:7">
      <c r="A2839" t="s">
        <v>3258</v>
      </c>
      <c r="B2839">
        <v>89.12</v>
      </c>
      <c r="C2839">
        <v>125.38</v>
      </c>
      <c r="D2839">
        <v>6.42</v>
      </c>
      <c r="E2839">
        <v>17.63</v>
      </c>
      <c r="F2839">
        <v>2.2799999999999998</v>
      </c>
      <c r="G2839">
        <v>0</v>
      </c>
    </row>
    <row r="2840" spans="1:7">
      <c r="A2840" t="s">
        <v>3259</v>
      </c>
      <c r="B2840">
        <v>0</v>
      </c>
      <c r="C2840">
        <v>0</v>
      </c>
      <c r="D2840">
        <v>0</v>
      </c>
      <c r="E2840">
        <v>17.100000000000001</v>
      </c>
      <c r="F2840">
        <v>1.59</v>
      </c>
      <c r="G2840">
        <v>0</v>
      </c>
    </row>
    <row r="2841" spans="1:7">
      <c r="A2841" t="s">
        <v>3260</v>
      </c>
      <c r="B2841">
        <v>0</v>
      </c>
      <c r="C2841">
        <v>0</v>
      </c>
      <c r="D2841">
        <v>0</v>
      </c>
      <c r="E2841">
        <v>15.85</v>
      </c>
      <c r="F2841">
        <v>1.1000000000000001</v>
      </c>
      <c r="G2841">
        <v>0</v>
      </c>
    </row>
    <row r="2842" spans="1:7">
      <c r="A2842" t="s">
        <v>3261</v>
      </c>
      <c r="B2842">
        <v>0</v>
      </c>
      <c r="C2842">
        <v>0</v>
      </c>
      <c r="D2842">
        <v>0</v>
      </c>
      <c r="E2842">
        <v>15.49</v>
      </c>
      <c r="F2842">
        <v>0.34</v>
      </c>
      <c r="G2842">
        <v>0</v>
      </c>
    </row>
    <row r="2843" spans="1:7">
      <c r="A2843" t="s">
        <v>3262</v>
      </c>
      <c r="B2843">
        <v>0</v>
      </c>
      <c r="C2843">
        <v>0</v>
      </c>
      <c r="D2843">
        <v>0</v>
      </c>
      <c r="E2843">
        <v>14.4</v>
      </c>
      <c r="F2843">
        <v>0.76</v>
      </c>
      <c r="G2843">
        <v>0</v>
      </c>
    </row>
    <row r="2844" spans="1:7">
      <c r="A2844" t="s">
        <v>3263</v>
      </c>
      <c r="B2844">
        <v>0</v>
      </c>
      <c r="C2844">
        <v>0</v>
      </c>
      <c r="D2844">
        <v>0</v>
      </c>
      <c r="E2844">
        <v>13.57</v>
      </c>
      <c r="F2844">
        <v>0.97</v>
      </c>
      <c r="G2844">
        <v>0</v>
      </c>
    </row>
    <row r="2845" spans="1:7">
      <c r="A2845" t="s">
        <v>3264</v>
      </c>
      <c r="B2845">
        <v>0</v>
      </c>
      <c r="C2845">
        <v>0</v>
      </c>
      <c r="D2845">
        <v>0</v>
      </c>
      <c r="E2845">
        <v>12.71</v>
      </c>
      <c r="F2845">
        <v>1.31</v>
      </c>
      <c r="G2845">
        <v>0</v>
      </c>
    </row>
    <row r="2846" spans="1:7">
      <c r="A2846" t="s">
        <v>3265</v>
      </c>
      <c r="B2846">
        <v>0</v>
      </c>
      <c r="C2846">
        <v>0</v>
      </c>
      <c r="D2846">
        <v>0</v>
      </c>
      <c r="E2846">
        <v>12.02</v>
      </c>
      <c r="F2846">
        <v>2.0699999999999998</v>
      </c>
      <c r="G2846">
        <v>0</v>
      </c>
    </row>
    <row r="2847" spans="1:7">
      <c r="A2847" t="s">
        <v>3266</v>
      </c>
      <c r="B2847">
        <v>0</v>
      </c>
      <c r="C2847">
        <v>0</v>
      </c>
      <c r="D2847">
        <v>0</v>
      </c>
      <c r="E2847">
        <v>11.36</v>
      </c>
      <c r="F2847">
        <v>2.41</v>
      </c>
      <c r="G2847">
        <v>0</v>
      </c>
    </row>
    <row r="2848" spans="1:7">
      <c r="A2848" t="s">
        <v>3267</v>
      </c>
      <c r="B2848">
        <v>0</v>
      </c>
      <c r="C2848">
        <v>0</v>
      </c>
      <c r="D2848">
        <v>0</v>
      </c>
      <c r="E2848">
        <v>10.89</v>
      </c>
      <c r="F2848">
        <v>2.34</v>
      </c>
      <c r="G2848">
        <v>0</v>
      </c>
    </row>
    <row r="2849" spans="1:7">
      <c r="A2849" t="s">
        <v>3268</v>
      </c>
      <c r="B2849">
        <v>0</v>
      </c>
      <c r="C2849">
        <v>0</v>
      </c>
      <c r="D2849">
        <v>0</v>
      </c>
      <c r="E2849">
        <v>10.33</v>
      </c>
      <c r="F2849">
        <v>2.21</v>
      </c>
      <c r="G2849">
        <v>0</v>
      </c>
    </row>
    <row r="2850" spans="1:7">
      <c r="A2850" t="s">
        <v>3269</v>
      </c>
      <c r="B2850">
        <v>0</v>
      </c>
      <c r="C2850">
        <v>0</v>
      </c>
      <c r="D2850">
        <v>0</v>
      </c>
      <c r="E2850">
        <v>9.8699999999999992</v>
      </c>
      <c r="F2850">
        <v>2.14</v>
      </c>
      <c r="G2850">
        <v>0</v>
      </c>
    </row>
    <row r="2851" spans="1:7">
      <c r="A2851" t="s">
        <v>3270</v>
      </c>
      <c r="B2851">
        <v>293.66000000000003</v>
      </c>
      <c r="C2851">
        <v>355.62</v>
      </c>
      <c r="D2851">
        <v>12.13</v>
      </c>
      <c r="E2851">
        <v>10.59</v>
      </c>
      <c r="F2851">
        <v>2.21</v>
      </c>
      <c r="G2851">
        <v>0</v>
      </c>
    </row>
    <row r="2852" spans="1:7">
      <c r="A2852" t="s">
        <v>3271</v>
      </c>
      <c r="B2852">
        <v>516.62</v>
      </c>
      <c r="C2852">
        <v>622.67999999999995</v>
      </c>
      <c r="D2852">
        <v>23.31</v>
      </c>
      <c r="E2852">
        <v>12.84</v>
      </c>
      <c r="F2852">
        <v>2.83</v>
      </c>
      <c r="G2852">
        <v>0</v>
      </c>
    </row>
    <row r="2853" spans="1:7">
      <c r="A2853" t="s">
        <v>3272</v>
      </c>
      <c r="B2853">
        <v>661.58</v>
      </c>
      <c r="C2853">
        <v>807.47</v>
      </c>
      <c r="D2853">
        <v>34.43</v>
      </c>
      <c r="E2853">
        <v>14.77</v>
      </c>
      <c r="F2853">
        <v>3.79</v>
      </c>
      <c r="G2853">
        <v>0</v>
      </c>
    </row>
    <row r="2854" spans="1:7">
      <c r="A2854" t="s">
        <v>3273</v>
      </c>
      <c r="B2854">
        <v>752.58</v>
      </c>
      <c r="C2854">
        <v>935.33</v>
      </c>
      <c r="D2854">
        <v>45.03</v>
      </c>
      <c r="E2854">
        <v>16.48</v>
      </c>
      <c r="F2854">
        <v>4.07</v>
      </c>
      <c r="G2854">
        <v>0</v>
      </c>
    </row>
    <row r="2855" spans="1:7">
      <c r="A2855" t="s">
        <v>3274</v>
      </c>
      <c r="B2855">
        <v>820.3</v>
      </c>
      <c r="C2855">
        <v>1035</v>
      </c>
      <c r="D2855">
        <v>54.35</v>
      </c>
      <c r="E2855">
        <v>17.940000000000001</v>
      </c>
      <c r="F2855">
        <v>4.28</v>
      </c>
      <c r="G2855">
        <v>0</v>
      </c>
    </row>
    <row r="2856" spans="1:7">
      <c r="A2856" t="s">
        <v>3275</v>
      </c>
      <c r="B2856">
        <v>767.71</v>
      </c>
      <c r="C2856">
        <v>967.59</v>
      </c>
      <c r="D2856">
        <v>60.85</v>
      </c>
      <c r="E2856">
        <v>19.11</v>
      </c>
      <c r="F2856">
        <v>4.76</v>
      </c>
      <c r="G2856">
        <v>0</v>
      </c>
    </row>
    <row r="2857" spans="1:7">
      <c r="A2857" t="s">
        <v>3276</v>
      </c>
      <c r="B2857">
        <v>232.4</v>
      </c>
      <c r="C2857">
        <v>295.83</v>
      </c>
      <c r="D2857">
        <v>62.34</v>
      </c>
      <c r="E2857">
        <v>19.829999999999998</v>
      </c>
      <c r="F2857">
        <v>5.24</v>
      </c>
      <c r="G2857">
        <v>0</v>
      </c>
    </row>
    <row r="2858" spans="1:7">
      <c r="A2858" t="s">
        <v>3277</v>
      </c>
      <c r="B2858">
        <v>260.02</v>
      </c>
      <c r="C2858">
        <v>329.34</v>
      </c>
      <c r="D2858">
        <v>58.07</v>
      </c>
      <c r="E2858">
        <v>20.3</v>
      </c>
      <c r="F2858">
        <v>5.45</v>
      </c>
      <c r="G2858">
        <v>0</v>
      </c>
    </row>
    <row r="2859" spans="1:7">
      <c r="A2859" t="s">
        <v>3278</v>
      </c>
      <c r="B2859">
        <v>767.68</v>
      </c>
      <c r="C2859">
        <v>965.79</v>
      </c>
      <c r="D2859">
        <v>49.91</v>
      </c>
      <c r="E2859">
        <v>20.58</v>
      </c>
      <c r="F2859">
        <v>5.38</v>
      </c>
      <c r="G2859">
        <v>0</v>
      </c>
    </row>
    <row r="2860" spans="1:7">
      <c r="A2860" t="s">
        <v>3279</v>
      </c>
      <c r="B2860">
        <v>330.94</v>
      </c>
      <c r="C2860">
        <v>413.43</v>
      </c>
      <c r="D2860">
        <v>39.81</v>
      </c>
      <c r="E2860">
        <v>20.77</v>
      </c>
      <c r="F2860">
        <v>5.24</v>
      </c>
      <c r="G2860">
        <v>0</v>
      </c>
    </row>
    <row r="2861" spans="1:7">
      <c r="A2861" t="s">
        <v>3280</v>
      </c>
      <c r="B2861">
        <v>420.2</v>
      </c>
      <c r="C2861">
        <v>518.98</v>
      </c>
      <c r="D2861">
        <v>28.87</v>
      </c>
      <c r="E2861">
        <v>20.66</v>
      </c>
      <c r="F2861">
        <v>4.97</v>
      </c>
      <c r="G2861">
        <v>0</v>
      </c>
    </row>
    <row r="2862" spans="1:7">
      <c r="A2862" t="s">
        <v>3281</v>
      </c>
      <c r="B2862">
        <v>305.02</v>
      </c>
      <c r="C2862">
        <v>379.94</v>
      </c>
      <c r="D2862">
        <v>17.68</v>
      </c>
      <c r="E2862">
        <v>20.25</v>
      </c>
      <c r="F2862">
        <v>4.28</v>
      </c>
      <c r="G2862">
        <v>0</v>
      </c>
    </row>
    <row r="2863" spans="1:7">
      <c r="A2863" t="s">
        <v>3282</v>
      </c>
      <c r="B2863">
        <v>166.02</v>
      </c>
      <c r="C2863">
        <v>218.85</v>
      </c>
      <c r="D2863">
        <v>6.6</v>
      </c>
      <c r="E2863">
        <v>19.04</v>
      </c>
      <c r="F2863">
        <v>3.03</v>
      </c>
      <c r="G2863">
        <v>0</v>
      </c>
    </row>
    <row r="2864" spans="1:7">
      <c r="A2864" t="s">
        <v>3283</v>
      </c>
      <c r="B2864">
        <v>0</v>
      </c>
      <c r="C2864">
        <v>0</v>
      </c>
      <c r="D2864">
        <v>0</v>
      </c>
      <c r="E2864">
        <v>16.86</v>
      </c>
      <c r="F2864">
        <v>2.21</v>
      </c>
      <c r="G2864">
        <v>0</v>
      </c>
    </row>
    <row r="2865" spans="1:7">
      <c r="A2865" t="s">
        <v>3284</v>
      </c>
      <c r="B2865">
        <v>0</v>
      </c>
      <c r="C2865">
        <v>0</v>
      </c>
      <c r="D2865">
        <v>0</v>
      </c>
      <c r="E2865">
        <v>14.9</v>
      </c>
      <c r="F2865">
        <v>2</v>
      </c>
      <c r="G2865">
        <v>0</v>
      </c>
    </row>
    <row r="2866" spans="1:7">
      <c r="A2866" t="s">
        <v>3285</v>
      </c>
      <c r="B2866">
        <v>0</v>
      </c>
      <c r="C2866">
        <v>0</v>
      </c>
      <c r="D2866">
        <v>0</v>
      </c>
      <c r="E2866">
        <v>13.09</v>
      </c>
      <c r="F2866">
        <v>2</v>
      </c>
      <c r="G2866">
        <v>0</v>
      </c>
    </row>
    <row r="2867" spans="1:7">
      <c r="A2867" t="s">
        <v>3286</v>
      </c>
      <c r="B2867">
        <v>0</v>
      </c>
      <c r="C2867">
        <v>0</v>
      </c>
      <c r="D2867">
        <v>0</v>
      </c>
      <c r="E2867">
        <v>11.69</v>
      </c>
      <c r="F2867">
        <v>2</v>
      </c>
      <c r="G2867">
        <v>0</v>
      </c>
    </row>
    <row r="2868" spans="1:7">
      <c r="A2868" t="s">
        <v>3287</v>
      </c>
      <c r="B2868">
        <v>0</v>
      </c>
      <c r="C2868">
        <v>0</v>
      </c>
      <c r="D2868">
        <v>0</v>
      </c>
      <c r="E2868">
        <v>10.72</v>
      </c>
      <c r="F2868">
        <v>2</v>
      </c>
      <c r="G2868">
        <v>0</v>
      </c>
    </row>
    <row r="2869" spans="1:7">
      <c r="A2869" t="s">
        <v>3288</v>
      </c>
      <c r="B2869">
        <v>0</v>
      </c>
      <c r="C2869">
        <v>0</v>
      </c>
      <c r="D2869">
        <v>0</v>
      </c>
      <c r="E2869">
        <v>9.9499999999999993</v>
      </c>
      <c r="F2869">
        <v>1.93</v>
      </c>
      <c r="G2869">
        <v>0</v>
      </c>
    </row>
    <row r="2870" spans="1:7">
      <c r="A2870" t="s">
        <v>3289</v>
      </c>
      <c r="B2870">
        <v>0</v>
      </c>
      <c r="C2870">
        <v>0</v>
      </c>
      <c r="D2870">
        <v>0</v>
      </c>
      <c r="E2870">
        <v>9.36</v>
      </c>
      <c r="F2870">
        <v>1.86</v>
      </c>
      <c r="G2870">
        <v>0</v>
      </c>
    </row>
    <row r="2871" spans="1:7">
      <c r="A2871" t="s">
        <v>3290</v>
      </c>
      <c r="B2871">
        <v>0</v>
      </c>
      <c r="C2871">
        <v>0</v>
      </c>
      <c r="D2871">
        <v>0</v>
      </c>
      <c r="E2871">
        <v>8.81</v>
      </c>
      <c r="F2871">
        <v>1.86</v>
      </c>
      <c r="G2871">
        <v>0</v>
      </c>
    </row>
    <row r="2872" spans="1:7">
      <c r="A2872" t="s">
        <v>3291</v>
      </c>
      <c r="B2872">
        <v>0</v>
      </c>
      <c r="C2872">
        <v>0</v>
      </c>
      <c r="D2872">
        <v>0</v>
      </c>
      <c r="E2872">
        <v>8.68</v>
      </c>
      <c r="F2872">
        <v>1.72</v>
      </c>
      <c r="G2872">
        <v>0</v>
      </c>
    </row>
    <row r="2873" spans="1:7">
      <c r="A2873" t="s">
        <v>3292</v>
      </c>
      <c r="B2873">
        <v>0</v>
      </c>
      <c r="C2873">
        <v>0</v>
      </c>
      <c r="D2873">
        <v>0</v>
      </c>
      <c r="E2873">
        <v>8.81</v>
      </c>
      <c r="F2873">
        <v>1.45</v>
      </c>
      <c r="G2873">
        <v>0</v>
      </c>
    </row>
    <row r="2874" spans="1:7">
      <c r="A2874" t="s">
        <v>3293</v>
      </c>
      <c r="B2874">
        <v>0</v>
      </c>
      <c r="C2874">
        <v>0</v>
      </c>
      <c r="D2874">
        <v>0</v>
      </c>
      <c r="E2874">
        <v>8.93</v>
      </c>
      <c r="F2874">
        <v>1.31</v>
      </c>
      <c r="G2874">
        <v>0</v>
      </c>
    </row>
    <row r="2875" spans="1:7">
      <c r="A2875" t="s">
        <v>3294</v>
      </c>
      <c r="B2875">
        <v>289.81</v>
      </c>
      <c r="C2875">
        <v>352.73</v>
      </c>
      <c r="D2875">
        <v>12.36</v>
      </c>
      <c r="E2875">
        <v>10.06</v>
      </c>
      <c r="F2875">
        <v>0.97</v>
      </c>
      <c r="G2875">
        <v>0</v>
      </c>
    </row>
    <row r="2876" spans="1:7">
      <c r="A2876" t="s">
        <v>3295</v>
      </c>
      <c r="B2876">
        <v>487.16</v>
      </c>
      <c r="C2876">
        <v>592.69000000000005</v>
      </c>
      <c r="D2876">
        <v>23.54</v>
      </c>
      <c r="E2876">
        <v>13.24</v>
      </c>
      <c r="F2876">
        <v>1.86</v>
      </c>
      <c r="G2876">
        <v>0</v>
      </c>
    </row>
    <row r="2877" spans="1:7">
      <c r="A2877" t="s">
        <v>3296</v>
      </c>
      <c r="B2877">
        <v>596.38</v>
      </c>
      <c r="C2877">
        <v>732.31</v>
      </c>
      <c r="D2877">
        <v>34.659999999999997</v>
      </c>
      <c r="E2877">
        <v>15.3</v>
      </c>
      <c r="F2877">
        <v>2.97</v>
      </c>
      <c r="G2877">
        <v>0</v>
      </c>
    </row>
    <row r="2878" spans="1:7">
      <c r="A2878" t="s">
        <v>3297</v>
      </c>
      <c r="B2878">
        <v>570.37</v>
      </c>
      <c r="C2878">
        <v>705.66</v>
      </c>
      <c r="D2878">
        <v>45.28</v>
      </c>
      <c r="E2878">
        <v>16.850000000000001</v>
      </c>
      <c r="F2878">
        <v>3.31</v>
      </c>
      <c r="G2878">
        <v>0</v>
      </c>
    </row>
    <row r="2879" spans="1:7">
      <c r="A2879" t="s">
        <v>3298</v>
      </c>
      <c r="B2879">
        <v>797.18</v>
      </c>
      <c r="C2879">
        <v>1015.79</v>
      </c>
      <c r="D2879">
        <v>54.63</v>
      </c>
      <c r="E2879">
        <v>18.170000000000002</v>
      </c>
      <c r="F2879">
        <v>3.38</v>
      </c>
      <c r="G2879">
        <v>0</v>
      </c>
    </row>
    <row r="2880" spans="1:7">
      <c r="A2880" t="s">
        <v>3299</v>
      </c>
      <c r="B2880">
        <v>724.67</v>
      </c>
      <c r="C2880">
        <v>921.64</v>
      </c>
      <c r="D2880">
        <v>61.16</v>
      </c>
      <c r="E2880">
        <v>19.260000000000002</v>
      </c>
      <c r="F2880">
        <v>3.59</v>
      </c>
      <c r="G2880">
        <v>0</v>
      </c>
    </row>
    <row r="2881" spans="1:7">
      <c r="A2881" t="s">
        <v>3300</v>
      </c>
      <c r="B2881">
        <v>823.31</v>
      </c>
      <c r="C2881">
        <v>1062.1500000000001</v>
      </c>
      <c r="D2881">
        <v>62.64</v>
      </c>
      <c r="E2881">
        <v>20.07</v>
      </c>
      <c r="F2881">
        <v>3.59</v>
      </c>
      <c r="G2881">
        <v>0</v>
      </c>
    </row>
    <row r="2882" spans="1:7">
      <c r="A2882" t="s">
        <v>3301</v>
      </c>
      <c r="B2882">
        <v>820.36</v>
      </c>
      <c r="C2882">
        <v>1063.8499999999999</v>
      </c>
      <c r="D2882">
        <v>58.33</v>
      </c>
      <c r="E2882">
        <v>20.98</v>
      </c>
      <c r="F2882">
        <v>3.45</v>
      </c>
      <c r="G2882">
        <v>0</v>
      </c>
    </row>
    <row r="2883" spans="1:7">
      <c r="A2883" t="s">
        <v>3302</v>
      </c>
      <c r="B2883">
        <v>751.39</v>
      </c>
      <c r="C2883">
        <v>964.99</v>
      </c>
      <c r="D2883">
        <v>50.12</v>
      </c>
      <c r="E2883">
        <v>21.68</v>
      </c>
      <c r="F2883">
        <v>3.72</v>
      </c>
      <c r="G2883">
        <v>0</v>
      </c>
    </row>
    <row r="2884" spans="1:7">
      <c r="A2884" t="s">
        <v>3303</v>
      </c>
      <c r="B2884">
        <v>690.61</v>
      </c>
      <c r="C2884">
        <v>876.89</v>
      </c>
      <c r="D2884">
        <v>39.99</v>
      </c>
      <c r="E2884">
        <v>22.02</v>
      </c>
      <c r="F2884">
        <v>4</v>
      </c>
      <c r="G2884">
        <v>0</v>
      </c>
    </row>
    <row r="2885" spans="1:7">
      <c r="A2885" t="s">
        <v>3304</v>
      </c>
      <c r="B2885">
        <v>555.11</v>
      </c>
      <c r="C2885">
        <v>700.39</v>
      </c>
      <c r="D2885">
        <v>29.05</v>
      </c>
      <c r="E2885">
        <v>21.82</v>
      </c>
      <c r="F2885">
        <v>3.03</v>
      </c>
      <c r="G2885">
        <v>0</v>
      </c>
    </row>
    <row r="2886" spans="1:7">
      <c r="A2886" t="s">
        <v>3305</v>
      </c>
      <c r="B2886">
        <v>403.88</v>
      </c>
      <c r="C2886">
        <v>512.80999999999995</v>
      </c>
      <c r="D2886">
        <v>17.850000000000001</v>
      </c>
      <c r="E2886">
        <v>21.63</v>
      </c>
      <c r="F2886">
        <v>1.52</v>
      </c>
      <c r="G2886">
        <v>0</v>
      </c>
    </row>
    <row r="2887" spans="1:7">
      <c r="A2887" t="s">
        <v>3306</v>
      </c>
      <c r="B2887">
        <v>11.99</v>
      </c>
      <c r="C2887">
        <v>27.32</v>
      </c>
      <c r="D2887">
        <v>6.78</v>
      </c>
      <c r="E2887">
        <v>21.3</v>
      </c>
      <c r="F2887">
        <v>0.28000000000000003</v>
      </c>
      <c r="G2887">
        <v>0</v>
      </c>
    </row>
    <row r="2888" spans="1:7">
      <c r="A2888" t="s">
        <v>3307</v>
      </c>
      <c r="B2888">
        <v>0</v>
      </c>
      <c r="C2888">
        <v>0</v>
      </c>
      <c r="D2888">
        <v>0</v>
      </c>
      <c r="E2888">
        <v>18.27</v>
      </c>
      <c r="F2888">
        <v>1.17</v>
      </c>
      <c r="G2888">
        <v>0</v>
      </c>
    </row>
    <row r="2889" spans="1:7">
      <c r="A2889" t="s">
        <v>3308</v>
      </c>
      <c r="B2889">
        <v>0</v>
      </c>
      <c r="C2889">
        <v>0</v>
      </c>
      <c r="D2889">
        <v>0</v>
      </c>
      <c r="E2889">
        <v>16.11</v>
      </c>
      <c r="F2889">
        <v>1.79</v>
      </c>
      <c r="G2889">
        <v>0</v>
      </c>
    </row>
    <row r="2890" spans="1:7">
      <c r="A2890" t="s">
        <v>3309</v>
      </c>
      <c r="B2890">
        <v>0</v>
      </c>
      <c r="C2890">
        <v>0</v>
      </c>
      <c r="D2890">
        <v>0</v>
      </c>
      <c r="E2890">
        <v>14.96</v>
      </c>
      <c r="F2890">
        <v>2.0699999999999998</v>
      </c>
      <c r="G2890">
        <v>0</v>
      </c>
    </row>
    <row r="2891" spans="1:7">
      <c r="A2891" t="s">
        <v>3310</v>
      </c>
      <c r="B2891">
        <v>0</v>
      </c>
      <c r="C2891">
        <v>0</v>
      </c>
      <c r="D2891">
        <v>0</v>
      </c>
      <c r="E2891">
        <v>14.27</v>
      </c>
      <c r="F2891">
        <v>2</v>
      </c>
      <c r="G2891">
        <v>0</v>
      </c>
    </row>
    <row r="2892" spans="1:7">
      <c r="A2892" t="s">
        <v>3311</v>
      </c>
      <c r="B2892">
        <v>0</v>
      </c>
      <c r="C2892">
        <v>0</v>
      </c>
      <c r="D2892">
        <v>0</v>
      </c>
      <c r="E2892">
        <v>13.69</v>
      </c>
      <c r="F2892">
        <v>2</v>
      </c>
      <c r="G2892">
        <v>0</v>
      </c>
    </row>
    <row r="2893" spans="1:7">
      <c r="A2893" t="s">
        <v>3312</v>
      </c>
      <c r="B2893">
        <v>0</v>
      </c>
      <c r="C2893">
        <v>0</v>
      </c>
      <c r="D2893">
        <v>0</v>
      </c>
      <c r="E2893">
        <v>13.35</v>
      </c>
      <c r="F2893">
        <v>2.69</v>
      </c>
      <c r="G2893">
        <v>0</v>
      </c>
    </row>
    <row r="2894" spans="1:7">
      <c r="A2894" t="s">
        <v>3313</v>
      </c>
      <c r="B2894">
        <v>0</v>
      </c>
      <c r="C2894">
        <v>0</v>
      </c>
      <c r="D2894">
        <v>0</v>
      </c>
      <c r="E2894">
        <v>13.12</v>
      </c>
      <c r="F2894">
        <v>2.83</v>
      </c>
      <c r="G2894">
        <v>0</v>
      </c>
    </row>
    <row r="2895" spans="1:7">
      <c r="A2895" t="s">
        <v>3314</v>
      </c>
      <c r="B2895">
        <v>0</v>
      </c>
      <c r="C2895">
        <v>0</v>
      </c>
      <c r="D2895">
        <v>0</v>
      </c>
      <c r="E2895">
        <v>13.14</v>
      </c>
      <c r="F2895">
        <v>2.83</v>
      </c>
      <c r="G2895">
        <v>0</v>
      </c>
    </row>
    <row r="2896" spans="1:7">
      <c r="A2896" t="s">
        <v>3315</v>
      </c>
      <c r="B2896">
        <v>0</v>
      </c>
      <c r="C2896">
        <v>0</v>
      </c>
      <c r="D2896">
        <v>0</v>
      </c>
      <c r="E2896">
        <v>13.47</v>
      </c>
      <c r="F2896">
        <v>2.83</v>
      </c>
      <c r="G2896">
        <v>0</v>
      </c>
    </row>
    <row r="2897" spans="1:7">
      <c r="A2897" t="s">
        <v>3316</v>
      </c>
      <c r="B2897">
        <v>0</v>
      </c>
      <c r="C2897">
        <v>0</v>
      </c>
      <c r="D2897">
        <v>0</v>
      </c>
      <c r="E2897">
        <v>13.59</v>
      </c>
      <c r="F2897">
        <v>2.69</v>
      </c>
      <c r="G2897">
        <v>0</v>
      </c>
    </row>
    <row r="2898" spans="1:7">
      <c r="A2898" t="s">
        <v>3317</v>
      </c>
      <c r="B2898">
        <v>0</v>
      </c>
      <c r="C2898">
        <v>0</v>
      </c>
      <c r="D2898">
        <v>0</v>
      </c>
      <c r="E2898">
        <v>13.32</v>
      </c>
      <c r="F2898">
        <v>2.62</v>
      </c>
      <c r="G2898">
        <v>0</v>
      </c>
    </row>
    <row r="2899" spans="1:7">
      <c r="A2899" t="s">
        <v>3318</v>
      </c>
      <c r="B2899">
        <v>10.51</v>
      </c>
      <c r="C2899">
        <v>24.39</v>
      </c>
      <c r="D2899">
        <v>12.59</v>
      </c>
      <c r="E2899">
        <v>13.93</v>
      </c>
      <c r="F2899">
        <v>3.1</v>
      </c>
      <c r="G2899">
        <v>0</v>
      </c>
    </row>
    <row r="2900" spans="1:7">
      <c r="A2900" t="s">
        <v>3319</v>
      </c>
      <c r="B2900">
        <v>201.69</v>
      </c>
      <c r="C2900">
        <v>253.35</v>
      </c>
      <c r="D2900">
        <v>23.76</v>
      </c>
      <c r="E2900">
        <v>15.29</v>
      </c>
      <c r="F2900">
        <v>2.83</v>
      </c>
      <c r="G2900">
        <v>0</v>
      </c>
    </row>
    <row r="2901" spans="1:7">
      <c r="A2901" t="s">
        <v>3320</v>
      </c>
      <c r="B2901">
        <v>570.65</v>
      </c>
      <c r="C2901">
        <v>696.18</v>
      </c>
      <c r="D2901">
        <v>34.89</v>
      </c>
      <c r="E2901">
        <v>17.21</v>
      </c>
      <c r="F2901">
        <v>4.76</v>
      </c>
      <c r="G2901">
        <v>0</v>
      </c>
    </row>
    <row r="2902" spans="1:7">
      <c r="A2902" t="s">
        <v>3321</v>
      </c>
      <c r="B2902">
        <v>736.34</v>
      </c>
      <c r="C2902">
        <v>909.49</v>
      </c>
      <c r="D2902">
        <v>45.53</v>
      </c>
      <c r="E2902">
        <v>18.2</v>
      </c>
      <c r="F2902">
        <v>5.59</v>
      </c>
      <c r="G2902">
        <v>0</v>
      </c>
    </row>
    <row r="2903" spans="1:7">
      <c r="A2903" t="s">
        <v>3322</v>
      </c>
      <c r="B2903">
        <v>714.1</v>
      </c>
      <c r="C2903">
        <v>884.98</v>
      </c>
      <c r="D2903">
        <v>54.9</v>
      </c>
      <c r="E2903">
        <v>19.22</v>
      </c>
      <c r="F2903">
        <v>6.21</v>
      </c>
      <c r="G2903">
        <v>0</v>
      </c>
    </row>
    <row r="2904" spans="1:7">
      <c r="A2904" t="s">
        <v>3323</v>
      </c>
      <c r="B2904">
        <v>818.2</v>
      </c>
      <c r="C2904">
        <v>1022.07</v>
      </c>
      <c r="D2904">
        <v>61.47</v>
      </c>
      <c r="E2904">
        <v>19.809999999999999</v>
      </c>
      <c r="F2904">
        <v>6.62</v>
      </c>
      <c r="G2904">
        <v>0</v>
      </c>
    </row>
    <row r="2905" spans="1:7">
      <c r="A2905" t="s">
        <v>3324</v>
      </c>
      <c r="B2905">
        <v>808.4</v>
      </c>
      <c r="C2905">
        <v>1009.58</v>
      </c>
      <c r="D2905">
        <v>62.95</v>
      </c>
      <c r="E2905">
        <v>20.170000000000002</v>
      </c>
      <c r="F2905">
        <v>6.9</v>
      </c>
      <c r="G2905">
        <v>0</v>
      </c>
    </row>
    <row r="2906" spans="1:7">
      <c r="A2906" t="s">
        <v>3325</v>
      </c>
      <c r="B2906">
        <v>724.38</v>
      </c>
      <c r="C2906">
        <v>903.19</v>
      </c>
      <c r="D2906">
        <v>58.59</v>
      </c>
      <c r="E2906">
        <v>20.6</v>
      </c>
      <c r="F2906">
        <v>6.62</v>
      </c>
      <c r="G2906">
        <v>0</v>
      </c>
    </row>
    <row r="2907" spans="1:7">
      <c r="A2907" t="s">
        <v>3326</v>
      </c>
      <c r="B2907">
        <v>785</v>
      </c>
      <c r="C2907">
        <v>982.08</v>
      </c>
      <c r="D2907">
        <v>50.33</v>
      </c>
      <c r="E2907">
        <v>21.06</v>
      </c>
      <c r="F2907">
        <v>6.48</v>
      </c>
      <c r="G2907">
        <v>0</v>
      </c>
    </row>
    <row r="2908" spans="1:7">
      <c r="A2908" t="s">
        <v>3327</v>
      </c>
      <c r="B2908">
        <v>700.23</v>
      </c>
      <c r="C2908">
        <v>869.84</v>
      </c>
      <c r="D2908">
        <v>40.18</v>
      </c>
      <c r="E2908">
        <v>21.28</v>
      </c>
      <c r="F2908">
        <v>6.34</v>
      </c>
      <c r="G2908">
        <v>0</v>
      </c>
    </row>
    <row r="2909" spans="1:7">
      <c r="A2909" t="s">
        <v>3328</v>
      </c>
      <c r="B2909">
        <v>567.29</v>
      </c>
      <c r="C2909">
        <v>700.08</v>
      </c>
      <c r="D2909">
        <v>29.22</v>
      </c>
      <c r="E2909">
        <v>21.13</v>
      </c>
      <c r="F2909">
        <v>5.66</v>
      </c>
      <c r="G2909">
        <v>0</v>
      </c>
    </row>
    <row r="2910" spans="1:7">
      <c r="A2910" t="s">
        <v>3329</v>
      </c>
      <c r="B2910">
        <v>391.08</v>
      </c>
      <c r="C2910">
        <v>483.77</v>
      </c>
      <c r="D2910">
        <v>18.02</v>
      </c>
      <c r="E2910">
        <v>20.7</v>
      </c>
      <c r="F2910">
        <v>4.83</v>
      </c>
      <c r="G2910">
        <v>0</v>
      </c>
    </row>
    <row r="2911" spans="1:7">
      <c r="A2911" t="s">
        <v>3330</v>
      </c>
      <c r="B2911">
        <v>168.72</v>
      </c>
      <c r="C2911">
        <v>222.16</v>
      </c>
      <c r="D2911">
        <v>6.96</v>
      </c>
      <c r="E2911">
        <v>19.73</v>
      </c>
      <c r="F2911">
        <v>3.59</v>
      </c>
      <c r="G2911">
        <v>0</v>
      </c>
    </row>
    <row r="2912" spans="1:7">
      <c r="A2912" t="s">
        <v>3331</v>
      </c>
      <c r="B2912">
        <v>0</v>
      </c>
      <c r="C2912">
        <v>0</v>
      </c>
      <c r="D2912">
        <v>0</v>
      </c>
      <c r="E2912">
        <v>18.46</v>
      </c>
      <c r="F2912">
        <v>2.69</v>
      </c>
      <c r="G2912">
        <v>0</v>
      </c>
    </row>
    <row r="2913" spans="1:7">
      <c r="A2913" t="s">
        <v>3332</v>
      </c>
      <c r="B2913">
        <v>0</v>
      </c>
      <c r="C2913">
        <v>0</v>
      </c>
      <c r="D2913">
        <v>0</v>
      </c>
      <c r="E2913">
        <v>16.600000000000001</v>
      </c>
      <c r="F2913">
        <v>2.0699999999999998</v>
      </c>
      <c r="G2913">
        <v>0</v>
      </c>
    </row>
    <row r="2914" spans="1:7">
      <c r="A2914" t="s">
        <v>3333</v>
      </c>
      <c r="B2914">
        <v>0</v>
      </c>
      <c r="C2914">
        <v>0</v>
      </c>
      <c r="D2914">
        <v>0</v>
      </c>
      <c r="E2914">
        <v>14.79</v>
      </c>
      <c r="F2914">
        <v>2.21</v>
      </c>
      <c r="G2914">
        <v>0</v>
      </c>
    </row>
    <row r="2915" spans="1:7">
      <c r="A2915" t="s">
        <v>3334</v>
      </c>
      <c r="B2915">
        <v>0</v>
      </c>
      <c r="C2915">
        <v>0</v>
      </c>
      <c r="D2915">
        <v>0</v>
      </c>
      <c r="E2915">
        <v>13.51</v>
      </c>
      <c r="F2915">
        <v>2.34</v>
      </c>
      <c r="G2915">
        <v>0</v>
      </c>
    </row>
    <row r="2916" spans="1:7">
      <c r="A2916" t="s">
        <v>3335</v>
      </c>
      <c r="B2916">
        <v>0</v>
      </c>
      <c r="C2916">
        <v>0</v>
      </c>
      <c r="D2916">
        <v>0</v>
      </c>
      <c r="E2916">
        <v>12.71</v>
      </c>
      <c r="F2916">
        <v>2.2799999999999998</v>
      </c>
      <c r="G2916">
        <v>0</v>
      </c>
    </row>
    <row r="2917" spans="1:7">
      <c r="A2917" t="s">
        <v>3336</v>
      </c>
      <c r="B2917">
        <v>0</v>
      </c>
      <c r="C2917">
        <v>0</v>
      </c>
      <c r="D2917">
        <v>0</v>
      </c>
      <c r="E2917">
        <v>12.07</v>
      </c>
      <c r="F2917">
        <v>2.2799999999999998</v>
      </c>
      <c r="G2917">
        <v>0</v>
      </c>
    </row>
    <row r="2918" spans="1:7">
      <c r="A2918" t="s">
        <v>3337</v>
      </c>
      <c r="B2918">
        <v>0</v>
      </c>
      <c r="C2918">
        <v>0</v>
      </c>
      <c r="D2918">
        <v>0</v>
      </c>
      <c r="E2918">
        <v>11.82</v>
      </c>
      <c r="F2918">
        <v>2.2799999999999998</v>
      </c>
      <c r="G2918">
        <v>0</v>
      </c>
    </row>
    <row r="2919" spans="1:7">
      <c r="A2919" t="s">
        <v>3338</v>
      </c>
      <c r="B2919">
        <v>0</v>
      </c>
      <c r="C2919">
        <v>0</v>
      </c>
      <c r="D2919">
        <v>0</v>
      </c>
      <c r="E2919">
        <v>11.78</v>
      </c>
      <c r="F2919">
        <v>2.34</v>
      </c>
      <c r="G2919">
        <v>0</v>
      </c>
    </row>
    <row r="2920" spans="1:7">
      <c r="A2920" t="s">
        <v>3339</v>
      </c>
      <c r="B2920">
        <v>0</v>
      </c>
      <c r="C2920">
        <v>0</v>
      </c>
      <c r="D2920">
        <v>0</v>
      </c>
      <c r="E2920">
        <v>11.64</v>
      </c>
      <c r="F2920">
        <v>2.48</v>
      </c>
      <c r="G2920">
        <v>0</v>
      </c>
    </row>
    <row r="2921" spans="1:7">
      <c r="A2921" t="s">
        <v>3340</v>
      </c>
      <c r="B2921">
        <v>0</v>
      </c>
      <c r="C2921">
        <v>0</v>
      </c>
      <c r="D2921">
        <v>0</v>
      </c>
      <c r="E2921">
        <v>11.69</v>
      </c>
      <c r="F2921">
        <v>2.5499999999999998</v>
      </c>
      <c r="G2921">
        <v>0</v>
      </c>
    </row>
    <row r="2922" spans="1:7">
      <c r="A2922" t="s">
        <v>3341</v>
      </c>
      <c r="B2922">
        <v>0</v>
      </c>
      <c r="C2922">
        <v>0</v>
      </c>
      <c r="D2922">
        <v>0</v>
      </c>
      <c r="E2922">
        <v>11.41</v>
      </c>
      <c r="F2922">
        <v>2.5499999999999998</v>
      </c>
      <c r="G2922">
        <v>0</v>
      </c>
    </row>
    <row r="2923" spans="1:7">
      <c r="A2923" t="s">
        <v>3342</v>
      </c>
      <c r="B2923">
        <v>102.99</v>
      </c>
      <c r="C2923">
        <v>137.32</v>
      </c>
      <c r="D2923">
        <v>12.81</v>
      </c>
      <c r="E2923">
        <v>12.4</v>
      </c>
      <c r="F2923">
        <v>2.34</v>
      </c>
      <c r="G2923">
        <v>0</v>
      </c>
    </row>
    <row r="2924" spans="1:7">
      <c r="A2924" t="s">
        <v>3343</v>
      </c>
      <c r="B2924">
        <v>471.74</v>
      </c>
      <c r="C2924">
        <v>578.88</v>
      </c>
      <c r="D2924">
        <v>23.98</v>
      </c>
      <c r="E2924">
        <v>16.059999999999999</v>
      </c>
      <c r="F2924">
        <v>2.2799999999999998</v>
      </c>
      <c r="G2924">
        <v>0</v>
      </c>
    </row>
    <row r="2925" spans="1:7">
      <c r="A2925" t="s">
        <v>3344</v>
      </c>
      <c r="B2925">
        <v>547.35</v>
      </c>
      <c r="C2925">
        <v>676.28</v>
      </c>
      <c r="D2925">
        <v>35.11</v>
      </c>
      <c r="E2925">
        <v>18.23</v>
      </c>
      <c r="F2925">
        <v>3.52</v>
      </c>
      <c r="G2925">
        <v>0</v>
      </c>
    </row>
    <row r="2926" spans="1:7">
      <c r="A2926" t="s">
        <v>3345</v>
      </c>
      <c r="B2926">
        <v>717.09</v>
      </c>
      <c r="C2926">
        <v>898.57</v>
      </c>
      <c r="D2926">
        <v>45.77</v>
      </c>
      <c r="E2926">
        <v>19.97</v>
      </c>
      <c r="F2926">
        <v>4.6900000000000004</v>
      </c>
      <c r="G2926">
        <v>0</v>
      </c>
    </row>
    <row r="2927" spans="1:7">
      <c r="A2927" t="s">
        <v>3346</v>
      </c>
      <c r="B2927">
        <v>778.4</v>
      </c>
      <c r="C2927">
        <v>983.41</v>
      </c>
      <c r="D2927">
        <v>55.17</v>
      </c>
      <c r="E2927">
        <v>21.6</v>
      </c>
      <c r="F2927">
        <v>5.66</v>
      </c>
      <c r="G2927">
        <v>0</v>
      </c>
    </row>
    <row r="2928" spans="1:7">
      <c r="A2928" t="s">
        <v>3347</v>
      </c>
      <c r="B2928">
        <v>788.19</v>
      </c>
      <c r="C2928">
        <v>997.39</v>
      </c>
      <c r="D2928">
        <v>61.77</v>
      </c>
      <c r="E2928">
        <v>23.21</v>
      </c>
      <c r="F2928">
        <v>6.9</v>
      </c>
      <c r="G2928">
        <v>0</v>
      </c>
    </row>
    <row r="2929" spans="1:7">
      <c r="A2929" t="s">
        <v>3348</v>
      </c>
      <c r="B2929">
        <v>361.4</v>
      </c>
      <c r="C2929">
        <v>457.71</v>
      </c>
      <c r="D2929">
        <v>63.24</v>
      </c>
      <c r="E2929">
        <v>23.82</v>
      </c>
      <c r="F2929">
        <v>6.62</v>
      </c>
      <c r="G2929">
        <v>0</v>
      </c>
    </row>
    <row r="2930" spans="1:7">
      <c r="A2930" t="s">
        <v>3349</v>
      </c>
      <c r="B2930">
        <v>348.71</v>
      </c>
      <c r="C2930">
        <v>443.07</v>
      </c>
      <c r="D2930">
        <v>58.85</v>
      </c>
      <c r="E2930">
        <v>24.56</v>
      </c>
      <c r="F2930">
        <v>6.83</v>
      </c>
      <c r="G2930">
        <v>0</v>
      </c>
    </row>
    <row r="2931" spans="1:7">
      <c r="A2931" t="s">
        <v>3350</v>
      </c>
      <c r="B2931">
        <v>597.70000000000005</v>
      </c>
      <c r="C2931">
        <v>754.67</v>
      </c>
      <c r="D2931">
        <v>50.54</v>
      </c>
      <c r="E2931">
        <v>24.87</v>
      </c>
      <c r="F2931">
        <v>6.62</v>
      </c>
      <c r="G2931">
        <v>0</v>
      </c>
    </row>
    <row r="2932" spans="1:7">
      <c r="A2932" t="s">
        <v>3351</v>
      </c>
      <c r="B2932">
        <v>650.69000000000005</v>
      </c>
      <c r="C2932">
        <v>822.26</v>
      </c>
      <c r="D2932">
        <v>40.36</v>
      </c>
      <c r="E2932">
        <v>25.16</v>
      </c>
      <c r="F2932">
        <v>6.28</v>
      </c>
      <c r="G2932">
        <v>0</v>
      </c>
    </row>
    <row r="2933" spans="1:7">
      <c r="A2933" t="s">
        <v>3352</v>
      </c>
      <c r="B2933">
        <v>499.66</v>
      </c>
      <c r="C2933">
        <v>627.26</v>
      </c>
      <c r="D2933">
        <v>29.39</v>
      </c>
      <c r="E2933">
        <v>24.96</v>
      </c>
      <c r="F2933">
        <v>5.66</v>
      </c>
      <c r="G2933">
        <v>0</v>
      </c>
    </row>
    <row r="2934" spans="1:7">
      <c r="A2934" t="s">
        <v>3353</v>
      </c>
      <c r="B2934">
        <v>229.34</v>
      </c>
      <c r="C2934">
        <v>294.76</v>
      </c>
      <c r="D2934">
        <v>18.190000000000001</v>
      </c>
      <c r="E2934">
        <v>24.31</v>
      </c>
      <c r="F2934">
        <v>5.03</v>
      </c>
      <c r="G2934">
        <v>0</v>
      </c>
    </row>
    <row r="2935" spans="1:7">
      <c r="A2935" t="s">
        <v>3354</v>
      </c>
      <c r="B2935">
        <v>143.5</v>
      </c>
      <c r="C2935">
        <v>193.97</v>
      </c>
      <c r="D2935">
        <v>7.13</v>
      </c>
      <c r="E2935">
        <v>22.89</v>
      </c>
      <c r="F2935">
        <v>4.4800000000000004</v>
      </c>
      <c r="G2935">
        <v>0</v>
      </c>
    </row>
    <row r="2936" spans="1:7">
      <c r="A2936" t="s">
        <v>3355</v>
      </c>
      <c r="B2936">
        <v>0</v>
      </c>
      <c r="C2936">
        <v>0</v>
      </c>
      <c r="D2936">
        <v>0</v>
      </c>
      <c r="E2936">
        <v>22.62</v>
      </c>
      <c r="F2936">
        <v>3.66</v>
      </c>
      <c r="G2936">
        <v>0</v>
      </c>
    </row>
    <row r="2937" spans="1:7">
      <c r="A2937" t="s">
        <v>3356</v>
      </c>
      <c r="B2937">
        <v>0</v>
      </c>
      <c r="C2937">
        <v>0</v>
      </c>
      <c r="D2937">
        <v>0</v>
      </c>
      <c r="E2937">
        <v>21.31</v>
      </c>
      <c r="F2937">
        <v>3.24</v>
      </c>
      <c r="G2937">
        <v>0</v>
      </c>
    </row>
    <row r="2938" spans="1:7">
      <c r="A2938" t="s">
        <v>3357</v>
      </c>
      <c r="B2938">
        <v>0</v>
      </c>
      <c r="C2938">
        <v>0</v>
      </c>
      <c r="D2938">
        <v>0</v>
      </c>
      <c r="E2938">
        <v>20.059999999999999</v>
      </c>
      <c r="F2938">
        <v>2.76</v>
      </c>
      <c r="G2938">
        <v>0</v>
      </c>
    </row>
    <row r="2939" spans="1:7">
      <c r="A2939" t="s">
        <v>3358</v>
      </c>
      <c r="B2939">
        <v>0</v>
      </c>
      <c r="C2939">
        <v>0</v>
      </c>
      <c r="D2939">
        <v>0</v>
      </c>
      <c r="E2939">
        <v>18.86</v>
      </c>
      <c r="F2939">
        <v>2.5499999999999998</v>
      </c>
      <c r="G2939">
        <v>0</v>
      </c>
    </row>
    <row r="2940" spans="1:7">
      <c r="A2940" t="s">
        <v>3359</v>
      </c>
      <c r="B2940">
        <v>0</v>
      </c>
      <c r="C2940">
        <v>0</v>
      </c>
      <c r="D2940">
        <v>0</v>
      </c>
      <c r="E2940">
        <v>17.8</v>
      </c>
      <c r="F2940">
        <v>2.62</v>
      </c>
      <c r="G2940">
        <v>0</v>
      </c>
    </row>
    <row r="2941" spans="1:7">
      <c r="A2941" t="s">
        <v>3360</v>
      </c>
      <c r="B2941">
        <v>0</v>
      </c>
      <c r="C2941">
        <v>0</v>
      </c>
      <c r="D2941">
        <v>0</v>
      </c>
      <c r="E2941">
        <v>17.329999999999998</v>
      </c>
      <c r="F2941">
        <v>2.76</v>
      </c>
      <c r="G2941">
        <v>0</v>
      </c>
    </row>
    <row r="2942" spans="1:7">
      <c r="A2942" t="s">
        <v>3361</v>
      </c>
      <c r="B2942">
        <v>0</v>
      </c>
      <c r="C2942">
        <v>0</v>
      </c>
      <c r="D2942">
        <v>0</v>
      </c>
      <c r="E2942">
        <v>16.510000000000002</v>
      </c>
      <c r="F2942">
        <v>2.76</v>
      </c>
      <c r="G2942">
        <v>0</v>
      </c>
    </row>
    <row r="2943" spans="1:7">
      <c r="A2943" t="s">
        <v>3362</v>
      </c>
      <c r="B2943">
        <v>0</v>
      </c>
      <c r="C2943">
        <v>0</v>
      </c>
      <c r="D2943">
        <v>0</v>
      </c>
      <c r="E2943">
        <v>15.75</v>
      </c>
      <c r="F2943">
        <v>2.69</v>
      </c>
      <c r="G2943">
        <v>0</v>
      </c>
    </row>
    <row r="2944" spans="1:7">
      <c r="A2944" t="s">
        <v>3363</v>
      </c>
      <c r="B2944">
        <v>0</v>
      </c>
      <c r="C2944">
        <v>0</v>
      </c>
      <c r="D2944">
        <v>0</v>
      </c>
      <c r="E2944">
        <v>15.15</v>
      </c>
      <c r="F2944">
        <v>2.69</v>
      </c>
      <c r="G2944">
        <v>0</v>
      </c>
    </row>
    <row r="2945" spans="1:7">
      <c r="A2945" t="s">
        <v>3364</v>
      </c>
      <c r="B2945">
        <v>0</v>
      </c>
      <c r="C2945">
        <v>0</v>
      </c>
      <c r="D2945">
        <v>0</v>
      </c>
      <c r="E2945">
        <v>14.86</v>
      </c>
      <c r="F2945">
        <v>2.83</v>
      </c>
      <c r="G2945">
        <v>0</v>
      </c>
    </row>
    <row r="2946" spans="1:7">
      <c r="A2946" t="s">
        <v>3365</v>
      </c>
      <c r="B2946">
        <v>0</v>
      </c>
      <c r="C2946">
        <v>0</v>
      </c>
      <c r="D2946">
        <v>0</v>
      </c>
      <c r="E2946">
        <v>15</v>
      </c>
      <c r="F2946">
        <v>3.17</v>
      </c>
      <c r="G2946">
        <v>0</v>
      </c>
    </row>
    <row r="2947" spans="1:7">
      <c r="A2947" t="s">
        <v>3366</v>
      </c>
      <c r="B2947">
        <v>287.08</v>
      </c>
      <c r="C2947">
        <v>353.86</v>
      </c>
      <c r="D2947">
        <v>13.02</v>
      </c>
      <c r="E2947">
        <v>15.75</v>
      </c>
      <c r="F2947">
        <v>3.31</v>
      </c>
      <c r="G2947">
        <v>0</v>
      </c>
    </row>
    <row r="2948" spans="1:7">
      <c r="A2948" t="s">
        <v>3367</v>
      </c>
      <c r="B2948">
        <v>493.9</v>
      </c>
      <c r="C2948">
        <v>603.79999999999995</v>
      </c>
      <c r="D2948">
        <v>24.19</v>
      </c>
      <c r="E2948">
        <v>17.600000000000001</v>
      </c>
      <c r="F2948">
        <v>3.86</v>
      </c>
      <c r="G2948">
        <v>0</v>
      </c>
    </row>
    <row r="2949" spans="1:7">
      <c r="A2949" t="s">
        <v>3368</v>
      </c>
      <c r="B2949">
        <v>604.26</v>
      </c>
      <c r="C2949">
        <v>747.61</v>
      </c>
      <c r="D2949">
        <v>35.33</v>
      </c>
      <c r="E2949">
        <v>19.559999999999999</v>
      </c>
      <c r="F2949">
        <v>4.62</v>
      </c>
      <c r="G2949">
        <v>0</v>
      </c>
    </row>
    <row r="2950" spans="1:7">
      <c r="A2950" t="s">
        <v>3369</v>
      </c>
      <c r="B2950">
        <v>732.69</v>
      </c>
      <c r="C2950">
        <v>924.97</v>
      </c>
      <c r="D2950">
        <v>46</v>
      </c>
      <c r="E2950">
        <v>21.31</v>
      </c>
      <c r="F2950">
        <v>4.83</v>
      </c>
      <c r="G2950">
        <v>0</v>
      </c>
    </row>
    <row r="2951" spans="1:7">
      <c r="A2951" t="s">
        <v>3370</v>
      </c>
      <c r="B2951">
        <v>773.02</v>
      </c>
      <c r="C2951">
        <v>990.55</v>
      </c>
      <c r="D2951">
        <v>55.43</v>
      </c>
      <c r="E2951">
        <v>22.84</v>
      </c>
      <c r="F2951">
        <v>4.83</v>
      </c>
      <c r="G2951">
        <v>0</v>
      </c>
    </row>
    <row r="2952" spans="1:7">
      <c r="A2952" t="s">
        <v>3371</v>
      </c>
      <c r="B2952">
        <v>820.93</v>
      </c>
      <c r="C2952">
        <v>1066.05</v>
      </c>
      <c r="D2952">
        <v>62.06</v>
      </c>
      <c r="E2952">
        <v>24.29</v>
      </c>
      <c r="F2952">
        <v>4.83</v>
      </c>
      <c r="G2952">
        <v>0</v>
      </c>
    </row>
    <row r="2953" spans="1:7">
      <c r="A2953" t="s">
        <v>3372</v>
      </c>
      <c r="B2953">
        <v>824.93</v>
      </c>
      <c r="C2953">
        <v>1077.3800000000001</v>
      </c>
      <c r="D2953">
        <v>63.54</v>
      </c>
      <c r="E2953">
        <v>25.4</v>
      </c>
      <c r="F2953">
        <v>4.9000000000000004</v>
      </c>
      <c r="G2953">
        <v>0</v>
      </c>
    </row>
    <row r="2954" spans="1:7">
      <c r="A2954" t="s">
        <v>3373</v>
      </c>
      <c r="B2954">
        <v>793.53</v>
      </c>
      <c r="C2954">
        <v>1037.93</v>
      </c>
      <c r="D2954">
        <v>59.1</v>
      </c>
      <c r="E2954">
        <v>26.36</v>
      </c>
      <c r="F2954">
        <v>4.9000000000000004</v>
      </c>
      <c r="G2954">
        <v>0</v>
      </c>
    </row>
    <row r="2955" spans="1:7">
      <c r="A2955" t="s">
        <v>3374</v>
      </c>
      <c r="B2955">
        <v>690.85</v>
      </c>
      <c r="C2955">
        <v>894.83</v>
      </c>
      <c r="D2955">
        <v>50.75</v>
      </c>
      <c r="E2955">
        <v>26.91</v>
      </c>
      <c r="F2955">
        <v>5.0999999999999996</v>
      </c>
      <c r="G2955">
        <v>0</v>
      </c>
    </row>
    <row r="2956" spans="1:7">
      <c r="A2956" t="s">
        <v>3375</v>
      </c>
      <c r="B2956">
        <v>499.47</v>
      </c>
      <c r="C2956">
        <v>638.24</v>
      </c>
      <c r="D2956">
        <v>40.54</v>
      </c>
      <c r="E2956">
        <v>27.08</v>
      </c>
      <c r="F2956">
        <v>5.24</v>
      </c>
      <c r="G2956">
        <v>0</v>
      </c>
    </row>
    <row r="2957" spans="1:7">
      <c r="A2957" t="s">
        <v>3376</v>
      </c>
      <c r="B2957">
        <v>500.19</v>
      </c>
      <c r="C2957">
        <v>636.09</v>
      </c>
      <c r="D2957">
        <v>29.56</v>
      </c>
      <c r="E2957">
        <v>26.9</v>
      </c>
      <c r="F2957">
        <v>5.0999999999999996</v>
      </c>
      <c r="G2957">
        <v>0</v>
      </c>
    </row>
    <row r="2958" spans="1:7">
      <c r="A2958" t="s">
        <v>3377</v>
      </c>
      <c r="B2958">
        <v>298.3</v>
      </c>
      <c r="C2958">
        <v>383.19</v>
      </c>
      <c r="D2958">
        <v>18.36</v>
      </c>
      <c r="E2958">
        <v>26.41</v>
      </c>
      <c r="F2958">
        <v>3.86</v>
      </c>
      <c r="G2958">
        <v>0</v>
      </c>
    </row>
    <row r="2959" spans="1:7">
      <c r="A2959" t="s">
        <v>3378</v>
      </c>
      <c r="B2959">
        <v>82.8</v>
      </c>
      <c r="C2959">
        <v>121.07</v>
      </c>
      <c r="D2959">
        <v>7.31</v>
      </c>
      <c r="E2959">
        <v>25.11</v>
      </c>
      <c r="F2959">
        <v>2.5499999999999998</v>
      </c>
      <c r="G2959">
        <v>0</v>
      </c>
    </row>
    <row r="2960" spans="1:7">
      <c r="A2960" t="s">
        <v>3379</v>
      </c>
      <c r="B2960">
        <v>0</v>
      </c>
      <c r="C2960">
        <v>0</v>
      </c>
      <c r="D2960">
        <v>0</v>
      </c>
      <c r="E2960">
        <v>22.64</v>
      </c>
      <c r="F2960">
        <v>2.2799999999999998</v>
      </c>
      <c r="G2960">
        <v>0</v>
      </c>
    </row>
    <row r="2961" spans="1:7">
      <c r="A2961" t="s">
        <v>3380</v>
      </c>
      <c r="B2961">
        <v>0</v>
      </c>
      <c r="C2961">
        <v>0</v>
      </c>
      <c r="D2961">
        <v>0</v>
      </c>
      <c r="E2961">
        <v>20.64</v>
      </c>
      <c r="F2961">
        <v>2.2799999999999998</v>
      </c>
      <c r="G2961">
        <v>0</v>
      </c>
    </row>
    <row r="2962" spans="1:7">
      <c r="A2962" t="s">
        <v>3381</v>
      </c>
      <c r="B2962">
        <v>0</v>
      </c>
      <c r="C2962">
        <v>0</v>
      </c>
      <c r="D2962">
        <v>0</v>
      </c>
      <c r="E2962">
        <v>19.079999999999998</v>
      </c>
      <c r="F2962">
        <v>2.2799999999999998</v>
      </c>
      <c r="G2962">
        <v>0</v>
      </c>
    </row>
    <row r="2963" spans="1:7">
      <c r="A2963" t="s">
        <v>3382</v>
      </c>
      <c r="B2963">
        <v>0</v>
      </c>
      <c r="C2963">
        <v>0</v>
      </c>
      <c r="D2963">
        <v>0</v>
      </c>
      <c r="E2963">
        <v>17.649999999999999</v>
      </c>
      <c r="F2963">
        <v>2.2799999999999998</v>
      </c>
      <c r="G2963">
        <v>0</v>
      </c>
    </row>
    <row r="2964" spans="1:7">
      <c r="A2964" t="s">
        <v>3383</v>
      </c>
      <c r="B2964">
        <v>0</v>
      </c>
      <c r="C2964">
        <v>0</v>
      </c>
      <c r="D2964">
        <v>0</v>
      </c>
      <c r="E2964">
        <v>16.329999999999998</v>
      </c>
      <c r="F2964">
        <v>2.21</v>
      </c>
      <c r="G2964">
        <v>0</v>
      </c>
    </row>
    <row r="2965" spans="1:7">
      <c r="A2965" t="s">
        <v>3384</v>
      </c>
      <c r="B2965">
        <v>0</v>
      </c>
      <c r="C2965">
        <v>0</v>
      </c>
      <c r="D2965">
        <v>0</v>
      </c>
      <c r="E2965">
        <v>15.24</v>
      </c>
      <c r="F2965">
        <v>2.0699999999999998</v>
      </c>
      <c r="G2965">
        <v>0</v>
      </c>
    </row>
    <row r="2966" spans="1:7">
      <c r="A2966" t="s">
        <v>3385</v>
      </c>
      <c r="B2966">
        <v>0</v>
      </c>
      <c r="C2966">
        <v>0</v>
      </c>
      <c r="D2966">
        <v>0</v>
      </c>
      <c r="E2966">
        <v>14.47</v>
      </c>
      <c r="F2966">
        <v>2</v>
      </c>
      <c r="G2966">
        <v>0</v>
      </c>
    </row>
    <row r="2967" spans="1:7">
      <c r="A2967" t="s">
        <v>3386</v>
      </c>
      <c r="B2967">
        <v>0</v>
      </c>
      <c r="C2967">
        <v>0</v>
      </c>
      <c r="D2967">
        <v>0</v>
      </c>
      <c r="E2967">
        <v>13.89</v>
      </c>
      <c r="F2967">
        <v>1.86</v>
      </c>
      <c r="G2967">
        <v>0</v>
      </c>
    </row>
    <row r="2968" spans="1:7">
      <c r="A2968" t="s">
        <v>3387</v>
      </c>
      <c r="B2968">
        <v>0</v>
      </c>
      <c r="C2968">
        <v>0</v>
      </c>
      <c r="D2968">
        <v>0</v>
      </c>
      <c r="E2968">
        <v>13.77</v>
      </c>
      <c r="F2968">
        <v>1.66</v>
      </c>
      <c r="G2968">
        <v>0</v>
      </c>
    </row>
    <row r="2969" spans="1:7">
      <c r="A2969" t="s">
        <v>3388</v>
      </c>
      <c r="B2969">
        <v>0</v>
      </c>
      <c r="C2969">
        <v>0</v>
      </c>
      <c r="D2969">
        <v>0</v>
      </c>
      <c r="E2969">
        <v>13.95</v>
      </c>
      <c r="F2969">
        <v>1.31</v>
      </c>
      <c r="G2969">
        <v>0</v>
      </c>
    </row>
    <row r="2970" spans="1:7">
      <c r="A2970" t="s">
        <v>3389</v>
      </c>
      <c r="B2970">
        <v>0.05</v>
      </c>
      <c r="C2970">
        <v>5.85</v>
      </c>
      <c r="D2970">
        <v>2.37</v>
      </c>
      <c r="E2970">
        <v>14.7</v>
      </c>
      <c r="F2970">
        <v>1.03</v>
      </c>
      <c r="G2970">
        <v>0</v>
      </c>
    </row>
    <row r="2971" spans="1:7">
      <c r="A2971" t="s">
        <v>3390</v>
      </c>
      <c r="B2971">
        <v>210.25</v>
      </c>
      <c r="C2971">
        <v>265.97000000000003</v>
      </c>
      <c r="D2971">
        <v>13.23</v>
      </c>
      <c r="E2971">
        <v>15.12</v>
      </c>
      <c r="F2971">
        <v>0.48</v>
      </c>
      <c r="G2971">
        <v>0</v>
      </c>
    </row>
    <row r="2972" spans="1:7">
      <c r="A2972" t="s">
        <v>3391</v>
      </c>
      <c r="B2972">
        <v>446.86</v>
      </c>
      <c r="C2972">
        <v>560.6</v>
      </c>
      <c r="D2972">
        <v>24.4</v>
      </c>
      <c r="E2972">
        <v>17.079999999999998</v>
      </c>
      <c r="F2972">
        <v>0.69</v>
      </c>
      <c r="G2972">
        <v>0</v>
      </c>
    </row>
    <row r="2973" spans="1:7">
      <c r="A2973" t="s">
        <v>3392</v>
      </c>
      <c r="B2973">
        <v>594.88</v>
      </c>
      <c r="C2973">
        <v>767.99</v>
      </c>
      <c r="D2973">
        <v>35.54</v>
      </c>
      <c r="E2973">
        <v>19.11</v>
      </c>
      <c r="F2973">
        <v>0.83</v>
      </c>
      <c r="G2973">
        <v>0</v>
      </c>
    </row>
    <row r="2974" spans="1:7">
      <c r="A2974" t="s">
        <v>3393</v>
      </c>
      <c r="B2974">
        <v>683.62</v>
      </c>
      <c r="C2974">
        <v>907.94</v>
      </c>
      <c r="D2974">
        <v>46.23</v>
      </c>
      <c r="E2974">
        <v>21.05</v>
      </c>
      <c r="F2974">
        <v>0.9</v>
      </c>
      <c r="G2974">
        <v>0</v>
      </c>
    </row>
    <row r="2975" spans="1:7">
      <c r="A2975" t="s">
        <v>3394</v>
      </c>
      <c r="B2975">
        <v>725.36</v>
      </c>
      <c r="C2975">
        <v>978.68</v>
      </c>
      <c r="D2975">
        <v>55.69</v>
      </c>
      <c r="E2975">
        <v>23.01</v>
      </c>
      <c r="F2975">
        <v>1.17</v>
      </c>
      <c r="G2975">
        <v>0</v>
      </c>
    </row>
    <row r="2976" spans="1:7">
      <c r="A2976" t="s">
        <v>3395</v>
      </c>
      <c r="B2976">
        <v>777.41</v>
      </c>
      <c r="C2976">
        <v>1067.8699999999999</v>
      </c>
      <c r="D2976">
        <v>62.35</v>
      </c>
      <c r="E2976">
        <v>24.75</v>
      </c>
      <c r="F2976">
        <v>1.31</v>
      </c>
      <c r="G2976">
        <v>0</v>
      </c>
    </row>
    <row r="2977" spans="1:7">
      <c r="A2977" t="s">
        <v>3396</v>
      </c>
      <c r="B2977">
        <v>784.93</v>
      </c>
      <c r="C2977">
        <v>1085.22</v>
      </c>
      <c r="D2977">
        <v>63.83</v>
      </c>
      <c r="E2977">
        <v>26.2</v>
      </c>
      <c r="F2977">
        <v>1.45</v>
      </c>
      <c r="G2977">
        <v>0</v>
      </c>
    </row>
    <row r="2978" spans="1:7">
      <c r="A2978" t="s">
        <v>3397</v>
      </c>
      <c r="B2978">
        <v>748.68</v>
      </c>
      <c r="C2978">
        <v>1033.51</v>
      </c>
      <c r="D2978">
        <v>59.35</v>
      </c>
      <c r="E2978">
        <v>27.21</v>
      </c>
      <c r="F2978">
        <v>1.45</v>
      </c>
      <c r="G2978">
        <v>0</v>
      </c>
    </row>
    <row r="2979" spans="1:7">
      <c r="A2979" t="s">
        <v>3398</v>
      </c>
      <c r="B2979">
        <v>712.04</v>
      </c>
      <c r="C2979">
        <v>977.95</v>
      </c>
      <c r="D2979">
        <v>50.95</v>
      </c>
      <c r="E2979">
        <v>27.97</v>
      </c>
      <c r="F2979">
        <v>1.45</v>
      </c>
      <c r="G2979">
        <v>0</v>
      </c>
    </row>
    <row r="2980" spans="1:7">
      <c r="A2980" t="s">
        <v>3399</v>
      </c>
      <c r="B2980">
        <v>646.27</v>
      </c>
      <c r="C2980">
        <v>879.72</v>
      </c>
      <c r="D2980">
        <v>40.72</v>
      </c>
      <c r="E2980">
        <v>28.37</v>
      </c>
      <c r="F2980">
        <v>1.24</v>
      </c>
      <c r="G2980">
        <v>0</v>
      </c>
    </row>
    <row r="2981" spans="1:7">
      <c r="A2981" t="s">
        <v>3400</v>
      </c>
      <c r="B2981">
        <v>532.53</v>
      </c>
      <c r="C2981">
        <v>716</v>
      </c>
      <c r="D2981">
        <v>29.72</v>
      </c>
      <c r="E2981">
        <v>28.46</v>
      </c>
      <c r="F2981">
        <v>0.76</v>
      </c>
      <c r="G2981">
        <v>0</v>
      </c>
    </row>
    <row r="2982" spans="1:7">
      <c r="A2982" t="s">
        <v>3401</v>
      </c>
      <c r="B2982">
        <v>276.20999999999998</v>
      </c>
      <c r="C2982">
        <v>363.15</v>
      </c>
      <c r="D2982">
        <v>18.53</v>
      </c>
      <c r="E2982">
        <v>27.94</v>
      </c>
      <c r="F2982">
        <v>1.38</v>
      </c>
      <c r="G2982">
        <v>0</v>
      </c>
    </row>
    <row r="2983" spans="1:7">
      <c r="A2983" t="s">
        <v>3402</v>
      </c>
      <c r="B2983">
        <v>109.74</v>
      </c>
      <c r="C2983">
        <v>154.93</v>
      </c>
      <c r="D2983">
        <v>7.48</v>
      </c>
      <c r="E2983">
        <v>25.9</v>
      </c>
      <c r="F2983">
        <v>3.03</v>
      </c>
      <c r="G2983">
        <v>0</v>
      </c>
    </row>
    <row r="2984" spans="1:7">
      <c r="A2984" t="s">
        <v>3403</v>
      </c>
      <c r="B2984">
        <v>0</v>
      </c>
      <c r="C2984">
        <v>0</v>
      </c>
      <c r="D2984">
        <v>0</v>
      </c>
      <c r="E2984">
        <v>23.08</v>
      </c>
      <c r="F2984">
        <v>3.45</v>
      </c>
      <c r="G2984">
        <v>0</v>
      </c>
    </row>
    <row r="2985" spans="1:7">
      <c r="A2985" t="s">
        <v>3404</v>
      </c>
      <c r="B2985">
        <v>0</v>
      </c>
      <c r="C2985">
        <v>0</v>
      </c>
      <c r="D2985">
        <v>0</v>
      </c>
      <c r="E2985">
        <v>20.99</v>
      </c>
      <c r="F2985">
        <v>2.97</v>
      </c>
      <c r="G2985">
        <v>0</v>
      </c>
    </row>
    <row r="2986" spans="1:7">
      <c r="A2986" t="s">
        <v>3405</v>
      </c>
      <c r="B2986">
        <v>0</v>
      </c>
      <c r="C2986">
        <v>0</v>
      </c>
      <c r="D2986">
        <v>0</v>
      </c>
      <c r="E2986">
        <v>19.64</v>
      </c>
      <c r="F2986">
        <v>2.34</v>
      </c>
      <c r="G2986">
        <v>0</v>
      </c>
    </row>
    <row r="2987" spans="1:7">
      <c r="A2987" t="s">
        <v>3406</v>
      </c>
      <c r="B2987">
        <v>0</v>
      </c>
      <c r="C2987">
        <v>0</v>
      </c>
      <c r="D2987">
        <v>0</v>
      </c>
      <c r="E2987">
        <v>18.39</v>
      </c>
      <c r="F2987">
        <v>2.0699999999999998</v>
      </c>
      <c r="G2987">
        <v>0</v>
      </c>
    </row>
    <row r="2988" spans="1:7">
      <c r="A2988" t="s">
        <v>3407</v>
      </c>
      <c r="B2988">
        <v>0</v>
      </c>
      <c r="C2988">
        <v>0</v>
      </c>
      <c r="D2988">
        <v>0</v>
      </c>
      <c r="E2988">
        <v>17.27</v>
      </c>
      <c r="F2988">
        <v>2.14</v>
      </c>
      <c r="G2988">
        <v>0</v>
      </c>
    </row>
    <row r="2989" spans="1:7">
      <c r="A2989" t="s">
        <v>3408</v>
      </c>
      <c r="B2989">
        <v>0</v>
      </c>
      <c r="C2989">
        <v>0</v>
      </c>
      <c r="D2989">
        <v>0</v>
      </c>
      <c r="E2989">
        <v>16.43</v>
      </c>
      <c r="F2989">
        <v>2.21</v>
      </c>
      <c r="G2989">
        <v>0</v>
      </c>
    </row>
    <row r="2990" spans="1:7">
      <c r="A2990" t="s">
        <v>3409</v>
      </c>
      <c r="B2990">
        <v>0</v>
      </c>
      <c r="C2990">
        <v>0</v>
      </c>
      <c r="D2990">
        <v>0</v>
      </c>
      <c r="E2990">
        <v>15.68</v>
      </c>
      <c r="F2990">
        <v>2.21</v>
      </c>
      <c r="G2990">
        <v>0</v>
      </c>
    </row>
    <row r="2991" spans="1:7">
      <c r="A2991" t="s">
        <v>3410</v>
      </c>
      <c r="B2991">
        <v>0</v>
      </c>
      <c r="C2991">
        <v>0</v>
      </c>
      <c r="D2991">
        <v>0</v>
      </c>
      <c r="E2991">
        <v>14.95</v>
      </c>
      <c r="F2991">
        <v>2.0699999999999998</v>
      </c>
      <c r="G2991">
        <v>0</v>
      </c>
    </row>
    <row r="2992" spans="1:7">
      <c r="A2992" t="s">
        <v>3411</v>
      </c>
      <c r="B2992">
        <v>0</v>
      </c>
      <c r="C2992">
        <v>0</v>
      </c>
      <c r="D2992">
        <v>0</v>
      </c>
      <c r="E2992">
        <v>14.39</v>
      </c>
      <c r="F2992">
        <v>2</v>
      </c>
      <c r="G2992">
        <v>0</v>
      </c>
    </row>
    <row r="2993" spans="1:7">
      <c r="A2993" t="s">
        <v>3412</v>
      </c>
      <c r="B2993">
        <v>0</v>
      </c>
      <c r="C2993">
        <v>0</v>
      </c>
      <c r="D2993">
        <v>0</v>
      </c>
      <c r="E2993">
        <v>13.93</v>
      </c>
      <c r="F2993">
        <v>1.93</v>
      </c>
      <c r="G2993">
        <v>0</v>
      </c>
    </row>
    <row r="2994" spans="1:7">
      <c r="A2994" t="s">
        <v>3413</v>
      </c>
      <c r="B2994">
        <v>1.73</v>
      </c>
      <c r="C2994">
        <v>9.76</v>
      </c>
      <c r="D2994">
        <v>2.59</v>
      </c>
      <c r="E2994">
        <v>13.53</v>
      </c>
      <c r="F2994">
        <v>1.86</v>
      </c>
      <c r="G2994">
        <v>0</v>
      </c>
    </row>
    <row r="2995" spans="1:7">
      <c r="A2995" t="s">
        <v>3414</v>
      </c>
      <c r="B2995">
        <v>216.58</v>
      </c>
      <c r="C2995">
        <v>270.83999999999997</v>
      </c>
      <c r="D2995">
        <v>13.44</v>
      </c>
      <c r="E2995">
        <v>14.35</v>
      </c>
      <c r="F2995">
        <v>1.59</v>
      </c>
      <c r="G2995">
        <v>0</v>
      </c>
    </row>
    <row r="2996" spans="1:7">
      <c r="A2996" t="s">
        <v>3415</v>
      </c>
      <c r="B2996">
        <v>454.9</v>
      </c>
      <c r="C2996">
        <v>560.41999999999996</v>
      </c>
      <c r="D2996">
        <v>24.6</v>
      </c>
      <c r="E2996">
        <v>16.98</v>
      </c>
      <c r="F2996">
        <v>2.2799999999999998</v>
      </c>
      <c r="G2996">
        <v>0</v>
      </c>
    </row>
    <row r="2997" spans="1:7">
      <c r="A2997" t="s">
        <v>3416</v>
      </c>
      <c r="B2997">
        <v>618.54</v>
      </c>
      <c r="C2997">
        <v>779.55</v>
      </c>
      <c r="D2997">
        <v>35.75</v>
      </c>
      <c r="E2997">
        <v>19.05</v>
      </c>
      <c r="F2997">
        <v>2.48</v>
      </c>
      <c r="G2997">
        <v>0</v>
      </c>
    </row>
    <row r="2998" spans="1:7">
      <c r="A2998" t="s">
        <v>3417</v>
      </c>
      <c r="B2998">
        <v>703.76</v>
      </c>
      <c r="C2998">
        <v>906.3</v>
      </c>
      <c r="D2998">
        <v>46.45</v>
      </c>
      <c r="E2998">
        <v>21.44</v>
      </c>
      <c r="F2998">
        <v>2.83</v>
      </c>
      <c r="G2998">
        <v>0</v>
      </c>
    </row>
    <row r="2999" spans="1:7">
      <c r="A2999" t="s">
        <v>3418</v>
      </c>
      <c r="B2999">
        <v>755.73</v>
      </c>
      <c r="C2999">
        <v>990.02</v>
      </c>
      <c r="D2999">
        <v>55.94</v>
      </c>
      <c r="E2999">
        <v>23.55</v>
      </c>
      <c r="F2999">
        <v>3.1</v>
      </c>
      <c r="G2999">
        <v>0</v>
      </c>
    </row>
    <row r="3000" spans="1:7">
      <c r="A3000" t="s">
        <v>3419</v>
      </c>
      <c r="B3000">
        <v>785.07</v>
      </c>
      <c r="C3000">
        <v>1039.26</v>
      </c>
      <c r="D3000">
        <v>62.63</v>
      </c>
      <c r="E3000">
        <v>25.26</v>
      </c>
      <c r="F3000">
        <v>3.38</v>
      </c>
      <c r="G3000">
        <v>0</v>
      </c>
    </row>
    <row r="3001" spans="1:7">
      <c r="A3001" t="s">
        <v>3420</v>
      </c>
      <c r="B3001">
        <v>794.61</v>
      </c>
      <c r="C3001">
        <v>1057</v>
      </c>
      <c r="D3001">
        <v>64.12</v>
      </c>
      <c r="E3001">
        <v>26.45</v>
      </c>
      <c r="F3001">
        <v>3.59</v>
      </c>
      <c r="G3001">
        <v>0</v>
      </c>
    </row>
    <row r="3002" spans="1:7">
      <c r="A3002" t="s">
        <v>3421</v>
      </c>
      <c r="B3002">
        <v>789.41</v>
      </c>
      <c r="C3002">
        <v>1048.49</v>
      </c>
      <c r="D3002">
        <v>59.59</v>
      </c>
      <c r="E3002">
        <v>27.32</v>
      </c>
      <c r="F3002">
        <v>3.93</v>
      </c>
      <c r="G3002">
        <v>0</v>
      </c>
    </row>
    <row r="3003" spans="1:7">
      <c r="A3003" t="s">
        <v>3422</v>
      </c>
      <c r="B3003">
        <v>738.25</v>
      </c>
      <c r="C3003">
        <v>970.12</v>
      </c>
      <c r="D3003">
        <v>51.16</v>
      </c>
      <c r="E3003">
        <v>27.66</v>
      </c>
      <c r="F3003">
        <v>4.34</v>
      </c>
      <c r="G3003">
        <v>0</v>
      </c>
    </row>
    <row r="3004" spans="1:7">
      <c r="A3004" t="s">
        <v>3423</v>
      </c>
      <c r="B3004">
        <v>675.52</v>
      </c>
      <c r="C3004">
        <v>876.61</v>
      </c>
      <c r="D3004">
        <v>40.89</v>
      </c>
      <c r="E3004">
        <v>27.42</v>
      </c>
      <c r="F3004">
        <v>4.4800000000000004</v>
      </c>
      <c r="G3004">
        <v>0</v>
      </c>
    </row>
    <row r="3005" spans="1:7">
      <c r="A3005" t="s">
        <v>3424</v>
      </c>
      <c r="B3005">
        <v>110.94</v>
      </c>
      <c r="C3005">
        <v>155.84</v>
      </c>
      <c r="D3005">
        <v>29.89</v>
      </c>
      <c r="E3005">
        <v>26.62</v>
      </c>
      <c r="F3005">
        <v>4.4800000000000004</v>
      </c>
      <c r="G3005">
        <v>0</v>
      </c>
    </row>
    <row r="3006" spans="1:7">
      <c r="A3006" t="s">
        <v>3425</v>
      </c>
      <c r="B3006">
        <v>237.31</v>
      </c>
      <c r="C3006">
        <v>306.26</v>
      </c>
      <c r="D3006">
        <v>18.690000000000001</v>
      </c>
      <c r="E3006">
        <v>25.29</v>
      </c>
      <c r="F3006">
        <v>4.28</v>
      </c>
      <c r="G3006">
        <v>0</v>
      </c>
    </row>
    <row r="3007" spans="1:7">
      <c r="A3007" t="s">
        <v>3426</v>
      </c>
      <c r="B3007">
        <v>34.92</v>
      </c>
      <c r="C3007">
        <v>59.41</v>
      </c>
      <c r="D3007">
        <v>7.66</v>
      </c>
      <c r="E3007">
        <v>23.82</v>
      </c>
      <c r="F3007">
        <v>3.79</v>
      </c>
      <c r="G3007">
        <v>0</v>
      </c>
    </row>
    <row r="3008" spans="1:7">
      <c r="A3008" t="s">
        <v>3427</v>
      </c>
      <c r="B3008">
        <v>0</v>
      </c>
      <c r="C3008">
        <v>0</v>
      </c>
      <c r="D3008">
        <v>0</v>
      </c>
      <c r="E3008">
        <v>21.95</v>
      </c>
      <c r="F3008">
        <v>3.86</v>
      </c>
      <c r="G3008">
        <v>0</v>
      </c>
    </row>
    <row r="3009" spans="1:7">
      <c r="A3009" t="s">
        <v>3428</v>
      </c>
      <c r="B3009">
        <v>0</v>
      </c>
      <c r="C3009">
        <v>0</v>
      </c>
      <c r="D3009">
        <v>0</v>
      </c>
      <c r="E3009">
        <v>20.49</v>
      </c>
      <c r="F3009">
        <v>3.45</v>
      </c>
      <c r="G3009">
        <v>0</v>
      </c>
    </row>
    <row r="3010" spans="1:7">
      <c r="A3010" t="s">
        <v>3429</v>
      </c>
      <c r="B3010">
        <v>0</v>
      </c>
      <c r="C3010">
        <v>0</v>
      </c>
      <c r="D3010">
        <v>0</v>
      </c>
      <c r="E3010">
        <v>19.25</v>
      </c>
      <c r="F3010">
        <v>3.03</v>
      </c>
      <c r="G3010">
        <v>0</v>
      </c>
    </row>
    <row r="3011" spans="1:7">
      <c r="A3011" t="s">
        <v>3430</v>
      </c>
      <c r="B3011">
        <v>0</v>
      </c>
      <c r="C3011">
        <v>0</v>
      </c>
      <c r="D3011">
        <v>0</v>
      </c>
      <c r="E3011">
        <v>18.36</v>
      </c>
      <c r="F3011">
        <v>2.83</v>
      </c>
      <c r="G3011">
        <v>0</v>
      </c>
    </row>
    <row r="3012" spans="1:7">
      <c r="A3012" t="s">
        <v>3431</v>
      </c>
      <c r="B3012">
        <v>0</v>
      </c>
      <c r="C3012">
        <v>0</v>
      </c>
      <c r="D3012">
        <v>0</v>
      </c>
      <c r="E3012">
        <v>17.559999999999999</v>
      </c>
      <c r="F3012">
        <v>2.62</v>
      </c>
      <c r="G3012">
        <v>0</v>
      </c>
    </row>
    <row r="3013" spans="1:7">
      <c r="A3013" t="s">
        <v>3432</v>
      </c>
      <c r="B3013">
        <v>0</v>
      </c>
      <c r="C3013">
        <v>0</v>
      </c>
      <c r="D3013">
        <v>0</v>
      </c>
      <c r="E3013">
        <v>16.93</v>
      </c>
      <c r="F3013">
        <v>2.48</v>
      </c>
      <c r="G3013">
        <v>0</v>
      </c>
    </row>
    <row r="3014" spans="1:7">
      <c r="A3014" t="s">
        <v>3433</v>
      </c>
      <c r="B3014">
        <v>0</v>
      </c>
      <c r="C3014">
        <v>0</v>
      </c>
      <c r="D3014">
        <v>0</v>
      </c>
      <c r="E3014">
        <v>16.37</v>
      </c>
      <c r="F3014">
        <v>2.34</v>
      </c>
      <c r="G3014">
        <v>0</v>
      </c>
    </row>
    <row r="3015" spans="1:7">
      <c r="A3015" t="s">
        <v>3434</v>
      </c>
      <c r="B3015">
        <v>0</v>
      </c>
      <c r="C3015">
        <v>0</v>
      </c>
      <c r="D3015">
        <v>0</v>
      </c>
      <c r="E3015">
        <v>15.66</v>
      </c>
      <c r="F3015">
        <v>2.14</v>
      </c>
      <c r="G3015">
        <v>0</v>
      </c>
    </row>
    <row r="3016" spans="1:7">
      <c r="A3016" t="s">
        <v>3435</v>
      </c>
      <c r="B3016">
        <v>0</v>
      </c>
      <c r="C3016">
        <v>0</v>
      </c>
      <c r="D3016">
        <v>0</v>
      </c>
      <c r="E3016">
        <v>14.82</v>
      </c>
      <c r="F3016">
        <v>1.86</v>
      </c>
      <c r="G3016">
        <v>0</v>
      </c>
    </row>
    <row r="3017" spans="1:7">
      <c r="A3017" t="s">
        <v>3436</v>
      </c>
      <c r="B3017">
        <v>0</v>
      </c>
      <c r="C3017">
        <v>0</v>
      </c>
      <c r="D3017">
        <v>0</v>
      </c>
      <c r="E3017">
        <v>14.3</v>
      </c>
      <c r="F3017">
        <v>1.52</v>
      </c>
      <c r="G3017">
        <v>0</v>
      </c>
    </row>
    <row r="3018" spans="1:7">
      <c r="A3018" t="s">
        <v>3437</v>
      </c>
      <c r="B3018">
        <v>2.2000000000000002</v>
      </c>
      <c r="C3018">
        <v>10.73</v>
      </c>
      <c r="D3018">
        <v>2.8</v>
      </c>
      <c r="E3018">
        <v>14.75</v>
      </c>
      <c r="F3018">
        <v>0.97</v>
      </c>
      <c r="G3018">
        <v>0</v>
      </c>
    </row>
    <row r="3019" spans="1:7">
      <c r="A3019" t="s">
        <v>3438</v>
      </c>
      <c r="B3019">
        <v>237.19</v>
      </c>
      <c r="C3019">
        <v>299.14999999999998</v>
      </c>
      <c r="D3019">
        <v>13.64</v>
      </c>
      <c r="E3019">
        <v>15.94</v>
      </c>
      <c r="F3019">
        <v>0.48</v>
      </c>
      <c r="G3019">
        <v>0</v>
      </c>
    </row>
    <row r="3020" spans="1:7">
      <c r="A3020" t="s">
        <v>3439</v>
      </c>
      <c r="B3020">
        <v>382.52</v>
      </c>
      <c r="C3020">
        <v>481.92</v>
      </c>
      <c r="D3020">
        <v>24.8</v>
      </c>
      <c r="E3020">
        <v>18.36</v>
      </c>
      <c r="F3020">
        <v>0.55000000000000004</v>
      </c>
      <c r="G3020">
        <v>0</v>
      </c>
    </row>
    <row r="3021" spans="1:7">
      <c r="A3021" t="s">
        <v>3440</v>
      </c>
      <c r="B3021">
        <v>268.02</v>
      </c>
      <c r="C3021">
        <v>345.69</v>
      </c>
      <c r="D3021">
        <v>35.950000000000003</v>
      </c>
      <c r="E3021">
        <v>20.62</v>
      </c>
      <c r="F3021">
        <v>0.28000000000000003</v>
      </c>
      <c r="G3021">
        <v>0</v>
      </c>
    </row>
    <row r="3022" spans="1:7">
      <c r="A3022" t="s">
        <v>3441</v>
      </c>
      <c r="B3022">
        <v>488.07</v>
      </c>
      <c r="C3022">
        <v>637.26</v>
      </c>
      <c r="D3022">
        <v>46.67</v>
      </c>
      <c r="E3022">
        <v>22.73</v>
      </c>
      <c r="F3022">
        <v>0.76</v>
      </c>
      <c r="G3022">
        <v>0</v>
      </c>
    </row>
    <row r="3023" spans="1:7">
      <c r="A3023" t="s">
        <v>3442</v>
      </c>
      <c r="B3023">
        <v>564.28</v>
      </c>
      <c r="C3023">
        <v>745.61</v>
      </c>
      <c r="D3023">
        <v>56.18</v>
      </c>
      <c r="E3023">
        <v>24.71</v>
      </c>
      <c r="F3023">
        <v>1.45</v>
      </c>
      <c r="G3023">
        <v>0</v>
      </c>
    </row>
    <row r="3024" spans="1:7">
      <c r="A3024" t="s">
        <v>3443</v>
      </c>
      <c r="B3024">
        <v>266.02999999999997</v>
      </c>
      <c r="C3024">
        <v>350.92</v>
      </c>
      <c r="D3024">
        <v>62.91</v>
      </c>
      <c r="E3024">
        <v>26.35</v>
      </c>
      <c r="F3024">
        <v>1.93</v>
      </c>
      <c r="G3024">
        <v>0</v>
      </c>
    </row>
    <row r="3025" spans="1:7">
      <c r="A3025" t="s">
        <v>3444</v>
      </c>
      <c r="B3025">
        <v>191.16</v>
      </c>
      <c r="C3025">
        <v>257.58</v>
      </c>
      <c r="D3025">
        <v>64.400000000000006</v>
      </c>
      <c r="E3025">
        <v>27.67</v>
      </c>
      <c r="F3025">
        <v>2.2799999999999998</v>
      </c>
      <c r="G3025">
        <v>0</v>
      </c>
    </row>
    <row r="3026" spans="1:7">
      <c r="A3026" t="s">
        <v>3445</v>
      </c>
      <c r="B3026">
        <v>558.96</v>
      </c>
      <c r="C3026">
        <v>743.17</v>
      </c>
      <c r="D3026">
        <v>59.83</v>
      </c>
      <c r="E3026">
        <v>28.41</v>
      </c>
      <c r="F3026">
        <v>2.48</v>
      </c>
      <c r="G3026">
        <v>0</v>
      </c>
    </row>
    <row r="3027" spans="1:7">
      <c r="A3027" t="s">
        <v>3446</v>
      </c>
      <c r="B3027">
        <v>436.6</v>
      </c>
      <c r="C3027">
        <v>574.38</v>
      </c>
      <c r="D3027">
        <v>51.35</v>
      </c>
      <c r="E3027">
        <v>28.69</v>
      </c>
      <c r="F3027">
        <v>2.62</v>
      </c>
      <c r="G3027">
        <v>0</v>
      </c>
    </row>
    <row r="3028" spans="1:7">
      <c r="A3028" t="s">
        <v>3447</v>
      </c>
      <c r="B3028">
        <v>139.93</v>
      </c>
      <c r="C3028">
        <v>194.16</v>
      </c>
      <c r="D3028">
        <v>41.07</v>
      </c>
      <c r="E3028">
        <v>28.58</v>
      </c>
      <c r="F3028">
        <v>2.34</v>
      </c>
      <c r="G3028">
        <v>0</v>
      </c>
    </row>
    <row r="3029" spans="1:7">
      <c r="A3029" t="s">
        <v>3448</v>
      </c>
      <c r="B3029">
        <v>104.69</v>
      </c>
      <c r="C3029">
        <v>149.97999999999999</v>
      </c>
      <c r="D3029">
        <v>30.05</v>
      </c>
      <c r="E3029">
        <v>28.41</v>
      </c>
      <c r="F3029">
        <v>1.79</v>
      </c>
      <c r="G3029">
        <v>0</v>
      </c>
    </row>
    <row r="3030" spans="1:7">
      <c r="A3030" t="s">
        <v>3449</v>
      </c>
      <c r="B3030">
        <v>70.709999999999994</v>
      </c>
      <c r="C3030">
        <v>106.84</v>
      </c>
      <c r="D3030">
        <v>18.850000000000001</v>
      </c>
      <c r="E3030">
        <v>27.8</v>
      </c>
      <c r="F3030">
        <v>1.1000000000000001</v>
      </c>
      <c r="G3030">
        <v>0</v>
      </c>
    </row>
    <row r="3031" spans="1:7">
      <c r="A3031" t="s">
        <v>3450</v>
      </c>
      <c r="B3031">
        <v>159.02000000000001</v>
      </c>
      <c r="C3031">
        <v>219.65</v>
      </c>
      <c r="D3031">
        <v>7.83</v>
      </c>
      <c r="E3031">
        <v>27.43</v>
      </c>
      <c r="F3031">
        <v>0.28000000000000003</v>
      </c>
      <c r="G3031">
        <v>0</v>
      </c>
    </row>
    <row r="3032" spans="1:7">
      <c r="A3032" t="s">
        <v>3451</v>
      </c>
      <c r="B3032">
        <v>0</v>
      </c>
      <c r="C3032">
        <v>0</v>
      </c>
      <c r="D3032">
        <v>0</v>
      </c>
      <c r="E3032">
        <v>24.56</v>
      </c>
      <c r="F3032">
        <v>0.9</v>
      </c>
      <c r="G3032">
        <v>0</v>
      </c>
    </row>
    <row r="3033" spans="1:7">
      <c r="A3033" t="s">
        <v>3452</v>
      </c>
      <c r="B3033">
        <v>0</v>
      </c>
      <c r="C3033">
        <v>0</v>
      </c>
      <c r="D3033">
        <v>0</v>
      </c>
      <c r="E3033">
        <v>22.25</v>
      </c>
      <c r="F3033">
        <v>1.1000000000000001</v>
      </c>
      <c r="G3033">
        <v>0</v>
      </c>
    </row>
    <row r="3034" spans="1:7">
      <c r="A3034" t="s">
        <v>3453</v>
      </c>
      <c r="B3034">
        <v>0</v>
      </c>
      <c r="C3034">
        <v>0</v>
      </c>
      <c r="D3034">
        <v>0</v>
      </c>
      <c r="E3034">
        <v>20.5</v>
      </c>
      <c r="F3034">
        <v>1.24</v>
      </c>
      <c r="G3034">
        <v>0</v>
      </c>
    </row>
    <row r="3035" spans="1:7">
      <c r="A3035" t="s">
        <v>3454</v>
      </c>
      <c r="B3035">
        <v>0</v>
      </c>
      <c r="C3035">
        <v>0</v>
      </c>
      <c r="D3035">
        <v>0</v>
      </c>
      <c r="E3035">
        <v>19.239999999999998</v>
      </c>
      <c r="F3035">
        <v>1.24</v>
      </c>
      <c r="G3035">
        <v>0</v>
      </c>
    </row>
    <row r="3036" spans="1:7">
      <c r="A3036" t="s">
        <v>3455</v>
      </c>
      <c r="B3036">
        <v>0</v>
      </c>
      <c r="C3036">
        <v>0</v>
      </c>
      <c r="D3036">
        <v>0</v>
      </c>
      <c r="E3036">
        <v>17.850000000000001</v>
      </c>
      <c r="F3036">
        <v>1.38</v>
      </c>
      <c r="G3036">
        <v>0</v>
      </c>
    </row>
    <row r="3037" spans="1:7">
      <c r="A3037" t="s">
        <v>3456</v>
      </c>
      <c r="B3037">
        <v>0</v>
      </c>
      <c r="C3037">
        <v>0</v>
      </c>
      <c r="D3037">
        <v>0</v>
      </c>
      <c r="E3037">
        <v>16.600000000000001</v>
      </c>
      <c r="F3037">
        <v>1.45</v>
      </c>
      <c r="G3037">
        <v>0</v>
      </c>
    </row>
    <row r="3038" spans="1:7">
      <c r="A3038" t="s">
        <v>3457</v>
      </c>
      <c r="B3038">
        <v>0</v>
      </c>
      <c r="C3038">
        <v>0</v>
      </c>
      <c r="D3038">
        <v>0</v>
      </c>
      <c r="E3038">
        <v>15.35</v>
      </c>
      <c r="F3038">
        <v>1.52</v>
      </c>
      <c r="G3038">
        <v>0</v>
      </c>
    </row>
    <row r="3039" spans="1:7">
      <c r="A3039" t="s">
        <v>3458</v>
      </c>
      <c r="B3039">
        <v>0</v>
      </c>
      <c r="C3039">
        <v>0</v>
      </c>
      <c r="D3039">
        <v>0</v>
      </c>
      <c r="E3039">
        <v>14.46</v>
      </c>
      <c r="F3039">
        <v>1.45</v>
      </c>
      <c r="G3039">
        <v>0</v>
      </c>
    </row>
    <row r="3040" spans="1:7">
      <c r="A3040" t="s">
        <v>3459</v>
      </c>
      <c r="B3040">
        <v>0</v>
      </c>
      <c r="C3040">
        <v>0</v>
      </c>
      <c r="D3040">
        <v>0</v>
      </c>
      <c r="E3040">
        <v>13.68</v>
      </c>
      <c r="F3040">
        <v>1.03</v>
      </c>
      <c r="G3040">
        <v>0</v>
      </c>
    </row>
    <row r="3041" spans="1:7">
      <c r="A3041" t="s">
        <v>3460</v>
      </c>
      <c r="B3041">
        <v>0</v>
      </c>
      <c r="C3041">
        <v>0</v>
      </c>
      <c r="D3041">
        <v>0</v>
      </c>
      <c r="E3041">
        <v>13.48</v>
      </c>
      <c r="F3041">
        <v>0.97</v>
      </c>
      <c r="G3041">
        <v>0</v>
      </c>
    </row>
    <row r="3042" spans="1:7">
      <c r="A3042" t="s">
        <v>3461</v>
      </c>
      <c r="B3042">
        <v>7.21</v>
      </c>
      <c r="C3042">
        <v>19.59</v>
      </c>
      <c r="D3042">
        <v>3.01</v>
      </c>
      <c r="E3042">
        <v>13.12</v>
      </c>
      <c r="F3042">
        <v>1.03</v>
      </c>
      <c r="G3042">
        <v>0</v>
      </c>
    </row>
    <row r="3043" spans="1:7">
      <c r="A3043" t="s">
        <v>3462</v>
      </c>
      <c r="B3043">
        <v>289.62</v>
      </c>
      <c r="C3043">
        <v>358.74</v>
      </c>
      <c r="D3043">
        <v>13.84</v>
      </c>
      <c r="E3043">
        <v>14.09</v>
      </c>
      <c r="F3043">
        <v>0.83</v>
      </c>
      <c r="G3043">
        <v>0</v>
      </c>
    </row>
    <row r="3044" spans="1:7">
      <c r="A3044" t="s">
        <v>3463</v>
      </c>
      <c r="B3044">
        <v>436.76</v>
      </c>
      <c r="C3044">
        <v>550.71</v>
      </c>
      <c r="D3044">
        <v>24.99</v>
      </c>
      <c r="E3044">
        <v>17.239999999999998</v>
      </c>
      <c r="F3044">
        <v>0.34</v>
      </c>
      <c r="G3044">
        <v>0</v>
      </c>
    </row>
    <row r="3045" spans="1:7">
      <c r="A3045" t="s">
        <v>3464</v>
      </c>
      <c r="B3045">
        <v>502.93</v>
      </c>
      <c r="C3045">
        <v>643.65</v>
      </c>
      <c r="D3045">
        <v>36.15</v>
      </c>
      <c r="E3045">
        <v>19.420000000000002</v>
      </c>
      <c r="F3045">
        <v>0.76</v>
      </c>
      <c r="G3045">
        <v>0</v>
      </c>
    </row>
    <row r="3046" spans="1:7">
      <c r="A3046" t="s">
        <v>3465</v>
      </c>
      <c r="B3046">
        <v>668.88</v>
      </c>
      <c r="C3046">
        <v>889.32</v>
      </c>
      <c r="D3046">
        <v>46.88</v>
      </c>
      <c r="E3046">
        <v>21.64</v>
      </c>
      <c r="F3046">
        <v>0.9</v>
      </c>
      <c r="G3046">
        <v>0</v>
      </c>
    </row>
    <row r="3047" spans="1:7">
      <c r="A3047" t="s">
        <v>3466</v>
      </c>
      <c r="B3047">
        <v>740.9</v>
      </c>
      <c r="C3047">
        <v>1010.11</v>
      </c>
      <c r="D3047">
        <v>56.43</v>
      </c>
      <c r="E3047">
        <v>23.99</v>
      </c>
      <c r="F3047">
        <v>1.1000000000000001</v>
      </c>
      <c r="G3047">
        <v>0</v>
      </c>
    </row>
    <row r="3048" spans="1:7">
      <c r="A3048" t="s">
        <v>3467</v>
      </c>
      <c r="B3048">
        <v>760.64</v>
      </c>
      <c r="C3048">
        <v>1040.72</v>
      </c>
      <c r="D3048">
        <v>63.19</v>
      </c>
      <c r="E3048">
        <v>25.97</v>
      </c>
      <c r="F3048">
        <v>1.66</v>
      </c>
      <c r="G3048">
        <v>0</v>
      </c>
    </row>
    <row r="3049" spans="1:7">
      <c r="A3049" t="s">
        <v>3468</v>
      </c>
      <c r="B3049">
        <v>776.79</v>
      </c>
      <c r="C3049">
        <v>1070.56</v>
      </c>
      <c r="D3049">
        <v>64.680000000000007</v>
      </c>
      <c r="E3049">
        <v>27.27</v>
      </c>
      <c r="F3049">
        <v>1.79</v>
      </c>
      <c r="G3049">
        <v>0</v>
      </c>
    </row>
    <row r="3050" spans="1:7">
      <c r="A3050" t="s">
        <v>3469</v>
      </c>
      <c r="B3050">
        <v>761.29</v>
      </c>
      <c r="C3050">
        <v>1050.3900000000001</v>
      </c>
      <c r="D3050">
        <v>60.07</v>
      </c>
      <c r="E3050">
        <v>28.09</v>
      </c>
      <c r="F3050">
        <v>1.79</v>
      </c>
      <c r="G3050">
        <v>0</v>
      </c>
    </row>
    <row r="3051" spans="1:7">
      <c r="A3051" t="s">
        <v>3470</v>
      </c>
      <c r="B3051">
        <v>727.39</v>
      </c>
      <c r="C3051">
        <v>997.22</v>
      </c>
      <c r="D3051">
        <v>51.55</v>
      </c>
      <c r="E3051">
        <v>28.7</v>
      </c>
      <c r="F3051">
        <v>1.86</v>
      </c>
      <c r="G3051">
        <v>0</v>
      </c>
    </row>
    <row r="3052" spans="1:7">
      <c r="A3052" t="s">
        <v>3471</v>
      </c>
      <c r="B3052">
        <v>656.17</v>
      </c>
      <c r="C3052">
        <v>886.2</v>
      </c>
      <c r="D3052">
        <v>41.24</v>
      </c>
      <c r="E3052">
        <v>29.01</v>
      </c>
      <c r="F3052">
        <v>1.93</v>
      </c>
      <c r="G3052">
        <v>0</v>
      </c>
    </row>
    <row r="3053" spans="1:7">
      <c r="A3053" t="s">
        <v>3472</v>
      </c>
      <c r="B3053">
        <v>543.01</v>
      </c>
      <c r="C3053">
        <v>720.25</v>
      </c>
      <c r="D3053">
        <v>30.21</v>
      </c>
      <c r="E3053">
        <v>29.12</v>
      </c>
      <c r="F3053">
        <v>1.93</v>
      </c>
      <c r="G3053">
        <v>0</v>
      </c>
    </row>
    <row r="3054" spans="1:7">
      <c r="A3054" t="s">
        <v>3473</v>
      </c>
      <c r="B3054">
        <v>374.75</v>
      </c>
      <c r="C3054">
        <v>492.5</v>
      </c>
      <c r="D3054">
        <v>19.02</v>
      </c>
      <c r="E3054">
        <v>28.8</v>
      </c>
      <c r="F3054">
        <v>1.52</v>
      </c>
      <c r="G3054">
        <v>0</v>
      </c>
    </row>
    <row r="3055" spans="1:7">
      <c r="A3055" t="s">
        <v>3474</v>
      </c>
      <c r="B3055">
        <v>168.43</v>
      </c>
      <c r="C3055">
        <v>229.74</v>
      </c>
      <c r="D3055">
        <v>8</v>
      </c>
      <c r="E3055">
        <v>27.09</v>
      </c>
      <c r="F3055">
        <v>1.59</v>
      </c>
      <c r="G3055">
        <v>0</v>
      </c>
    </row>
    <row r="3056" spans="1:7">
      <c r="A3056" t="s">
        <v>3475</v>
      </c>
      <c r="B3056">
        <v>0</v>
      </c>
      <c r="C3056">
        <v>0</v>
      </c>
      <c r="D3056">
        <v>0</v>
      </c>
      <c r="E3056">
        <v>24.21</v>
      </c>
      <c r="F3056">
        <v>3.52</v>
      </c>
      <c r="G3056">
        <v>0</v>
      </c>
    </row>
    <row r="3057" spans="1:7">
      <c r="A3057" t="s">
        <v>3476</v>
      </c>
      <c r="B3057">
        <v>0</v>
      </c>
      <c r="C3057">
        <v>0</v>
      </c>
      <c r="D3057">
        <v>0</v>
      </c>
      <c r="E3057">
        <v>21.83</v>
      </c>
      <c r="F3057">
        <v>3.17</v>
      </c>
      <c r="G3057">
        <v>0</v>
      </c>
    </row>
    <row r="3058" spans="1:7">
      <c r="A3058" t="s">
        <v>3477</v>
      </c>
      <c r="B3058">
        <v>0</v>
      </c>
      <c r="C3058">
        <v>0</v>
      </c>
      <c r="D3058">
        <v>0</v>
      </c>
      <c r="E3058">
        <v>20.21</v>
      </c>
      <c r="F3058">
        <v>2.21</v>
      </c>
      <c r="G3058">
        <v>0</v>
      </c>
    </row>
    <row r="3059" spans="1:7">
      <c r="A3059" t="s">
        <v>3478</v>
      </c>
      <c r="B3059">
        <v>0</v>
      </c>
      <c r="C3059">
        <v>0</v>
      </c>
      <c r="D3059">
        <v>0</v>
      </c>
      <c r="E3059">
        <v>18.39</v>
      </c>
      <c r="F3059">
        <v>1.59</v>
      </c>
      <c r="G3059">
        <v>0</v>
      </c>
    </row>
    <row r="3060" spans="1:7">
      <c r="A3060" t="s">
        <v>3479</v>
      </c>
      <c r="B3060">
        <v>0</v>
      </c>
      <c r="C3060">
        <v>0</v>
      </c>
      <c r="D3060">
        <v>0</v>
      </c>
      <c r="E3060">
        <v>16.84</v>
      </c>
      <c r="F3060">
        <v>1.86</v>
      </c>
      <c r="G3060">
        <v>0</v>
      </c>
    </row>
    <row r="3061" spans="1:7">
      <c r="A3061" t="s">
        <v>3480</v>
      </c>
      <c r="B3061">
        <v>0</v>
      </c>
      <c r="C3061">
        <v>0</v>
      </c>
      <c r="D3061">
        <v>0</v>
      </c>
      <c r="E3061">
        <v>15.84</v>
      </c>
      <c r="F3061">
        <v>2</v>
      </c>
      <c r="G3061">
        <v>0</v>
      </c>
    </row>
    <row r="3062" spans="1:7">
      <c r="A3062" t="s">
        <v>3481</v>
      </c>
      <c r="B3062">
        <v>0</v>
      </c>
      <c r="C3062">
        <v>0</v>
      </c>
      <c r="D3062">
        <v>0</v>
      </c>
      <c r="E3062">
        <v>15.25</v>
      </c>
      <c r="F3062">
        <v>2.14</v>
      </c>
      <c r="G3062">
        <v>0</v>
      </c>
    </row>
    <row r="3063" spans="1:7">
      <c r="A3063" t="s">
        <v>3482</v>
      </c>
      <c r="B3063">
        <v>0</v>
      </c>
      <c r="C3063">
        <v>0</v>
      </c>
      <c r="D3063">
        <v>0</v>
      </c>
      <c r="E3063">
        <v>14.8</v>
      </c>
      <c r="F3063">
        <v>2.14</v>
      </c>
      <c r="G3063">
        <v>0</v>
      </c>
    </row>
    <row r="3064" spans="1:7">
      <c r="A3064" t="s">
        <v>3483</v>
      </c>
      <c r="B3064">
        <v>0</v>
      </c>
      <c r="C3064">
        <v>0</v>
      </c>
      <c r="D3064">
        <v>0</v>
      </c>
      <c r="E3064">
        <v>14.37</v>
      </c>
      <c r="F3064">
        <v>2.0699999999999998</v>
      </c>
      <c r="G3064">
        <v>0</v>
      </c>
    </row>
    <row r="3065" spans="1:7">
      <c r="A3065" t="s">
        <v>3484</v>
      </c>
      <c r="B3065">
        <v>0</v>
      </c>
      <c r="C3065">
        <v>0</v>
      </c>
      <c r="D3065">
        <v>0</v>
      </c>
      <c r="E3065">
        <v>14.05</v>
      </c>
      <c r="F3065">
        <v>2.0699999999999998</v>
      </c>
      <c r="G3065">
        <v>0</v>
      </c>
    </row>
    <row r="3066" spans="1:7">
      <c r="A3066" t="s">
        <v>3485</v>
      </c>
      <c r="B3066">
        <v>8.8699999999999992</v>
      </c>
      <c r="C3066">
        <v>22.18</v>
      </c>
      <c r="D3066">
        <v>3.21</v>
      </c>
      <c r="E3066">
        <v>13.79</v>
      </c>
      <c r="F3066">
        <v>2.0699999999999998</v>
      </c>
      <c r="G3066">
        <v>0</v>
      </c>
    </row>
    <row r="3067" spans="1:7">
      <c r="A3067" t="s">
        <v>3486</v>
      </c>
      <c r="B3067">
        <v>271.29000000000002</v>
      </c>
      <c r="C3067">
        <v>336.01</v>
      </c>
      <c r="D3067">
        <v>14.03</v>
      </c>
      <c r="E3067">
        <v>15.08</v>
      </c>
      <c r="F3067">
        <v>1.79</v>
      </c>
      <c r="G3067">
        <v>0</v>
      </c>
    </row>
    <row r="3068" spans="1:7">
      <c r="A3068" t="s">
        <v>3487</v>
      </c>
      <c r="B3068">
        <v>392.58</v>
      </c>
      <c r="C3068">
        <v>491.16</v>
      </c>
      <c r="D3068">
        <v>25.18</v>
      </c>
      <c r="E3068">
        <v>19.47</v>
      </c>
      <c r="F3068">
        <v>1.79</v>
      </c>
      <c r="G3068">
        <v>0</v>
      </c>
    </row>
    <row r="3069" spans="1:7">
      <c r="A3069" t="s">
        <v>3488</v>
      </c>
      <c r="B3069">
        <v>625.69000000000005</v>
      </c>
      <c r="C3069">
        <v>803.45</v>
      </c>
      <c r="D3069">
        <v>36.340000000000003</v>
      </c>
      <c r="E3069">
        <v>22.21</v>
      </c>
      <c r="F3069">
        <v>2.41</v>
      </c>
      <c r="G3069">
        <v>0</v>
      </c>
    </row>
    <row r="3070" spans="1:7">
      <c r="A3070" t="s">
        <v>3489</v>
      </c>
      <c r="B3070">
        <v>705.64</v>
      </c>
      <c r="C3070">
        <v>923.5</v>
      </c>
      <c r="D3070">
        <v>47.09</v>
      </c>
      <c r="E3070">
        <v>24.26</v>
      </c>
      <c r="F3070">
        <v>2.83</v>
      </c>
      <c r="G3070">
        <v>0</v>
      </c>
    </row>
    <row r="3071" spans="1:7">
      <c r="A3071" t="s">
        <v>3490</v>
      </c>
      <c r="B3071">
        <v>701.9</v>
      </c>
      <c r="C3071">
        <v>922.15</v>
      </c>
      <c r="D3071">
        <v>56.66</v>
      </c>
      <c r="E3071">
        <v>25.69</v>
      </c>
      <c r="F3071">
        <v>3.38</v>
      </c>
      <c r="G3071">
        <v>0</v>
      </c>
    </row>
    <row r="3072" spans="1:7">
      <c r="A3072" t="s">
        <v>3491</v>
      </c>
      <c r="B3072">
        <v>768.64</v>
      </c>
      <c r="C3072">
        <v>1021.4</v>
      </c>
      <c r="D3072">
        <v>63.46</v>
      </c>
      <c r="E3072">
        <v>26.67</v>
      </c>
      <c r="F3072">
        <v>3.59</v>
      </c>
      <c r="G3072">
        <v>0</v>
      </c>
    </row>
    <row r="3073" spans="1:7">
      <c r="A3073" t="s">
        <v>3492</v>
      </c>
      <c r="B3073">
        <v>654.71</v>
      </c>
      <c r="C3073">
        <v>861.87</v>
      </c>
      <c r="D3073">
        <v>64.95</v>
      </c>
      <c r="E3073">
        <v>27.23</v>
      </c>
      <c r="F3073">
        <v>3.72</v>
      </c>
      <c r="G3073">
        <v>0</v>
      </c>
    </row>
    <row r="3074" spans="1:7">
      <c r="A3074" t="s">
        <v>3493</v>
      </c>
      <c r="B3074">
        <v>641.25</v>
      </c>
      <c r="C3074">
        <v>839.43</v>
      </c>
      <c r="D3074">
        <v>60.3</v>
      </c>
      <c r="E3074">
        <v>27.26</v>
      </c>
      <c r="F3074">
        <v>4.07</v>
      </c>
      <c r="G3074">
        <v>0</v>
      </c>
    </row>
    <row r="3075" spans="1:7">
      <c r="A3075" t="s">
        <v>3494</v>
      </c>
      <c r="B3075">
        <v>738.02</v>
      </c>
      <c r="C3075">
        <v>965.95</v>
      </c>
      <c r="D3075">
        <v>51.74</v>
      </c>
      <c r="E3075">
        <v>26.91</v>
      </c>
      <c r="F3075">
        <v>4.41</v>
      </c>
      <c r="G3075">
        <v>0</v>
      </c>
    </row>
    <row r="3076" spans="1:7">
      <c r="A3076" t="s">
        <v>3495</v>
      </c>
      <c r="B3076">
        <v>309.61</v>
      </c>
      <c r="C3076">
        <v>399.19</v>
      </c>
      <c r="D3076">
        <v>41.41</v>
      </c>
      <c r="E3076">
        <v>26.36</v>
      </c>
      <c r="F3076">
        <v>4.55</v>
      </c>
      <c r="G3076">
        <v>0</v>
      </c>
    </row>
    <row r="3077" spans="1:7">
      <c r="A3077" t="s">
        <v>3496</v>
      </c>
      <c r="B3077">
        <v>216.78</v>
      </c>
      <c r="C3077">
        <v>283.43</v>
      </c>
      <c r="D3077">
        <v>30.37</v>
      </c>
      <c r="E3077">
        <v>25.84</v>
      </c>
      <c r="F3077">
        <v>4.4800000000000004</v>
      </c>
      <c r="G3077">
        <v>0</v>
      </c>
    </row>
    <row r="3078" spans="1:7">
      <c r="A3078" t="s">
        <v>3497</v>
      </c>
      <c r="B3078">
        <v>168.37</v>
      </c>
      <c r="C3078">
        <v>222.88</v>
      </c>
      <c r="D3078">
        <v>19.18</v>
      </c>
      <c r="E3078">
        <v>24.83</v>
      </c>
      <c r="F3078">
        <v>4.41</v>
      </c>
      <c r="G3078">
        <v>0</v>
      </c>
    </row>
    <row r="3079" spans="1:7">
      <c r="A3079" t="s">
        <v>3498</v>
      </c>
      <c r="B3079">
        <v>48.26</v>
      </c>
      <c r="C3079">
        <v>76.5</v>
      </c>
      <c r="D3079">
        <v>8.17</v>
      </c>
      <c r="E3079">
        <v>23.39</v>
      </c>
      <c r="F3079">
        <v>3.93</v>
      </c>
      <c r="G3079">
        <v>0</v>
      </c>
    </row>
    <row r="3080" spans="1:7">
      <c r="A3080" t="s">
        <v>3499</v>
      </c>
      <c r="B3080">
        <v>0</v>
      </c>
      <c r="C3080">
        <v>0</v>
      </c>
      <c r="D3080">
        <v>0</v>
      </c>
      <c r="E3080">
        <v>21.93</v>
      </c>
      <c r="F3080">
        <v>3.59</v>
      </c>
      <c r="G3080">
        <v>0</v>
      </c>
    </row>
    <row r="3081" spans="1:7">
      <c r="A3081" t="s">
        <v>3500</v>
      </c>
      <c r="B3081">
        <v>0</v>
      </c>
      <c r="C3081">
        <v>0</v>
      </c>
      <c r="D3081">
        <v>0</v>
      </c>
      <c r="E3081">
        <v>20.399999999999999</v>
      </c>
      <c r="F3081">
        <v>3.03</v>
      </c>
      <c r="G3081">
        <v>0</v>
      </c>
    </row>
    <row r="3082" spans="1:7">
      <c r="A3082" t="s">
        <v>3501</v>
      </c>
      <c r="B3082">
        <v>0</v>
      </c>
      <c r="C3082">
        <v>0</v>
      </c>
      <c r="D3082">
        <v>0</v>
      </c>
      <c r="E3082">
        <v>19.239999999999998</v>
      </c>
      <c r="F3082">
        <v>2.62</v>
      </c>
      <c r="G3082">
        <v>0</v>
      </c>
    </row>
    <row r="3083" spans="1:7">
      <c r="A3083" t="s">
        <v>3502</v>
      </c>
      <c r="B3083">
        <v>0</v>
      </c>
      <c r="C3083">
        <v>0</v>
      </c>
      <c r="D3083">
        <v>0</v>
      </c>
      <c r="E3083">
        <v>18.32</v>
      </c>
      <c r="F3083">
        <v>2.41</v>
      </c>
      <c r="G3083">
        <v>0</v>
      </c>
    </row>
    <row r="3084" spans="1:7">
      <c r="A3084" t="s">
        <v>3503</v>
      </c>
      <c r="B3084">
        <v>0</v>
      </c>
      <c r="C3084">
        <v>0</v>
      </c>
      <c r="D3084">
        <v>0</v>
      </c>
      <c r="E3084">
        <v>17.829999999999998</v>
      </c>
      <c r="F3084">
        <v>2</v>
      </c>
      <c r="G3084">
        <v>0</v>
      </c>
    </row>
    <row r="3085" spans="1:7">
      <c r="A3085" t="s">
        <v>3504</v>
      </c>
      <c r="B3085">
        <v>0</v>
      </c>
      <c r="C3085">
        <v>0</v>
      </c>
      <c r="D3085">
        <v>0</v>
      </c>
      <c r="E3085">
        <v>16.8</v>
      </c>
      <c r="F3085">
        <v>1.38</v>
      </c>
      <c r="G3085">
        <v>0</v>
      </c>
    </row>
    <row r="3086" spans="1:7">
      <c r="A3086" t="s">
        <v>3505</v>
      </c>
      <c r="B3086">
        <v>0</v>
      </c>
      <c r="C3086">
        <v>0</v>
      </c>
      <c r="D3086">
        <v>0</v>
      </c>
      <c r="E3086">
        <v>15.7</v>
      </c>
      <c r="F3086">
        <v>1.38</v>
      </c>
      <c r="G3086">
        <v>0</v>
      </c>
    </row>
    <row r="3087" spans="1:7">
      <c r="A3087" t="s">
        <v>3506</v>
      </c>
      <c r="B3087">
        <v>0</v>
      </c>
      <c r="C3087">
        <v>0</v>
      </c>
      <c r="D3087">
        <v>0</v>
      </c>
      <c r="E3087">
        <v>14.92</v>
      </c>
      <c r="F3087">
        <v>1.38</v>
      </c>
      <c r="G3087">
        <v>0</v>
      </c>
    </row>
    <row r="3088" spans="1:7">
      <c r="A3088" t="s">
        <v>3507</v>
      </c>
      <c r="B3088">
        <v>0</v>
      </c>
      <c r="C3088">
        <v>0</v>
      </c>
      <c r="D3088">
        <v>0</v>
      </c>
      <c r="E3088">
        <v>14.67</v>
      </c>
      <c r="F3088">
        <v>1.24</v>
      </c>
      <c r="G3088">
        <v>0</v>
      </c>
    </row>
    <row r="3089" spans="1:7">
      <c r="A3089" t="s">
        <v>3508</v>
      </c>
      <c r="B3089">
        <v>0</v>
      </c>
      <c r="C3089">
        <v>0</v>
      </c>
      <c r="D3089">
        <v>0</v>
      </c>
      <c r="E3089">
        <v>13.84</v>
      </c>
      <c r="F3089">
        <v>1.38</v>
      </c>
      <c r="G3089">
        <v>0</v>
      </c>
    </row>
    <row r="3090" spans="1:7">
      <c r="A3090" t="s">
        <v>3509</v>
      </c>
      <c r="B3090">
        <v>0.84</v>
      </c>
      <c r="C3090">
        <v>7.81</v>
      </c>
      <c r="D3090">
        <v>3.41</v>
      </c>
      <c r="E3090">
        <v>13.09</v>
      </c>
      <c r="F3090">
        <v>1.45</v>
      </c>
      <c r="G3090">
        <v>0</v>
      </c>
    </row>
    <row r="3091" spans="1:7">
      <c r="A3091" t="s">
        <v>3510</v>
      </c>
      <c r="B3091">
        <v>340.1</v>
      </c>
      <c r="C3091">
        <v>419.98</v>
      </c>
      <c r="D3091">
        <v>14.22</v>
      </c>
      <c r="E3091">
        <v>14.55</v>
      </c>
      <c r="F3091">
        <v>1.1000000000000001</v>
      </c>
      <c r="G3091">
        <v>0</v>
      </c>
    </row>
    <row r="3092" spans="1:7">
      <c r="A3092" t="s">
        <v>3511</v>
      </c>
      <c r="B3092">
        <v>367.42</v>
      </c>
      <c r="C3092">
        <v>457.91</v>
      </c>
      <c r="D3092">
        <v>25.36</v>
      </c>
      <c r="E3092">
        <v>17.899999999999999</v>
      </c>
      <c r="F3092">
        <v>1.38</v>
      </c>
      <c r="G3092">
        <v>0</v>
      </c>
    </row>
    <row r="3093" spans="1:7">
      <c r="A3093" t="s">
        <v>3512</v>
      </c>
      <c r="B3093">
        <v>621.25</v>
      </c>
      <c r="C3093">
        <v>787.56</v>
      </c>
      <c r="D3093">
        <v>36.53</v>
      </c>
      <c r="E3093">
        <v>20.32</v>
      </c>
      <c r="F3093">
        <v>2.62</v>
      </c>
      <c r="G3093">
        <v>0</v>
      </c>
    </row>
    <row r="3094" spans="1:7">
      <c r="A3094" t="s">
        <v>3513</v>
      </c>
      <c r="B3094">
        <v>717.26</v>
      </c>
      <c r="C3094">
        <v>924.51</v>
      </c>
      <c r="D3094">
        <v>47.29</v>
      </c>
      <c r="E3094">
        <v>22.21</v>
      </c>
      <c r="F3094">
        <v>3.24</v>
      </c>
      <c r="G3094">
        <v>0</v>
      </c>
    </row>
    <row r="3095" spans="1:7">
      <c r="A3095" t="s">
        <v>3514</v>
      </c>
      <c r="B3095">
        <v>767.61</v>
      </c>
      <c r="C3095">
        <v>1004.95</v>
      </c>
      <c r="D3095">
        <v>56.89</v>
      </c>
      <c r="E3095">
        <v>23.77</v>
      </c>
      <c r="F3095">
        <v>3.38</v>
      </c>
      <c r="G3095">
        <v>0</v>
      </c>
    </row>
    <row r="3096" spans="1:7">
      <c r="A3096" t="s">
        <v>3515</v>
      </c>
      <c r="B3096">
        <v>618.84</v>
      </c>
      <c r="C3096">
        <v>804.5</v>
      </c>
      <c r="D3096">
        <v>63.72</v>
      </c>
      <c r="E3096">
        <v>25.2</v>
      </c>
      <c r="F3096">
        <v>3.59</v>
      </c>
      <c r="G3096">
        <v>0</v>
      </c>
    </row>
    <row r="3097" spans="1:7">
      <c r="A3097" t="s">
        <v>3516</v>
      </c>
      <c r="B3097">
        <v>467.2</v>
      </c>
      <c r="C3097">
        <v>605.66999999999996</v>
      </c>
      <c r="D3097">
        <v>65.22</v>
      </c>
      <c r="E3097">
        <v>26.41</v>
      </c>
      <c r="F3097">
        <v>3.72</v>
      </c>
      <c r="G3097">
        <v>0</v>
      </c>
    </row>
    <row r="3098" spans="1:7">
      <c r="A3098" t="s">
        <v>3517</v>
      </c>
      <c r="B3098">
        <v>790.37</v>
      </c>
      <c r="C3098">
        <v>1044.03</v>
      </c>
      <c r="D3098">
        <v>60.53</v>
      </c>
      <c r="E3098">
        <v>27.07</v>
      </c>
      <c r="F3098">
        <v>4.34</v>
      </c>
      <c r="G3098">
        <v>0</v>
      </c>
    </row>
    <row r="3099" spans="1:7">
      <c r="A3099" t="s">
        <v>3518</v>
      </c>
      <c r="B3099">
        <v>662.39</v>
      </c>
      <c r="C3099">
        <v>858.3</v>
      </c>
      <c r="D3099">
        <v>51.93</v>
      </c>
      <c r="E3099">
        <v>27.18</v>
      </c>
      <c r="F3099">
        <v>5.03</v>
      </c>
      <c r="G3099">
        <v>0</v>
      </c>
    </row>
    <row r="3100" spans="1:7">
      <c r="A3100" t="s">
        <v>3519</v>
      </c>
      <c r="B3100">
        <v>685.12</v>
      </c>
      <c r="C3100">
        <v>882.55</v>
      </c>
      <c r="D3100">
        <v>41.58</v>
      </c>
      <c r="E3100">
        <v>26.77</v>
      </c>
      <c r="F3100">
        <v>5.0999999999999996</v>
      </c>
      <c r="G3100">
        <v>0</v>
      </c>
    </row>
    <row r="3101" spans="1:7">
      <c r="A3101" t="s">
        <v>3520</v>
      </c>
      <c r="B3101">
        <v>559.6</v>
      </c>
      <c r="C3101">
        <v>711.54</v>
      </c>
      <c r="D3101">
        <v>30.53</v>
      </c>
      <c r="E3101">
        <v>26.13</v>
      </c>
      <c r="F3101">
        <v>4.83</v>
      </c>
      <c r="G3101">
        <v>0</v>
      </c>
    </row>
    <row r="3102" spans="1:7">
      <c r="A3102" t="s">
        <v>3521</v>
      </c>
      <c r="B3102">
        <v>388.86</v>
      </c>
      <c r="C3102">
        <v>491.42</v>
      </c>
      <c r="D3102">
        <v>19.34</v>
      </c>
      <c r="E3102">
        <v>25.12</v>
      </c>
      <c r="F3102">
        <v>4.62</v>
      </c>
      <c r="G3102">
        <v>0</v>
      </c>
    </row>
    <row r="3103" spans="1:7">
      <c r="A3103" t="s">
        <v>3522</v>
      </c>
      <c r="B3103">
        <v>184.56</v>
      </c>
      <c r="C3103">
        <v>243.76</v>
      </c>
      <c r="D3103">
        <v>8.34</v>
      </c>
      <c r="E3103">
        <v>23.53</v>
      </c>
      <c r="F3103">
        <v>4.28</v>
      </c>
      <c r="G3103">
        <v>0</v>
      </c>
    </row>
    <row r="3104" spans="1:7">
      <c r="A3104" t="s">
        <v>3523</v>
      </c>
      <c r="B3104">
        <v>0</v>
      </c>
      <c r="C3104">
        <v>0</v>
      </c>
      <c r="D3104">
        <v>0</v>
      </c>
      <c r="E3104">
        <v>21.28</v>
      </c>
      <c r="F3104">
        <v>3.66</v>
      </c>
      <c r="G3104">
        <v>0</v>
      </c>
    </row>
    <row r="3105" spans="1:7">
      <c r="A3105" t="s">
        <v>3524</v>
      </c>
      <c r="B3105">
        <v>0</v>
      </c>
      <c r="C3105">
        <v>0</v>
      </c>
      <c r="D3105">
        <v>0</v>
      </c>
      <c r="E3105">
        <v>19.68</v>
      </c>
      <c r="F3105">
        <v>3.24</v>
      </c>
      <c r="G3105">
        <v>0</v>
      </c>
    </row>
    <row r="3106" spans="1:7">
      <c r="A3106" t="s">
        <v>3525</v>
      </c>
      <c r="B3106">
        <v>0</v>
      </c>
      <c r="C3106">
        <v>0</v>
      </c>
      <c r="D3106">
        <v>0</v>
      </c>
      <c r="E3106">
        <v>18.489999999999998</v>
      </c>
      <c r="F3106">
        <v>2.62</v>
      </c>
      <c r="G3106">
        <v>0</v>
      </c>
    </row>
    <row r="3107" spans="1:7">
      <c r="A3107" t="s">
        <v>3526</v>
      </c>
      <c r="B3107">
        <v>0</v>
      </c>
      <c r="C3107">
        <v>0</v>
      </c>
      <c r="D3107">
        <v>0</v>
      </c>
      <c r="E3107">
        <v>17.32</v>
      </c>
      <c r="F3107">
        <v>2.2799999999999998</v>
      </c>
      <c r="G3107">
        <v>0</v>
      </c>
    </row>
    <row r="3108" spans="1:7">
      <c r="A3108" t="s">
        <v>3527</v>
      </c>
      <c r="B3108">
        <v>0</v>
      </c>
      <c r="C3108">
        <v>0</v>
      </c>
      <c r="D3108">
        <v>0</v>
      </c>
      <c r="E3108">
        <v>16.190000000000001</v>
      </c>
      <c r="F3108">
        <v>2.14</v>
      </c>
      <c r="G3108">
        <v>0</v>
      </c>
    </row>
    <row r="3109" spans="1:7">
      <c r="A3109" t="s">
        <v>3528</v>
      </c>
      <c r="B3109">
        <v>0</v>
      </c>
      <c r="C3109">
        <v>0</v>
      </c>
      <c r="D3109">
        <v>0</v>
      </c>
      <c r="E3109">
        <v>15.1</v>
      </c>
      <c r="F3109">
        <v>2.14</v>
      </c>
      <c r="G3109">
        <v>0</v>
      </c>
    </row>
    <row r="3110" spans="1:7">
      <c r="A3110" t="s">
        <v>3529</v>
      </c>
      <c r="B3110">
        <v>0</v>
      </c>
      <c r="C3110">
        <v>0</v>
      </c>
      <c r="D3110">
        <v>0</v>
      </c>
      <c r="E3110">
        <v>14.25</v>
      </c>
      <c r="F3110">
        <v>2.14</v>
      </c>
      <c r="G3110">
        <v>0</v>
      </c>
    </row>
    <row r="3111" spans="1:7">
      <c r="A3111" t="s">
        <v>3530</v>
      </c>
      <c r="B3111">
        <v>0</v>
      </c>
      <c r="C3111">
        <v>0</v>
      </c>
      <c r="D3111">
        <v>0</v>
      </c>
      <c r="E3111">
        <v>13.69</v>
      </c>
      <c r="F3111">
        <v>1.93</v>
      </c>
      <c r="G3111">
        <v>0</v>
      </c>
    </row>
    <row r="3112" spans="1:7">
      <c r="A3112" t="s">
        <v>3531</v>
      </c>
      <c r="B3112">
        <v>0</v>
      </c>
      <c r="C3112">
        <v>0</v>
      </c>
      <c r="D3112">
        <v>0</v>
      </c>
      <c r="E3112">
        <v>13.03</v>
      </c>
      <c r="F3112">
        <v>1.66</v>
      </c>
      <c r="G3112">
        <v>0</v>
      </c>
    </row>
    <row r="3113" spans="1:7">
      <c r="A3113" t="s">
        <v>3532</v>
      </c>
      <c r="B3113">
        <v>0</v>
      </c>
      <c r="C3113">
        <v>0</v>
      </c>
      <c r="D3113">
        <v>0</v>
      </c>
      <c r="E3113">
        <v>12.94</v>
      </c>
      <c r="F3113">
        <v>1.45</v>
      </c>
      <c r="G3113">
        <v>0</v>
      </c>
    </row>
    <row r="3114" spans="1:7">
      <c r="A3114" t="s">
        <v>3533</v>
      </c>
      <c r="B3114">
        <v>0</v>
      </c>
      <c r="C3114">
        <v>4.88</v>
      </c>
      <c r="D3114">
        <v>3.6</v>
      </c>
      <c r="E3114">
        <v>13.52</v>
      </c>
      <c r="F3114">
        <v>1.03</v>
      </c>
      <c r="G3114">
        <v>0</v>
      </c>
    </row>
    <row r="3115" spans="1:7">
      <c r="A3115" t="s">
        <v>3534</v>
      </c>
      <c r="B3115">
        <v>5.45</v>
      </c>
      <c r="C3115">
        <v>16.59</v>
      </c>
      <c r="D3115">
        <v>14.4</v>
      </c>
      <c r="E3115">
        <v>15.08</v>
      </c>
      <c r="F3115">
        <v>0.41</v>
      </c>
      <c r="G3115">
        <v>0</v>
      </c>
    </row>
    <row r="3116" spans="1:7">
      <c r="A3116" t="s">
        <v>3535</v>
      </c>
      <c r="B3116">
        <v>323.48</v>
      </c>
      <c r="C3116">
        <v>404.87</v>
      </c>
      <c r="D3116">
        <v>25.54</v>
      </c>
      <c r="E3116">
        <v>17.12</v>
      </c>
      <c r="F3116">
        <v>0.62</v>
      </c>
      <c r="G3116">
        <v>0</v>
      </c>
    </row>
    <row r="3117" spans="1:7">
      <c r="A3117" t="s">
        <v>3536</v>
      </c>
      <c r="B3117">
        <v>447.15</v>
      </c>
      <c r="C3117">
        <v>561.80999999999995</v>
      </c>
      <c r="D3117">
        <v>36.71</v>
      </c>
      <c r="E3117">
        <v>18.36</v>
      </c>
      <c r="F3117">
        <v>1.38</v>
      </c>
      <c r="G3117">
        <v>0</v>
      </c>
    </row>
    <row r="3118" spans="1:7">
      <c r="A3118" t="s">
        <v>3537</v>
      </c>
      <c r="B3118">
        <v>692.04</v>
      </c>
      <c r="C3118">
        <v>896.47</v>
      </c>
      <c r="D3118">
        <v>47.48</v>
      </c>
      <c r="E3118">
        <v>20.170000000000002</v>
      </c>
      <c r="F3118">
        <v>1.93</v>
      </c>
      <c r="G3118">
        <v>0</v>
      </c>
    </row>
    <row r="3119" spans="1:7">
      <c r="A3119" t="s">
        <v>3538</v>
      </c>
      <c r="B3119">
        <v>750.03</v>
      </c>
      <c r="C3119">
        <v>988.33</v>
      </c>
      <c r="D3119">
        <v>57.11</v>
      </c>
      <c r="E3119">
        <v>22.31</v>
      </c>
      <c r="F3119">
        <v>2.2799999999999998</v>
      </c>
      <c r="G3119">
        <v>0</v>
      </c>
    </row>
    <row r="3120" spans="1:7">
      <c r="A3120" t="s">
        <v>3539</v>
      </c>
      <c r="B3120">
        <v>780.33</v>
      </c>
      <c r="C3120">
        <v>1029.48</v>
      </c>
      <c r="D3120">
        <v>63.98</v>
      </c>
      <c r="E3120">
        <v>24.16</v>
      </c>
      <c r="F3120">
        <v>3.17</v>
      </c>
      <c r="G3120">
        <v>0</v>
      </c>
    </row>
    <row r="3121" spans="1:7">
      <c r="A3121" t="s">
        <v>3540</v>
      </c>
      <c r="B3121">
        <v>759.79</v>
      </c>
      <c r="C3121">
        <v>998.15</v>
      </c>
      <c r="D3121">
        <v>65.48</v>
      </c>
      <c r="E3121">
        <v>25.24</v>
      </c>
      <c r="F3121">
        <v>3.79</v>
      </c>
      <c r="G3121">
        <v>0</v>
      </c>
    </row>
    <row r="3122" spans="1:7">
      <c r="A3122" t="s">
        <v>3541</v>
      </c>
      <c r="B3122">
        <v>725.47</v>
      </c>
      <c r="C3122">
        <v>947.29</v>
      </c>
      <c r="D3122">
        <v>60.76</v>
      </c>
      <c r="E3122">
        <v>25.78</v>
      </c>
      <c r="F3122">
        <v>4.21</v>
      </c>
      <c r="G3122">
        <v>0</v>
      </c>
    </row>
    <row r="3123" spans="1:7">
      <c r="A3123" t="s">
        <v>3542</v>
      </c>
      <c r="B3123">
        <v>328.66</v>
      </c>
      <c r="C3123">
        <v>423.76</v>
      </c>
      <c r="D3123">
        <v>52.12</v>
      </c>
      <c r="E3123">
        <v>25.95</v>
      </c>
      <c r="F3123">
        <v>4.41</v>
      </c>
      <c r="G3123">
        <v>0</v>
      </c>
    </row>
    <row r="3124" spans="1:7">
      <c r="A3124" t="s">
        <v>3543</v>
      </c>
      <c r="B3124">
        <v>39.200000000000003</v>
      </c>
      <c r="C3124">
        <v>65.37</v>
      </c>
      <c r="D3124">
        <v>41.74</v>
      </c>
      <c r="E3124">
        <v>25.63</v>
      </c>
      <c r="F3124">
        <v>4.21</v>
      </c>
      <c r="G3124">
        <v>0</v>
      </c>
    </row>
    <row r="3125" spans="1:7">
      <c r="A3125" t="s">
        <v>3544</v>
      </c>
      <c r="B3125">
        <v>35.61</v>
      </c>
      <c r="C3125">
        <v>60.49</v>
      </c>
      <c r="D3125">
        <v>30.69</v>
      </c>
      <c r="E3125">
        <v>24.97</v>
      </c>
      <c r="F3125">
        <v>4.1399999999999997</v>
      </c>
      <c r="G3125">
        <v>0</v>
      </c>
    </row>
    <row r="3126" spans="1:7">
      <c r="A3126" t="s">
        <v>3545</v>
      </c>
      <c r="B3126">
        <v>161.49</v>
      </c>
      <c r="C3126">
        <v>213.99</v>
      </c>
      <c r="D3126">
        <v>19.5</v>
      </c>
      <c r="E3126">
        <v>23.94</v>
      </c>
      <c r="F3126">
        <v>4</v>
      </c>
      <c r="G3126">
        <v>0</v>
      </c>
    </row>
    <row r="3127" spans="1:7">
      <c r="A3127" t="s">
        <v>3546</v>
      </c>
      <c r="B3127">
        <v>33.51</v>
      </c>
      <c r="C3127">
        <v>57.2</v>
      </c>
      <c r="D3127">
        <v>8.5</v>
      </c>
      <c r="E3127">
        <v>22.61</v>
      </c>
      <c r="F3127">
        <v>4.07</v>
      </c>
      <c r="G3127">
        <v>0</v>
      </c>
    </row>
    <row r="3128" spans="1:7">
      <c r="A3128" t="s">
        <v>3547</v>
      </c>
      <c r="B3128">
        <v>0</v>
      </c>
      <c r="C3128">
        <v>0</v>
      </c>
      <c r="D3128">
        <v>0</v>
      </c>
      <c r="E3128">
        <v>19.54</v>
      </c>
      <c r="F3128">
        <v>3.93</v>
      </c>
      <c r="G3128">
        <v>0</v>
      </c>
    </row>
    <row r="3129" spans="1:7">
      <c r="A3129" t="s">
        <v>3548</v>
      </c>
      <c r="B3129">
        <v>0</v>
      </c>
      <c r="C3129">
        <v>0</v>
      </c>
      <c r="D3129">
        <v>0</v>
      </c>
      <c r="E3129">
        <v>18.690000000000001</v>
      </c>
      <c r="F3129">
        <v>3.72</v>
      </c>
      <c r="G3129">
        <v>0</v>
      </c>
    </row>
    <row r="3130" spans="1:7">
      <c r="A3130" t="s">
        <v>3549</v>
      </c>
      <c r="B3130">
        <v>0</v>
      </c>
      <c r="C3130">
        <v>0</v>
      </c>
      <c r="D3130">
        <v>0</v>
      </c>
      <c r="E3130">
        <v>18.059999999999999</v>
      </c>
      <c r="F3130">
        <v>3.52</v>
      </c>
      <c r="G3130">
        <v>0</v>
      </c>
    </row>
    <row r="3131" spans="1:7">
      <c r="A3131" t="s">
        <v>3550</v>
      </c>
      <c r="B3131">
        <v>0</v>
      </c>
      <c r="C3131">
        <v>0</v>
      </c>
      <c r="D3131">
        <v>0</v>
      </c>
      <c r="E3131">
        <v>17.46</v>
      </c>
      <c r="F3131">
        <v>3.1</v>
      </c>
      <c r="G3131">
        <v>0</v>
      </c>
    </row>
    <row r="3132" spans="1:7">
      <c r="A3132" t="s">
        <v>3551</v>
      </c>
      <c r="B3132">
        <v>0</v>
      </c>
      <c r="C3132">
        <v>0</v>
      </c>
      <c r="D3132">
        <v>0</v>
      </c>
      <c r="E3132">
        <v>17.07</v>
      </c>
      <c r="F3132">
        <v>3.1</v>
      </c>
      <c r="G3132">
        <v>0</v>
      </c>
    </row>
    <row r="3133" spans="1:7">
      <c r="A3133" t="s">
        <v>3552</v>
      </c>
      <c r="B3133">
        <v>0</v>
      </c>
      <c r="C3133">
        <v>0</v>
      </c>
      <c r="D3133">
        <v>0</v>
      </c>
      <c r="E3133">
        <v>16.71</v>
      </c>
      <c r="F3133">
        <v>3.03</v>
      </c>
      <c r="G3133">
        <v>0</v>
      </c>
    </row>
    <row r="3134" spans="1:7">
      <c r="A3134" t="s">
        <v>3553</v>
      </c>
      <c r="B3134">
        <v>0</v>
      </c>
      <c r="C3134">
        <v>0</v>
      </c>
      <c r="D3134">
        <v>0</v>
      </c>
      <c r="E3134">
        <v>16.5</v>
      </c>
      <c r="F3134">
        <v>2.9</v>
      </c>
      <c r="G3134">
        <v>0</v>
      </c>
    </row>
    <row r="3135" spans="1:7">
      <c r="A3135" t="s">
        <v>3554</v>
      </c>
      <c r="B3135">
        <v>0</v>
      </c>
      <c r="C3135">
        <v>0</v>
      </c>
      <c r="D3135">
        <v>0</v>
      </c>
      <c r="E3135">
        <v>16.239999999999998</v>
      </c>
      <c r="F3135">
        <v>2.5499999999999998</v>
      </c>
      <c r="G3135">
        <v>0</v>
      </c>
    </row>
    <row r="3136" spans="1:7">
      <c r="A3136" t="s">
        <v>3555</v>
      </c>
      <c r="B3136">
        <v>0</v>
      </c>
      <c r="C3136">
        <v>0</v>
      </c>
      <c r="D3136">
        <v>0</v>
      </c>
      <c r="E3136">
        <v>16.100000000000001</v>
      </c>
      <c r="F3136">
        <v>2.21</v>
      </c>
      <c r="G3136">
        <v>0</v>
      </c>
    </row>
    <row r="3137" spans="1:7">
      <c r="A3137" t="s">
        <v>3556</v>
      </c>
      <c r="B3137">
        <v>0</v>
      </c>
      <c r="C3137">
        <v>0</v>
      </c>
      <c r="D3137">
        <v>0</v>
      </c>
      <c r="E3137">
        <v>15.83</v>
      </c>
      <c r="F3137">
        <v>2.21</v>
      </c>
      <c r="G3137">
        <v>0</v>
      </c>
    </row>
    <row r="3138" spans="1:7">
      <c r="A3138" t="s">
        <v>3557</v>
      </c>
      <c r="B3138">
        <v>0.05</v>
      </c>
      <c r="C3138">
        <v>5.85</v>
      </c>
      <c r="D3138">
        <v>3.79</v>
      </c>
      <c r="E3138">
        <v>15.48</v>
      </c>
      <c r="F3138">
        <v>2.48</v>
      </c>
      <c r="G3138">
        <v>0</v>
      </c>
    </row>
    <row r="3139" spans="1:7">
      <c r="A3139" t="s">
        <v>3558</v>
      </c>
      <c r="B3139">
        <v>64.25</v>
      </c>
      <c r="C3139">
        <v>93.33</v>
      </c>
      <c r="D3139">
        <v>14.58</v>
      </c>
      <c r="E3139">
        <v>15.26</v>
      </c>
      <c r="F3139">
        <v>2.21</v>
      </c>
      <c r="G3139">
        <v>0</v>
      </c>
    </row>
    <row r="3140" spans="1:7">
      <c r="A3140" t="s">
        <v>3559</v>
      </c>
      <c r="B3140">
        <v>27.35</v>
      </c>
      <c r="C3140">
        <v>47.81</v>
      </c>
      <c r="D3140">
        <v>25.71</v>
      </c>
      <c r="E3140">
        <v>16.07</v>
      </c>
      <c r="F3140">
        <v>2.34</v>
      </c>
      <c r="G3140">
        <v>0</v>
      </c>
    </row>
    <row r="3141" spans="1:7">
      <c r="A3141" t="s">
        <v>3560</v>
      </c>
      <c r="B3141">
        <v>44.15</v>
      </c>
      <c r="C3141">
        <v>69.27</v>
      </c>
      <c r="D3141">
        <v>36.880000000000003</v>
      </c>
      <c r="E3141">
        <v>16.420000000000002</v>
      </c>
      <c r="F3141">
        <v>2.34</v>
      </c>
      <c r="G3141">
        <v>0</v>
      </c>
    </row>
    <row r="3142" spans="1:7">
      <c r="A3142" t="s">
        <v>3561</v>
      </c>
      <c r="B3142">
        <v>67</v>
      </c>
      <c r="C3142">
        <v>97.57</v>
      </c>
      <c r="D3142">
        <v>47.67</v>
      </c>
      <c r="E3142">
        <v>17.059999999999999</v>
      </c>
      <c r="F3142">
        <v>1.93</v>
      </c>
      <c r="G3142">
        <v>0</v>
      </c>
    </row>
    <row r="3143" spans="1:7">
      <c r="A3143" t="s">
        <v>3562</v>
      </c>
      <c r="B3143">
        <v>55.72</v>
      </c>
      <c r="C3143">
        <v>83.91</v>
      </c>
      <c r="D3143">
        <v>57.33</v>
      </c>
      <c r="E3143">
        <v>17.22</v>
      </c>
      <c r="F3143">
        <v>1.45</v>
      </c>
      <c r="G3143">
        <v>0</v>
      </c>
    </row>
    <row r="3144" spans="1:7">
      <c r="A3144" t="s">
        <v>3563</v>
      </c>
      <c r="B3144">
        <v>71.84</v>
      </c>
      <c r="C3144">
        <v>103.42</v>
      </c>
      <c r="D3144">
        <v>64.23</v>
      </c>
      <c r="E3144">
        <v>17.11</v>
      </c>
      <c r="F3144">
        <v>2.0699999999999998</v>
      </c>
      <c r="G3144">
        <v>0</v>
      </c>
    </row>
    <row r="3145" spans="1:7">
      <c r="A3145" t="s">
        <v>3564</v>
      </c>
      <c r="B3145">
        <v>116.45</v>
      </c>
      <c r="C3145">
        <v>156.11000000000001</v>
      </c>
      <c r="D3145">
        <v>65.75</v>
      </c>
      <c r="E3145">
        <v>16.559999999999999</v>
      </c>
      <c r="F3145">
        <v>2.97</v>
      </c>
      <c r="G3145">
        <v>0</v>
      </c>
    </row>
    <row r="3146" spans="1:7">
      <c r="A3146" t="s">
        <v>3565</v>
      </c>
      <c r="B3146">
        <v>312.95999999999998</v>
      </c>
      <c r="C3146">
        <v>388.77</v>
      </c>
      <c r="D3146">
        <v>60.98</v>
      </c>
      <c r="E3146">
        <v>16.2</v>
      </c>
      <c r="F3146">
        <v>3.24</v>
      </c>
      <c r="G3146">
        <v>0</v>
      </c>
    </row>
    <row r="3147" spans="1:7">
      <c r="A3147" t="s">
        <v>3566</v>
      </c>
      <c r="B3147">
        <v>62.62</v>
      </c>
      <c r="C3147">
        <v>91.71</v>
      </c>
      <c r="D3147">
        <v>52.31</v>
      </c>
      <c r="E3147">
        <v>16.07</v>
      </c>
      <c r="F3147">
        <v>3.45</v>
      </c>
      <c r="G3147">
        <v>0</v>
      </c>
    </row>
    <row r="3148" spans="1:7">
      <c r="A3148" t="s">
        <v>3567</v>
      </c>
      <c r="B3148">
        <v>159.68</v>
      </c>
      <c r="C3148">
        <v>206.31</v>
      </c>
      <c r="D3148">
        <v>41.91</v>
      </c>
      <c r="E3148">
        <v>15.93</v>
      </c>
      <c r="F3148">
        <v>3.31</v>
      </c>
      <c r="G3148">
        <v>0</v>
      </c>
    </row>
    <row r="3149" spans="1:7">
      <c r="A3149" t="s">
        <v>3568</v>
      </c>
      <c r="B3149">
        <v>94.43</v>
      </c>
      <c r="C3149">
        <v>129.76</v>
      </c>
      <c r="D3149">
        <v>30.85</v>
      </c>
      <c r="E3149">
        <v>16.09</v>
      </c>
      <c r="F3149">
        <v>3.1</v>
      </c>
      <c r="G3149">
        <v>0</v>
      </c>
    </row>
    <row r="3150" spans="1:7">
      <c r="A3150" t="s">
        <v>3569</v>
      </c>
      <c r="B3150">
        <v>50.53</v>
      </c>
      <c r="C3150">
        <v>77.08</v>
      </c>
      <c r="D3150">
        <v>19.649999999999999</v>
      </c>
      <c r="E3150">
        <v>16.28</v>
      </c>
      <c r="F3150">
        <v>3.17</v>
      </c>
      <c r="G3150">
        <v>0</v>
      </c>
    </row>
    <row r="3151" spans="1:7">
      <c r="A3151" t="s">
        <v>3570</v>
      </c>
      <c r="B3151">
        <v>11.71</v>
      </c>
      <c r="C3151">
        <v>26.34</v>
      </c>
      <c r="D3151">
        <v>8.67</v>
      </c>
      <c r="E3151">
        <v>15.98</v>
      </c>
      <c r="F3151">
        <v>3.86</v>
      </c>
      <c r="G3151">
        <v>0</v>
      </c>
    </row>
    <row r="3152" spans="1:7">
      <c r="A3152" t="s">
        <v>3571</v>
      </c>
      <c r="B3152">
        <v>0</v>
      </c>
      <c r="C3152">
        <v>0</v>
      </c>
      <c r="D3152">
        <v>0</v>
      </c>
      <c r="E3152">
        <v>15.2</v>
      </c>
      <c r="F3152">
        <v>3.72</v>
      </c>
      <c r="G3152">
        <v>0</v>
      </c>
    </row>
    <row r="3153" spans="1:7">
      <c r="A3153" t="s">
        <v>3572</v>
      </c>
      <c r="B3153">
        <v>0</v>
      </c>
      <c r="C3153">
        <v>0</v>
      </c>
      <c r="D3153">
        <v>0</v>
      </c>
      <c r="E3153">
        <v>14.84</v>
      </c>
      <c r="F3153">
        <v>3.86</v>
      </c>
      <c r="G3153">
        <v>0</v>
      </c>
    </row>
    <row r="3154" spans="1:7">
      <c r="A3154" t="s">
        <v>3573</v>
      </c>
      <c r="B3154">
        <v>0</v>
      </c>
      <c r="C3154">
        <v>0</v>
      </c>
      <c r="D3154">
        <v>0</v>
      </c>
      <c r="E3154">
        <v>14.56</v>
      </c>
      <c r="F3154">
        <v>4</v>
      </c>
      <c r="G3154">
        <v>0</v>
      </c>
    </row>
    <row r="3155" spans="1:7">
      <c r="A3155" t="s">
        <v>3574</v>
      </c>
      <c r="B3155">
        <v>0</v>
      </c>
      <c r="C3155">
        <v>0</v>
      </c>
      <c r="D3155">
        <v>0</v>
      </c>
      <c r="E3155">
        <v>14.24</v>
      </c>
      <c r="F3155">
        <v>4.07</v>
      </c>
      <c r="G3155">
        <v>0</v>
      </c>
    </row>
    <row r="3156" spans="1:7">
      <c r="A3156" t="s">
        <v>3575</v>
      </c>
      <c r="B3156">
        <v>0</v>
      </c>
      <c r="C3156">
        <v>0</v>
      </c>
      <c r="D3156">
        <v>0</v>
      </c>
      <c r="E3156">
        <v>13.79</v>
      </c>
      <c r="F3156">
        <v>4</v>
      </c>
      <c r="G3156">
        <v>0</v>
      </c>
    </row>
    <row r="3157" spans="1:7">
      <c r="A3157" t="s">
        <v>3576</v>
      </c>
      <c r="B3157">
        <v>0</v>
      </c>
      <c r="C3157">
        <v>0</v>
      </c>
      <c r="D3157">
        <v>0</v>
      </c>
      <c r="E3157">
        <v>13.65</v>
      </c>
      <c r="F3157">
        <v>4.07</v>
      </c>
      <c r="G3157">
        <v>0</v>
      </c>
    </row>
    <row r="3158" spans="1:7">
      <c r="A3158" t="s">
        <v>3577</v>
      </c>
      <c r="B3158">
        <v>0</v>
      </c>
      <c r="C3158">
        <v>0</v>
      </c>
      <c r="D3158">
        <v>0</v>
      </c>
      <c r="E3158">
        <v>13.2</v>
      </c>
      <c r="F3158">
        <v>4.1399999999999997</v>
      </c>
      <c r="G3158">
        <v>0</v>
      </c>
    </row>
    <row r="3159" spans="1:7">
      <c r="A3159" t="s">
        <v>3578</v>
      </c>
      <c r="B3159">
        <v>0</v>
      </c>
      <c r="C3159">
        <v>0</v>
      </c>
      <c r="D3159">
        <v>0</v>
      </c>
      <c r="E3159">
        <v>12.77</v>
      </c>
      <c r="F3159">
        <v>4</v>
      </c>
      <c r="G3159">
        <v>0</v>
      </c>
    </row>
    <row r="3160" spans="1:7">
      <c r="A3160" t="s">
        <v>3579</v>
      </c>
      <c r="B3160">
        <v>0</v>
      </c>
      <c r="C3160">
        <v>0</v>
      </c>
      <c r="D3160">
        <v>0</v>
      </c>
      <c r="E3160">
        <v>12.4</v>
      </c>
      <c r="F3160">
        <v>3.79</v>
      </c>
      <c r="G3160">
        <v>0</v>
      </c>
    </row>
    <row r="3161" spans="1:7">
      <c r="A3161" t="s">
        <v>3580</v>
      </c>
      <c r="B3161">
        <v>0</v>
      </c>
      <c r="C3161">
        <v>0</v>
      </c>
      <c r="D3161">
        <v>0</v>
      </c>
      <c r="E3161">
        <v>12.02</v>
      </c>
      <c r="F3161">
        <v>3.59</v>
      </c>
      <c r="G3161">
        <v>0</v>
      </c>
    </row>
    <row r="3162" spans="1:7">
      <c r="A3162" t="s">
        <v>3581</v>
      </c>
      <c r="B3162">
        <v>3.84</v>
      </c>
      <c r="C3162">
        <v>13.66</v>
      </c>
      <c r="D3162">
        <v>3.97</v>
      </c>
      <c r="E3162">
        <v>11.75</v>
      </c>
      <c r="F3162">
        <v>3.38</v>
      </c>
      <c r="G3162">
        <v>0</v>
      </c>
    </row>
    <row r="3163" spans="1:7">
      <c r="A3163" t="s">
        <v>3582</v>
      </c>
      <c r="B3163">
        <v>335.2</v>
      </c>
      <c r="C3163">
        <v>404.8</v>
      </c>
      <c r="D3163">
        <v>14.75</v>
      </c>
      <c r="E3163">
        <v>12.56</v>
      </c>
      <c r="F3163">
        <v>2.97</v>
      </c>
      <c r="G3163">
        <v>0</v>
      </c>
    </row>
    <row r="3164" spans="1:7">
      <c r="A3164" t="s">
        <v>3583</v>
      </c>
      <c r="B3164">
        <v>520.32000000000005</v>
      </c>
      <c r="C3164">
        <v>626.08000000000004</v>
      </c>
      <c r="D3164">
        <v>25.88</v>
      </c>
      <c r="E3164">
        <v>14.21</v>
      </c>
      <c r="F3164">
        <v>3.86</v>
      </c>
      <c r="G3164">
        <v>0</v>
      </c>
    </row>
    <row r="3165" spans="1:7">
      <c r="A3165" t="s">
        <v>3584</v>
      </c>
      <c r="B3165">
        <v>663.77</v>
      </c>
      <c r="C3165">
        <v>809.41</v>
      </c>
      <c r="D3165">
        <v>37.049999999999997</v>
      </c>
      <c r="E3165">
        <v>16.079999999999998</v>
      </c>
      <c r="F3165">
        <v>4.6900000000000004</v>
      </c>
      <c r="G3165">
        <v>0</v>
      </c>
    </row>
    <row r="3166" spans="1:7">
      <c r="A3166" t="s">
        <v>3585</v>
      </c>
      <c r="B3166">
        <v>668.75</v>
      </c>
      <c r="C3166">
        <v>821.04</v>
      </c>
      <c r="D3166">
        <v>47.86</v>
      </c>
      <c r="E3166">
        <v>18.03</v>
      </c>
      <c r="F3166">
        <v>5.86</v>
      </c>
      <c r="G3166">
        <v>0</v>
      </c>
    </row>
    <row r="3167" spans="1:7">
      <c r="A3167" t="s">
        <v>3586</v>
      </c>
      <c r="B3167">
        <v>687.63</v>
      </c>
      <c r="C3167">
        <v>847.2</v>
      </c>
      <c r="D3167">
        <v>57.54</v>
      </c>
      <c r="E3167">
        <v>19.87</v>
      </c>
      <c r="F3167">
        <v>7.66</v>
      </c>
      <c r="G3167">
        <v>0</v>
      </c>
    </row>
    <row r="3168" spans="1:7">
      <c r="A3168" t="s">
        <v>3587</v>
      </c>
      <c r="B3168">
        <v>677.58</v>
      </c>
      <c r="C3168">
        <v>839.9</v>
      </c>
      <c r="D3168">
        <v>64.48</v>
      </c>
      <c r="E3168">
        <v>20.55</v>
      </c>
      <c r="F3168">
        <v>7.45</v>
      </c>
      <c r="G3168">
        <v>0</v>
      </c>
    </row>
    <row r="3169" spans="1:7">
      <c r="A3169" t="s">
        <v>3588</v>
      </c>
      <c r="B3169">
        <v>788.91</v>
      </c>
      <c r="C3169">
        <v>989.67</v>
      </c>
      <c r="D3169">
        <v>66</v>
      </c>
      <c r="E3169">
        <v>21.4</v>
      </c>
      <c r="F3169">
        <v>6.97</v>
      </c>
      <c r="G3169">
        <v>0</v>
      </c>
    </row>
    <row r="3170" spans="1:7">
      <c r="A3170" t="s">
        <v>3589</v>
      </c>
      <c r="B3170">
        <v>197.88</v>
      </c>
      <c r="C3170">
        <v>256.60000000000002</v>
      </c>
      <c r="D3170">
        <v>61.2</v>
      </c>
      <c r="E3170">
        <v>22.02</v>
      </c>
      <c r="F3170">
        <v>6.41</v>
      </c>
      <c r="G3170">
        <v>0</v>
      </c>
    </row>
    <row r="3171" spans="1:7">
      <c r="A3171" t="s">
        <v>3590</v>
      </c>
      <c r="B3171">
        <v>728.61</v>
      </c>
      <c r="C3171">
        <v>918.28</v>
      </c>
      <c r="D3171">
        <v>52.49</v>
      </c>
      <c r="E3171">
        <v>22.43</v>
      </c>
      <c r="F3171">
        <v>6</v>
      </c>
      <c r="G3171">
        <v>0</v>
      </c>
    </row>
    <row r="3172" spans="1:7">
      <c r="A3172" t="s">
        <v>3591</v>
      </c>
      <c r="B3172">
        <v>700.5</v>
      </c>
      <c r="C3172">
        <v>880.62</v>
      </c>
      <c r="D3172">
        <v>42.07</v>
      </c>
      <c r="E3172">
        <v>22.28</v>
      </c>
      <c r="F3172">
        <v>5.38</v>
      </c>
      <c r="G3172">
        <v>0</v>
      </c>
    </row>
    <row r="3173" spans="1:7">
      <c r="A3173" t="s">
        <v>3592</v>
      </c>
      <c r="B3173">
        <v>570.47</v>
      </c>
      <c r="C3173">
        <v>711.02</v>
      </c>
      <c r="D3173">
        <v>31</v>
      </c>
      <c r="E3173">
        <v>22</v>
      </c>
      <c r="F3173">
        <v>4.76</v>
      </c>
      <c r="G3173">
        <v>0</v>
      </c>
    </row>
    <row r="3174" spans="1:7">
      <c r="A3174" t="s">
        <v>3593</v>
      </c>
      <c r="B3174">
        <v>400.06</v>
      </c>
      <c r="C3174">
        <v>498.19</v>
      </c>
      <c r="D3174">
        <v>19.809999999999999</v>
      </c>
      <c r="E3174">
        <v>21.59</v>
      </c>
      <c r="F3174">
        <v>4</v>
      </c>
      <c r="G3174">
        <v>0</v>
      </c>
    </row>
    <row r="3175" spans="1:7">
      <c r="A3175" t="s">
        <v>3594</v>
      </c>
      <c r="B3175">
        <v>207.44</v>
      </c>
      <c r="C3175">
        <v>268.81</v>
      </c>
      <c r="D3175">
        <v>8.83</v>
      </c>
      <c r="E3175">
        <v>20.65</v>
      </c>
      <c r="F3175">
        <v>2.9</v>
      </c>
      <c r="G3175">
        <v>0</v>
      </c>
    </row>
    <row r="3176" spans="1:7">
      <c r="A3176" t="s">
        <v>3595</v>
      </c>
      <c r="B3176">
        <v>0</v>
      </c>
      <c r="C3176">
        <v>0</v>
      </c>
      <c r="D3176">
        <v>0</v>
      </c>
      <c r="E3176">
        <v>19.5</v>
      </c>
      <c r="F3176">
        <v>3.1</v>
      </c>
      <c r="G3176">
        <v>0</v>
      </c>
    </row>
    <row r="3177" spans="1:7">
      <c r="A3177" t="s">
        <v>3596</v>
      </c>
      <c r="B3177">
        <v>0</v>
      </c>
      <c r="C3177">
        <v>0</v>
      </c>
      <c r="D3177">
        <v>0</v>
      </c>
      <c r="E3177">
        <v>18.03</v>
      </c>
      <c r="F3177">
        <v>2.9</v>
      </c>
      <c r="G3177">
        <v>0</v>
      </c>
    </row>
    <row r="3178" spans="1:7">
      <c r="A3178" t="s">
        <v>3597</v>
      </c>
      <c r="B3178">
        <v>0</v>
      </c>
      <c r="C3178">
        <v>0</v>
      </c>
      <c r="D3178">
        <v>0</v>
      </c>
      <c r="E3178">
        <v>16.940000000000001</v>
      </c>
      <c r="F3178">
        <v>2.83</v>
      </c>
      <c r="G3178">
        <v>0</v>
      </c>
    </row>
    <row r="3179" spans="1:7">
      <c r="A3179" t="s">
        <v>3598</v>
      </c>
      <c r="B3179">
        <v>0</v>
      </c>
      <c r="C3179">
        <v>0</v>
      </c>
      <c r="D3179">
        <v>0</v>
      </c>
      <c r="E3179">
        <v>15.96</v>
      </c>
      <c r="F3179">
        <v>2.97</v>
      </c>
      <c r="G3179">
        <v>0</v>
      </c>
    </row>
    <row r="3180" spans="1:7">
      <c r="A3180" t="s">
        <v>3599</v>
      </c>
      <c r="B3180">
        <v>0</v>
      </c>
      <c r="C3180">
        <v>0</v>
      </c>
      <c r="D3180">
        <v>0</v>
      </c>
      <c r="E3180">
        <v>15.05</v>
      </c>
      <c r="F3180">
        <v>2.9</v>
      </c>
      <c r="G3180">
        <v>0</v>
      </c>
    </row>
    <row r="3181" spans="1:7">
      <c r="A3181" t="s">
        <v>3600</v>
      </c>
      <c r="B3181">
        <v>0</v>
      </c>
      <c r="C3181">
        <v>0</v>
      </c>
      <c r="D3181">
        <v>0</v>
      </c>
      <c r="E3181">
        <v>14.21</v>
      </c>
      <c r="F3181">
        <v>2.9</v>
      </c>
      <c r="G3181">
        <v>0</v>
      </c>
    </row>
    <row r="3182" spans="1:7">
      <c r="A3182" t="s">
        <v>3601</v>
      </c>
      <c r="B3182">
        <v>0</v>
      </c>
      <c r="C3182">
        <v>0</v>
      </c>
      <c r="D3182">
        <v>0</v>
      </c>
      <c r="E3182">
        <v>13.51</v>
      </c>
      <c r="F3182">
        <v>2.9</v>
      </c>
      <c r="G3182">
        <v>0</v>
      </c>
    </row>
    <row r="3183" spans="1:7">
      <c r="A3183" t="s">
        <v>3602</v>
      </c>
      <c r="B3183">
        <v>0</v>
      </c>
      <c r="C3183">
        <v>0</v>
      </c>
      <c r="D3183">
        <v>0</v>
      </c>
      <c r="E3183">
        <v>12.88</v>
      </c>
      <c r="F3183">
        <v>2.62</v>
      </c>
      <c r="G3183">
        <v>0</v>
      </c>
    </row>
    <row r="3184" spans="1:7">
      <c r="A3184" t="s">
        <v>3603</v>
      </c>
      <c r="B3184">
        <v>0</v>
      </c>
      <c r="C3184">
        <v>0</v>
      </c>
      <c r="D3184">
        <v>0</v>
      </c>
      <c r="E3184">
        <v>12.08</v>
      </c>
      <c r="F3184">
        <v>2.21</v>
      </c>
      <c r="G3184">
        <v>0</v>
      </c>
    </row>
    <row r="3185" spans="1:7">
      <c r="A3185" t="s">
        <v>3604</v>
      </c>
      <c r="B3185">
        <v>0</v>
      </c>
      <c r="C3185">
        <v>0</v>
      </c>
      <c r="D3185">
        <v>0</v>
      </c>
      <c r="E3185">
        <v>11</v>
      </c>
      <c r="F3185">
        <v>1.66</v>
      </c>
      <c r="G3185">
        <v>0</v>
      </c>
    </row>
    <row r="3186" spans="1:7">
      <c r="A3186" t="s">
        <v>3605</v>
      </c>
      <c r="B3186">
        <v>0.45</v>
      </c>
      <c r="C3186">
        <v>6.83</v>
      </c>
      <c r="D3186">
        <v>4.1399999999999997</v>
      </c>
      <c r="E3186">
        <v>10.43</v>
      </c>
      <c r="F3186">
        <v>1.45</v>
      </c>
      <c r="G3186">
        <v>0</v>
      </c>
    </row>
    <row r="3187" spans="1:7">
      <c r="A3187" t="s">
        <v>3606</v>
      </c>
      <c r="B3187">
        <v>157.07</v>
      </c>
      <c r="C3187">
        <v>198.9</v>
      </c>
      <c r="D3187">
        <v>14.91</v>
      </c>
      <c r="E3187">
        <v>11.75</v>
      </c>
      <c r="F3187">
        <v>1.79</v>
      </c>
      <c r="G3187">
        <v>0</v>
      </c>
    </row>
    <row r="3188" spans="1:7">
      <c r="A3188" t="s">
        <v>3607</v>
      </c>
      <c r="B3188">
        <v>232.72</v>
      </c>
      <c r="C3188">
        <v>288.93</v>
      </c>
      <c r="D3188">
        <v>26.04</v>
      </c>
      <c r="E3188">
        <v>14.69</v>
      </c>
      <c r="F3188">
        <v>2.5499999999999998</v>
      </c>
      <c r="G3188">
        <v>0</v>
      </c>
    </row>
    <row r="3189" spans="1:7">
      <c r="A3189" t="s">
        <v>3608</v>
      </c>
      <c r="B3189">
        <v>396.05</v>
      </c>
      <c r="C3189">
        <v>489.64</v>
      </c>
      <c r="D3189">
        <v>37.22</v>
      </c>
      <c r="E3189">
        <v>16.05</v>
      </c>
      <c r="F3189">
        <v>1.79</v>
      </c>
      <c r="G3189">
        <v>0</v>
      </c>
    </row>
    <row r="3190" spans="1:7">
      <c r="A3190" t="s">
        <v>3609</v>
      </c>
      <c r="B3190">
        <v>303.48</v>
      </c>
      <c r="C3190">
        <v>383.32</v>
      </c>
      <c r="D3190">
        <v>48.03</v>
      </c>
      <c r="E3190">
        <v>17.02</v>
      </c>
      <c r="F3190">
        <v>0.83</v>
      </c>
      <c r="G3190">
        <v>0</v>
      </c>
    </row>
    <row r="3191" spans="1:7">
      <c r="A3191" t="s">
        <v>3610</v>
      </c>
      <c r="B3191">
        <v>214.76</v>
      </c>
      <c r="C3191">
        <v>277.33999999999997</v>
      </c>
      <c r="D3191">
        <v>57.74</v>
      </c>
      <c r="E3191">
        <v>18.16</v>
      </c>
      <c r="F3191">
        <v>0.55000000000000004</v>
      </c>
      <c r="G3191">
        <v>0</v>
      </c>
    </row>
    <row r="3192" spans="1:7">
      <c r="A3192" t="s">
        <v>3611</v>
      </c>
      <c r="B3192">
        <v>139.94999999999999</v>
      </c>
      <c r="C3192">
        <v>187.33</v>
      </c>
      <c r="D3192">
        <v>64.72</v>
      </c>
      <c r="E3192">
        <v>19.09</v>
      </c>
      <c r="F3192">
        <v>0.41</v>
      </c>
      <c r="G3192">
        <v>0</v>
      </c>
    </row>
    <row r="3193" spans="1:7">
      <c r="A3193" t="s">
        <v>3612</v>
      </c>
      <c r="B3193">
        <v>323.49</v>
      </c>
      <c r="C3193">
        <v>415.66</v>
      </c>
      <c r="D3193">
        <v>66.25</v>
      </c>
      <c r="E3193">
        <v>19.899999999999999</v>
      </c>
      <c r="F3193">
        <v>0.76</v>
      </c>
      <c r="G3193">
        <v>0</v>
      </c>
    </row>
    <row r="3194" spans="1:7">
      <c r="A3194" t="s">
        <v>3613</v>
      </c>
      <c r="B3194">
        <v>444.31</v>
      </c>
      <c r="C3194">
        <v>569.87</v>
      </c>
      <c r="D3194">
        <v>61.41</v>
      </c>
      <c r="E3194">
        <v>20.71</v>
      </c>
      <c r="F3194">
        <v>1.45</v>
      </c>
      <c r="G3194">
        <v>0</v>
      </c>
    </row>
    <row r="3195" spans="1:7">
      <c r="A3195" t="s">
        <v>3614</v>
      </c>
      <c r="B3195">
        <v>404.66</v>
      </c>
      <c r="C3195">
        <v>517.03</v>
      </c>
      <c r="D3195">
        <v>52.67</v>
      </c>
      <c r="E3195">
        <v>22.03</v>
      </c>
      <c r="F3195">
        <v>2.14</v>
      </c>
      <c r="G3195">
        <v>0</v>
      </c>
    </row>
    <row r="3196" spans="1:7">
      <c r="A3196" t="s">
        <v>3615</v>
      </c>
      <c r="B3196">
        <v>544.22</v>
      </c>
      <c r="C3196">
        <v>696.35</v>
      </c>
      <c r="D3196">
        <v>42.23</v>
      </c>
      <c r="E3196">
        <v>22.52</v>
      </c>
      <c r="F3196">
        <v>2.41</v>
      </c>
      <c r="G3196">
        <v>0</v>
      </c>
    </row>
    <row r="3197" spans="1:7">
      <c r="A3197" t="s">
        <v>3616</v>
      </c>
      <c r="B3197">
        <v>103.73</v>
      </c>
      <c r="C3197">
        <v>144.4</v>
      </c>
      <c r="D3197">
        <v>31.15</v>
      </c>
      <c r="E3197">
        <v>22.22</v>
      </c>
      <c r="F3197">
        <v>3.59</v>
      </c>
      <c r="G3197">
        <v>0</v>
      </c>
    </row>
    <row r="3198" spans="1:7">
      <c r="A3198" t="s">
        <v>3617</v>
      </c>
      <c r="B3198">
        <v>28.96</v>
      </c>
      <c r="C3198">
        <v>50.73</v>
      </c>
      <c r="D3198">
        <v>19.96</v>
      </c>
      <c r="E3198">
        <v>20.53</v>
      </c>
      <c r="F3198">
        <v>4.21</v>
      </c>
      <c r="G3198">
        <v>0</v>
      </c>
    </row>
    <row r="3199" spans="1:7">
      <c r="A3199" t="s">
        <v>3618</v>
      </c>
      <c r="B3199">
        <v>1.66</v>
      </c>
      <c r="C3199">
        <v>9.76</v>
      </c>
      <c r="D3199">
        <v>8.99</v>
      </c>
      <c r="E3199">
        <v>19.05</v>
      </c>
      <c r="F3199">
        <v>4.34</v>
      </c>
      <c r="G3199">
        <v>0</v>
      </c>
    </row>
    <row r="3200" spans="1:7">
      <c r="A3200" t="s">
        <v>3619</v>
      </c>
      <c r="B3200">
        <v>0</v>
      </c>
      <c r="C3200">
        <v>0</v>
      </c>
      <c r="D3200">
        <v>0</v>
      </c>
      <c r="E3200">
        <v>18.11</v>
      </c>
      <c r="F3200">
        <v>2.2799999999999998</v>
      </c>
      <c r="G3200">
        <v>0</v>
      </c>
    </row>
    <row r="3201" spans="1:7">
      <c r="A3201" t="s">
        <v>3620</v>
      </c>
      <c r="B3201">
        <v>0</v>
      </c>
      <c r="C3201">
        <v>0</v>
      </c>
      <c r="D3201">
        <v>0</v>
      </c>
      <c r="E3201">
        <v>17.21</v>
      </c>
      <c r="F3201">
        <v>2.14</v>
      </c>
      <c r="G3201">
        <v>0</v>
      </c>
    </row>
    <row r="3202" spans="1:7">
      <c r="A3202" t="s">
        <v>3621</v>
      </c>
      <c r="B3202">
        <v>0</v>
      </c>
      <c r="C3202">
        <v>0</v>
      </c>
      <c r="D3202">
        <v>0</v>
      </c>
      <c r="E3202">
        <v>16.59</v>
      </c>
      <c r="F3202">
        <v>2.21</v>
      </c>
      <c r="G3202">
        <v>0</v>
      </c>
    </row>
    <row r="3203" spans="1:7">
      <c r="A3203" t="s">
        <v>3622</v>
      </c>
      <c r="B3203">
        <v>0</v>
      </c>
      <c r="C3203">
        <v>0</v>
      </c>
      <c r="D3203">
        <v>0</v>
      </c>
      <c r="E3203">
        <v>15.95</v>
      </c>
      <c r="F3203">
        <v>1.86</v>
      </c>
      <c r="G3203">
        <v>0</v>
      </c>
    </row>
    <row r="3204" spans="1:7">
      <c r="A3204" t="s">
        <v>3623</v>
      </c>
      <c r="B3204">
        <v>0</v>
      </c>
      <c r="C3204">
        <v>0</v>
      </c>
      <c r="D3204">
        <v>0</v>
      </c>
      <c r="E3204">
        <v>15.34</v>
      </c>
      <c r="F3204">
        <v>1.52</v>
      </c>
      <c r="G3204">
        <v>0</v>
      </c>
    </row>
    <row r="3205" spans="1:7">
      <c r="A3205" t="s">
        <v>3624</v>
      </c>
      <c r="B3205">
        <v>0</v>
      </c>
      <c r="C3205">
        <v>0</v>
      </c>
      <c r="D3205">
        <v>0</v>
      </c>
      <c r="E3205">
        <v>14.65</v>
      </c>
      <c r="F3205">
        <v>1.17</v>
      </c>
      <c r="G3205">
        <v>0</v>
      </c>
    </row>
    <row r="3206" spans="1:7">
      <c r="A3206" t="s">
        <v>3625</v>
      </c>
      <c r="B3206">
        <v>0</v>
      </c>
      <c r="C3206">
        <v>0</v>
      </c>
      <c r="D3206">
        <v>0</v>
      </c>
      <c r="E3206">
        <v>14.9</v>
      </c>
      <c r="F3206">
        <v>0.48</v>
      </c>
      <c r="G3206">
        <v>0</v>
      </c>
    </row>
    <row r="3207" spans="1:7">
      <c r="A3207" t="s">
        <v>3626</v>
      </c>
      <c r="B3207">
        <v>0</v>
      </c>
      <c r="C3207">
        <v>0</v>
      </c>
      <c r="D3207">
        <v>0</v>
      </c>
      <c r="E3207">
        <v>14.38</v>
      </c>
      <c r="F3207">
        <v>0.69</v>
      </c>
      <c r="G3207">
        <v>0</v>
      </c>
    </row>
    <row r="3208" spans="1:7">
      <c r="A3208" t="s">
        <v>3627</v>
      </c>
      <c r="B3208">
        <v>0</v>
      </c>
      <c r="C3208">
        <v>0</v>
      </c>
      <c r="D3208">
        <v>0</v>
      </c>
      <c r="E3208">
        <v>13.68</v>
      </c>
      <c r="F3208">
        <v>1.31</v>
      </c>
      <c r="G3208">
        <v>0</v>
      </c>
    </row>
    <row r="3209" spans="1:7">
      <c r="A3209" t="s">
        <v>3628</v>
      </c>
      <c r="B3209">
        <v>0</v>
      </c>
      <c r="C3209">
        <v>0</v>
      </c>
      <c r="D3209">
        <v>0</v>
      </c>
      <c r="E3209">
        <v>13.57</v>
      </c>
      <c r="F3209">
        <v>1.45</v>
      </c>
      <c r="G3209">
        <v>0</v>
      </c>
    </row>
    <row r="3210" spans="1:7">
      <c r="A3210" t="s">
        <v>3629</v>
      </c>
      <c r="B3210">
        <v>61.8</v>
      </c>
      <c r="C3210">
        <v>91.54</v>
      </c>
      <c r="D3210">
        <v>4.32</v>
      </c>
      <c r="E3210">
        <v>13.18</v>
      </c>
      <c r="F3210">
        <v>1.24</v>
      </c>
      <c r="G3210">
        <v>0</v>
      </c>
    </row>
    <row r="3211" spans="1:7">
      <c r="A3211" t="s">
        <v>3630</v>
      </c>
      <c r="B3211">
        <v>161.47999999999999</v>
      </c>
      <c r="C3211">
        <v>206.68</v>
      </c>
      <c r="D3211">
        <v>15.08</v>
      </c>
      <c r="E3211">
        <v>13.93</v>
      </c>
      <c r="F3211">
        <v>0.76</v>
      </c>
      <c r="G3211">
        <v>0</v>
      </c>
    </row>
    <row r="3212" spans="1:7">
      <c r="A3212" t="s">
        <v>3631</v>
      </c>
      <c r="B3212">
        <v>523.97</v>
      </c>
      <c r="C3212">
        <v>648.01</v>
      </c>
      <c r="D3212">
        <v>26.2</v>
      </c>
      <c r="E3212">
        <v>14.34</v>
      </c>
      <c r="F3212">
        <v>1.17</v>
      </c>
      <c r="G3212">
        <v>0</v>
      </c>
    </row>
    <row r="3213" spans="1:7">
      <c r="A3213" t="s">
        <v>3632</v>
      </c>
      <c r="B3213">
        <v>665.86</v>
      </c>
      <c r="C3213">
        <v>831.71</v>
      </c>
      <c r="D3213">
        <v>37.380000000000003</v>
      </c>
      <c r="E3213">
        <v>15.36</v>
      </c>
      <c r="F3213">
        <v>2.14</v>
      </c>
      <c r="G3213">
        <v>0</v>
      </c>
    </row>
    <row r="3214" spans="1:7">
      <c r="A3214" t="s">
        <v>3633</v>
      </c>
      <c r="B3214">
        <v>713.58</v>
      </c>
      <c r="C3214">
        <v>899.41</v>
      </c>
      <c r="D3214">
        <v>48.21</v>
      </c>
      <c r="E3214">
        <v>16.61</v>
      </c>
      <c r="F3214">
        <v>2.69</v>
      </c>
      <c r="G3214">
        <v>0</v>
      </c>
    </row>
    <row r="3215" spans="1:7">
      <c r="A3215" t="s">
        <v>3634</v>
      </c>
      <c r="B3215">
        <v>480.95</v>
      </c>
      <c r="C3215">
        <v>601.91999999999996</v>
      </c>
      <c r="D3215">
        <v>57.94</v>
      </c>
      <c r="E3215">
        <v>18.39</v>
      </c>
      <c r="F3215">
        <v>2.9</v>
      </c>
      <c r="G3215">
        <v>0</v>
      </c>
    </row>
    <row r="3216" spans="1:7">
      <c r="A3216" t="s">
        <v>3635</v>
      </c>
      <c r="B3216">
        <v>529.99</v>
      </c>
      <c r="C3216">
        <v>669.72</v>
      </c>
      <c r="D3216">
        <v>64.959999999999994</v>
      </c>
      <c r="E3216">
        <v>19.87</v>
      </c>
      <c r="F3216">
        <v>3.1</v>
      </c>
      <c r="G3216">
        <v>0</v>
      </c>
    </row>
    <row r="3217" spans="1:7">
      <c r="A3217" t="s">
        <v>3636</v>
      </c>
      <c r="B3217">
        <v>505.7</v>
      </c>
      <c r="C3217">
        <v>639.41</v>
      </c>
      <c r="D3217">
        <v>66.5</v>
      </c>
      <c r="E3217">
        <v>20.81</v>
      </c>
      <c r="F3217">
        <v>3.52</v>
      </c>
      <c r="G3217">
        <v>0</v>
      </c>
    </row>
    <row r="3218" spans="1:7">
      <c r="A3218" t="s">
        <v>3637</v>
      </c>
      <c r="B3218">
        <v>780.19</v>
      </c>
      <c r="C3218">
        <v>1003.13</v>
      </c>
      <c r="D3218">
        <v>61.63</v>
      </c>
      <c r="E3218">
        <v>21.24</v>
      </c>
      <c r="F3218">
        <v>3.93</v>
      </c>
      <c r="G3218">
        <v>0</v>
      </c>
    </row>
    <row r="3219" spans="1:7">
      <c r="A3219" t="s">
        <v>3638</v>
      </c>
      <c r="B3219">
        <v>718.29</v>
      </c>
      <c r="C3219">
        <v>915.43</v>
      </c>
      <c r="D3219">
        <v>52.85</v>
      </c>
      <c r="E3219">
        <v>21.57</v>
      </c>
      <c r="F3219">
        <v>4.1399999999999997</v>
      </c>
      <c r="G3219">
        <v>0</v>
      </c>
    </row>
    <row r="3220" spans="1:7">
      <c r="A3220" t="s">
        <v>3639</v>
      </c>
      <c r="B3220">
        <v>696.63</v>
      </c>
      <c r="C3220">
        <v>883.91</v>
      </c>
      <c r="D3220">
        <v>42.39</v>
      </c>
      <c r="E3220">
        <v>21.29</v>
      </c>
      <c r="F3220">
        <v>3.79</v>
      </c>
      <c r="G3220">
        <v>0</v>
      </c>
    </row>
    <row r="3221" spans="1:7">
      <c r="A3221" t="s">
        <v>3640</v>
      </c>
      <c r="B3221">
        <v>570.59</v>
      </c>
      <c r="C3221">
        <v>716.16</v>
      </c>
      <c r="D3221">
        <v>31.3</v>
      </c>
      <c r="E3221">
        <v>21.18</v>
      </c>
      <c r="F3221">
        <v>3.38</v>
      </c>
      <c r="G3221">
        <v>0</v>
      </c>
    </row>
    <row r="3222" spans="1:7">
      <c r="A3222" t="s">
        <v>3641</v>
      </c>
      <c r="B3222">
        <v>407.55</v>
      </c>
      <c r="C3222">
        <v>509.89</v>
      </c>
      <c r="D3222">
        <v>20.11</v>
      </c>
      <c r="E3222">
        <v>20.89</v>
      </c>
      <c r="F3222">
        <v>2.69</v>
      </c>
      <c r="G3222">
        <v>0</v>
      </c>
    </row>
    <row r="3223" spans="1:7">
      <c r="A3223" t="s">
        <v>3642</v>
      </c>
      <c r="B3223">
        <v>221.45</v>
      </c>
      <c r="C3223">
        <v>286.68</v>
      </c>
      <c r="D3223">
        <v>9.15</v>
      </c>
      <c r="E3223">
        <v>20.45</v>
      </c>
      <c r="F3223">
        <v>1.72</v>
      </c>
      <c r="G3223">
        <v>0</v>
      </c>
    </row>
    <row r="3224" spans="1:7">
      <c r="A3224" t="s">
        <v>3643</v>
      </c>
      <c r="B3224">
        <v>0</v>
      </c>
      <c r="C3224">
        <v>0</v>
      </c>
      <c r="D3224">
        <v>0</v>
      </c>
      <c r="E3224">
        <v>18.399999999999999</v>
      </c>
      <c r="F3224">
        <v>1.03</v>
      </c>
      <c r="G3224">
        <v>0</v>
      </c>
    </row>
    <row r="3225" spans="1:7">
      <c r="A3225" t="s">
        <v>3644</v>
      </c>
      <c r="B3225">
        <v>0</v>
      </c>
      <c r="C3225">
        <v>0</v>
      </c>
      <c r="D3225">
        <v>0</v>
      </c>
      <c r="E3225">
        <v>17.02</v>
      </c>
      <c r="F3225">
        <v>1.1000000000000001</v>
      </c>
      <c r="G3225">
        <v>0</v>
      </c>
    </row>
    <row r="3226" spans="1:7">
      <c r="A3226" t="s">
        <v>3645</v>
      </c>
      <c r="B3226">
        <v>0</v>
      </c>
      <c r="C3226">
        <v>0</v>
      </c>
      <c r="D3226">
        <v>0</v>
      </c>
      <c r="E3226">
        <v>15.18</v>
      </c>
      <c r="F3226">
        <v>1.52</v>
      </c>
      <c r="G3226">
        <v>0</v>
      </c>
    </row>
    <row r="3227" spans="1:7">
      <c r="A3227" t="s">
        <v>3646</v>
      </c>
      <c r="B3227">
        <v>0</v>
      </c>
      <c r="C3227">
        <v>0</v>
      </c>
      <c r="D3227">
        <v>0</v>
      </c>
      <c r="E3227">
        <v>14.86</v>
      </c>
      <c r="F3227">
        <v>1.31</v>
      </c>
      <c r="G3227">
        <v>0</v>
      </c>
    </row>
    <row r="3228" spans="1:7">
      <c r="A3228" t="s">
        <v>3647</v>
      </c>
      <c r="B3228">
        <v>0</v>
      </c>
      <c r="C3228">
        <v>0</v>
      </c>
      <c r="D3228">
        <v>0</v>
      </c>
      <c r="E3228">
        <v>15.15</v>
      </c>
      <c r="F3228">
        <v>1.03</v>
      </c>
      <c r="G3228">
        <v>0</v>
      </c>
    </row>
    <row r="3229" spans="1:7">
      <c r="A3229" t="s">
        <v>3648</v>
      </c>
      <c r="B3229">
        <v>0</v>
      </c>
      <c r="C3229">
        <v>0</v>
      </c>
      <c r="D3229">
        <v>0</v>
      </c>
      <c r="E3229">
        <v>12.68</v>
      </c>
      <c r="F3229">
        <v>1.72</v>
      </c>
      <c r="G3229">
        <v>0</v>
      </c>
    </row>
    <row r="3230" spans="1:7">
      <c r="A3230" t="s">
        <v>3649</v>
      </c>
      <c r="B3230">
        <v>0</v>
      </c>
      <c r="C3230">
        <v>0</v>
      </c>
      <c r="D3230">
        <v>0</v>
      </c>
      <c r="E3230">
        <v>12.15</v>
      </c>
      <c r="F3230">
        <v>1.72</v>
      </c>
      <c r="G3230">
        <v>0</v>
      </c>
    </row>
    <row r="3231" spans="1:7">
      <c r="A3231" t="s">
        <v>3650</v>
      </c>
      <c r="B3231">
        <v>0</v>
      </c>
      <c r="C3231">
        <v>0</v>
      </c>
      <c r="D3231">
        <v>0</v>
      </c>
      <c r="E3231">
        <v>11.75</v>
      </c>
      <c r="F3231">
        <v>1.59</v>
      </c>
      <c r="G3231">
        <v>0</v>
      </c>
    </row>
    <row r="3232" spans="1:7">
      <c r="A3232" t="s">
        <v>3651</v>
      </c>
      <c r="B3232">
        <v>0</v>
      </c>
      <c r="C3232">
        <v>0</v>
      </c>
      <c r="D3232">
        <v>0</v>
      </c>
      <c r="E3232">
        <v>11.09</v>
      </c>
      <c r="F3232">
        <v>1.66</v>
      </c>
      <c r="G3232">
        <v>0</v>
      </c>
    </row>
    <row r="3233" spans="1:7">
      <c r="A3233" t="s">
        <v>3652</v>
      </c>
      <c r="B3233">
        <v>0</v>
      </c>
      <c r="C3233">
        <v>0</v>
      </c>
      <c r="D3233">
        <v>0</v>
      </c>
      <c r="E3233">
        <v>11.12</v>
      </c>
      <c r="F3233">
        <v>1.59</v>
      </c>
      <c r="G3233">
        <v>0</v>
      </c>
    </row>
    <row r="3234" spans="1:7">
      <c r="A3234" t="s">
        <v>3653</v>
      </c>
      <c r="B3234">
        <v>42.58</v>
      </c>
      <c r="C3234">
        <v>66.930000000000007</v>
      </c>
      <c r="D3234">
        <v>4.4800000000000004</v>
      </c>
      <c r="E3234">
        <v>11.16</v>
      </c>
      <c r="F3234">
        <v>1.59</v>
      </c>
      <c r="G3234">
        <v>0</v>
      </c>
    </row>
    <row r="3235" spans="1:7">
      <c r="A3235" t="s">
        <v>3654</v>
      </c>
      <c r="B3235">
        <v>197.68</v>
      </c>
      <c r="C3235">
        <v>246.72</v>
      </c>
      <c r="D3235">
        <v>15.23</v>
      </c>
      <c r="E3235">
        <v>12.72</v>
      </c>
      <c r="F3235">
        <v>1.45</v>
      </c>
      <c r="G3235">
        <v>0</v>
      </c>
    </row>
    <row r="3236" spans="1:7">
      <c r="A3236" t="s">
        <v>3655</v>
      </c>
      <c r="B3236">
        <v>366.89</v>
      </c>
      <c r="C3236">
        <v>450.73</v>
      </c>
      <c r="D3236">
        <v>26.35</v>
      </c>
      <c r="E3236">
        <v>15.51</v>
      </c>
      <c r="F3236">
        <v>1.72</v>
      </c>
      <c r="G3236">
        <v>0</v>
      </c>
    </row>
    <row r="3237" spans="1:7">
      <c r="A3237" t="s">
        <v>3656</v>
      </c>
      <c r="B3237">
        <v>189.51</v>
      </c>
      <c r="C3237">
        <v>242.48</v>
      </c>
      <c r="D3237">
        <v>37.53</v>
      </c>
      <c r="E3237">
        <v>16.95</v>
      </c>
      <c r="F3237">
        <v>2.76</v>
      </c>
      <c r="G3237">
        <v>0</v>
      </c>
    </row>
    <row r="3238" spans="1:7">
      <c r="A3238" t="s">
        <v>3657</v>
      </c>
      <c r="B3238">
        <v>243.44</v>
      </c>
      <c r="C3238">
        <v>307.54000000000002</v>
      </c>
      <c r="D3238">
        <v>48.37</v>
      </c>
      <c r="E3238">
        <v>17.45</v>
      </c>
      <c r="F3238">
        <v>2.76</v>
      </c>
      <c r="G3238">
        <v>0</v>
      </c>
    </row>
    <row r="3239" spans="1:7">
      <c r="A3239" t="s">
        <v>3658</v>
      </c>
      <c r="B3239">
        <v>140.88999999999999</v>
      </c>
      <c r="C3239">
        <v>186.35</v>
      </c>
      <c r="D3239">
        <v>58.13</v>
      </c>
      <c r="E3239">
        <v>18.02</v>
      </c>
      <c r="F3239">
        <v>2.41</v>
      </c>
      <c r="G3239">
        <v>0</v>
      </c>
    </row>
    <row r="3240" spans="1:7">
      <c r="A3240" t="s">
        <v>3659</v>
      </c>
      <c r="B3240">
        <v>93.87</v>
      </c>
      <c r="C3240">
        <v>129.76</v>
      </c>
      <c r="D3240">
        <v>65.19</v>
      </c>
      <c r="E3240">
        <v>17.14</v>
      </c>
      <c r="F3240">
        <v>2.62</v>
      </c>
      <c r="G3240">
        <v>0</v>
      </c>
    </row>
    <row r="3241" spans="1:7">
      <c r="A3241" t="s">
        <v>3660</v>
      </c>
      <c r="B3241">
        <v>100.35</v>
      </c>
      <c r="C3241">
        <v>136.59</v>
      </c>
      <c r="D3241">
        <v>66.739999999999995</v>
      </c>
      <c r="E3241">
        <v>15.65</v>
      </c>
      <c r="F3241">
        <v>2.69</v>
      </c>
      <c r="G3241">
        <v>0</v>
      </c>
    </row>
    <row r="3242" spans="1:7">
      <c r="A3242" t="s">
        <v>3661</v>
      </c>
      <c r="B3242">
        <v>129.97</v>
      </c>
      <c r="C3242">
        <v>171.72</v>
      </c>
      <c r="D3242">
        <v>61.83</v>
      </c>
      <c r="E3242">
        <v>15.21</v>
      </c>
      <c r="F3242">
        <v>1.38</v>
      </c>
      <c r="G3242">
        <v>0</v>
      </c>
    </row>
    <row r="3243" spans="1:7">
      <c r="A3243" t="s">
        <v>3662</v>
      </c>
      <c r="B3243">
        <v>167.22</v>
      </c>
      <c r="C3243">
        <v>215.62</v>
      </c>
      <c r="D3243">
        <v>53.02</v>
      </c>
      <c r="E3243">
        <v>15.34</v>
      </c>
      <c r="F3243">
        <v>1.72</v>
      </c>
      <c r="G3243">
        <v>0</v>
      </c>
    </row>
    <row r="3244" spans="1:7">
      <c r="A3244" t="s">
        <v>3663</v>
      </c>
      <c r="B3244">
        <v>90.59</v>
      </c>
      <c r="C3244">
        <v>124.89</v>
      </c>
      <c r="D3244">
        <v>42.54</v>
      </c>
      <c r="E3244">
        <v>14.95</v>
      </c>
      <c r="F3244">
        <v>1.72</v>
      </c>
      <c r="G3244">
        <v>0</v>
      </c>
    </row>
    <row r="3245" spans="1:7">
      <c r="A3245" t="s">
        <v>3664</v>
      </c>
      <c r="B3245">
        <v>75.17</v>
      </c>
      <c r="C3245">
        <v>106.35</v>
      </c>
      <c r="D3245">
        <v>31.45</v>
      </c>
      <c r="E3245">
        <v>14.5</v>
      </c>
      <c r="F3245">
        <v>1.66</v>
      </c>
      <c r="G3245">
        <v>0</v>
      </c>
    </row>
    <row r="3246" spans="1:7">
      <c r="A3246" t="s">
        <v>3665</v>
      </c>
      <c r="B3246">
        <v>32.14</v>
      </c>
      <c r="C3246">
        <v>53.66</v>
      </c>
      <c r="D3246">
        <v>20.27</v>
      </c>
      <c r="E3246">
        <v>14.33</v>
      </c>
      <c r="F3246">
        <v>1.72</v>
      </c>
      <c r="G3246">
        <v>0</v>
      </c>
    </row>
    <row r="3247" spans="1:7">
      <c r="A3247" t="s">
        <v>3666</v>
      </c>
      <c r="B3247">
        <v>46.43</v>
      </c>
      <c r="C3247">
        <v>71.5</v>
      </c>
      <c r="D3247">
        <v>9.31</v>
      </c>
      <c r="E3247">
        <v>14.14</v>
      </c>
      <c r="F3247">
        <v>1.24</v>
      </c>
      <c r="G3247">
        <v>0</v>
      </c>
    </row>
    <row r="3248" spans="1:7">
      <c r="A3248" t="s">
        <v>3667</v>
      </c>
      <c r="B3248">
        <v>0</v>
      </c>
      <c r="C3248">
        <v>0</v>
      </c>
      <c r="D3248">
        <v>0</v>
      </c>
      <c r="E3248">
        <v>14.4</v>
      </c>
      <c r="F3248">
        <v>0.76</v>
      </c>
      <c r="G3248">
        <v>0</v>
      </c>
    </row>
    <row r="3249" spans="1:7">
      <c r="A3249" t="s">
        <v>3668</v>
      </c>
      <c r="B3249">
        <v>0</v>
      </c>
      <c r="C3249">
        <v>0</v>
      </c>
      <c r="D3249">
        <v>0</v>
      </c>
      <c r="E3249">
        <v>13.97</v>
      </c>
      <c r="F3249">
        <v>1.45</v>
      </c>
      <c r="G3249">
        <v>0</v>
      </c>
    </row>
    <row r="3250" spans="1:7">
      <c r="A3250" t="s">
        <v>3669</v>
      </c>
      <c r="B3250">
        <v>0</v>
      </c>
      <c r="C3250">
        <v>0</v>
      </c>
      <c r="D3250">
        <v>0</v>
      </c>
      <c r="E3250">
        <v>13.8</v>
      </c>
      <c r="F3250">
        <v>1.66</v>
      </c>
      <c r="G3250">
        <v>0</v>
      </c>
    </row>
    <row r="3251" spans="1:7">
      <c r="A3251" t="s">
        <v>3670</v>
      </c>
      <c r="B3251">
        <v>0</v>
      </c>
      <c r="C3251">
        <v>0</v>
      </c>
      <c r="D3251">
        <v>0</v>
      </c>
      <c r="E3251">
        <v>13.51</v>
      </c>
      <c r="F3251">
        <v>1.66</v>
      </c>
      <c r="G3251">
        <v>0</v>
      </c>
    </row>
    <row r="3252" spans="1:7">
      <c r="A3252" t="s">
        <v>3671</v>
      </c>
      <c r="B3252">
        <v>0</v>
      </c>
      <c r="C3252">
        <v>0</v>
      </c>
      <c r="D3252">
        <v>0</v>
      </c>
      <c r="E3252">
        <v>12.83</v>
      </c>
      <c r="F3252">
        <v>1.31</v>
      </c>
      <c r="G3252">
        <v>0</v>
      </c>
    </row>
    <row r="3253" spans="1:7">
      <c r="A3253" t="s">
        <v>3672</v>
      </c>
      <c r="B3253">
        <v>0</v>
      </c>
      <c r="C3253">
        <v>0</v>
      </c>
      <c r="D3253">
        <v>0</v>
      </c>
      <c r="E3253">
        <v>12.43</v>
      </c>
      <c r="F3253">
        <v>1.17</v>
      </c>
      <c r="G3253">
        <v>0</v>
      </c>
    </row>
    <row r="3254" spans="1:7">
      <c r="A3254" t="s">
        <v>3673</v>
      </c>
      <c r="B3254">
        <v>0</v>
      </c>
      <c r="C3254">
        <v>0</v>
      </c>
      <c r="D3254">
        <v>0</v>
      </c>
      <c r="E3254">
        <v>12.3</v>
      </c>
      <c r="F3254">
        <v>1.03</v>
      </c>
      <c r="G3254">
        <v>0</v>
      </c>
    </row>
    <row r="3255" spans="1:7">
      <c r="A3255" t="s">
        <v>3674</v>
      </c>
      <c r="B3255">
        <v>0</v>
      </c>
      <c r="C3255">
        <v>0</v>
      </c>
      <c r="D3255">
        <v>0</v>
      </c>
      <c r="E3255">
        <v>12.17</v>
      </c>
      <c r="F3255">
        <v>1.24</v>
      </c>
      <c r="G3255">
        <v>0</v>
      </c>
    </row>
    <row r="3256" spans="1:7">
      <c r="A3256" t="s">
        <v>3675</v>
      </c>
      <c r="B3256">
        <v>0</v>
      </c>
      <c r="C3256">
        <v>0</v>
      </c>
      <c r="D3256">
        <v>0</v>
      </c>
      <c r="E3256">
        <v>12.31</v>
      </c>
      <c r="F3256">
        <v>1.59</v>
      </c>
      <c r="G3256">
        <v>0</v>
      </c>
    </row>
    <row r="3257" spans="1:7">
      <c r="A3257" t="s">
        <v>3676</v>
      </c>
      <c r="B3257">
        <v>0</v>
      </c>
      <c r="C3257">
        <v>0</v>
      </c>
      <c r="D3257">
        <v>0</v>
      </c>
      <c r="E3257">
        <v>12.39</v>
      </c>
      <c r="F3257">
        <v>1.79</v>
      </c>
      <c r="G3257">
        <v>0</v>
      </c>
    </row>
    <row r="3258" spans="1:7">
      <c r="A3258" t="s">
        <v>3677</v>
      </c>
      <c r="B3258">
        <v>6.76</v>
      </c>
      <c r="C3258">
        <v>18.54</v>
      </c>
      <c r="D3258">
        <v>4.6399999999999997</v>
      </c>
      <c r="E3258">
        <v>12.21</v>
      </c>
      <c r="F3258">
        <v>1.79</v>
      </c>
      <c r="G3258">
        <v>0</v>
      </c>
    </row>
    <row r="3259" spans="1:7">
      <c r="A3259" t="s">
        <v>3678</v>
      </c>
      <c r="B3259">
        <v>192.46</v>
      </c>
      <c r="C3259">
        <v>239.92</v>
      </c>
      <c r="D3259">
        <v>15.38</v>
      </c>
      <c r="E3259">
        <v>12.5</v>
      </c>
      <c r="F3259">
        <v>2.0699999999999998</v>
      </c>
      <c r="G3259">
        <v>0</v>
      </c>
    </row>
    <row r="3260" spans="1:7">
      <c r="A3260" t="s">
        <v>3679</v>
      </c>
      <c r="B3260">
        <v>225.41</v>
      </c>
      <c r="C3260">
        <v>279.69</v>
      </c>
      <c r="D3260">
        <v>26.49</v>
      </c>
      <c r="E3260">
        <v>13.44</v>
      </c>
      <c r="F3260">
        <v>1.93</v>
      </c>
      <c r="G3260">
        <v>0</v>
      </c>
    </row>
    <row r="3261" spans="1:7">
      <c r="A3261" t="s">
        <v>3680</v>
      </c>
      <c r="B3261">
        <v>201.16</v>
      </c>
      <c r="C3261">
        <v>253.35</v>
      </c>
      <c r="D3261">
        <v>37.68</v>
      </c>
      <c r="E3261">
        <v>14.33</v>
      </c>
      <c r="F3261">
        <v>2.62</v>
      </c>
      <c r="G3261">
        <v>0</v>
      </c>
    </row>
    <row r="3262" spans="1:7">
      <c r="A3262" t="s">
        <v>3681</v>
      </c>
      <c r="B3262">
        <v>162.56</v>
      </c>
      <c r="C3262">
        <v>209.77</v>
      </c>
      <c r="D3262">
        <v>48.53</v>
      </c>
      <c r="E3262">
        <v>15.49</v>
      </c>
      <c r="F3262">
        <v>2.48</v>
      </c>
      <c r="G3262">
        <v>0</v>
      </c>
    </row>
    <row r="3263" spans="1:7">
      <c r="A3263" t="s">
        <v>3682</v>
      </c>
      <c r="B3263">
        <v>185.96</v>
      </c>
      <c r="C3263">
        <v>239.04</v>
      </c>
      <c r="D3263">
        <v>58.32</v>
      </c>
      <c r="E3263">
        <v>16.91</v>
      </c>
      <c r="F3263">
        <v>2.2799999999999998</v>
      </c>
      <c r="G3263">
        <v>0</v>
      </c>
    </row>
    <row r="3264" spans="1:7">
      <c r="A3264" t="s">
        <v>3683</v>
      </c>
      <c r="B3264">
        <v>150.03</v>
      </c>
      <c r="C3264">
        <v>198.06</v>
      </c>
      <c r="D3264">
        <v>65.41</v>
      </c>
      <c r="E3264">
        <v>18.57</v>
      </c>
      <c r="F3264">
        <v>1.79</v>
      </c>
      <c r="G3264">
        <v>0</v>
      </c>
    </row>
    <row r="3265" spans="1:7">
      <c r="A3265" t="s">
        <v>3684</v>
      </c>
      <c r="B3265">
        <v>253.66</v>
      </c>
      <c r="C3265">
        <v>326.36</v>
      </c>
      <c r="D3265">
        <v>66.97</v>
      </c>
      <c r="E3265">
        <v>19.71</v>
      </c>
      <c r="F3265">
        <v>1.17</v>
      </c>
      <c r="G3265">
        <v>0</v>
      </c>
    </row>
    <row r="3266" spans="1:7">
      <c r="A3266" t="s">
        <v>3685</v>
      </c>
      <c r="B3266">
        <v>397.97</v>
      </c>
      <c r="C3266">
        <v>511.33</v>
      </c>
      <c r="D3266">
        <v>62.04</v>
      </c>
      <c r="E3266">
        <v>20.5</v>
      </c>
      <c r="F3266">
        <v>1.03</v>
      </c>
      <c r="G3266">
        <v>0</v>
      </c>
    </row>
    <row r="3267" spans="1:7">
      <c r="A3267" t="s">
        <v>3686</v>
      </c>
      <c r="B3267">
        <v>471.83</v>
      </c>
      <c r="C3267">
        <v>608.19000000000005</v>
      </c>
      <c r="D3267">
        <v>53.19</v>
      </c>
      <c r="E3267">
        <v>21.21</v>
      </c>
      <c r="F3267">
        <v>1.17</v>
      </c>
      <c r="G3267">
        <v>0</v>
      </c>
    </row>
    <row r="3268" spans="1:7">
      <c r="A3268" t="s">
        <v>3687</v>
      </c>
      <c r="B3268">
        <v>527.39</v>
      </c>
      <c r="C3268">
        <v>684.1</v>
      </c>
      <c r="D3268">
        <v>42.69</v>
      </c>
      <c r="E3268">
        <v>21.68</v>
      </c>
      <c r="F3268">
        <v>0.97</v>
      </c>
      <c r="G3268">
        <v>0</v>
      </c>
    </row>
    <row r="3269" spans="1:7">
      <c r="A3269" t="s">
        <v>3688</v>
      </c>
      <c r="B3269">
        <v>512.32000000000005</v>
      </c>
      <c r="C3269">
        <v>660.03</v>
      </c>
      <c r="D3269">
        <v>31.6</v>
      </c>
      <c r="E3269">
        <v>21.82</v>
      </c>
      <c r="F3269">
        <v>1.03</v>
      </c>
      <c r="G3269">
        <v>0</v>
      </c>
    </row>
    <row r="3270" spans="1:7">
      <c r="A3270" t="s">
        <v>3689</v>
      </c>
      <c r="B3270">
        <v>56.1</v>
      </c>
      <c r="C3270">
        <v>85.86</v>
      </c>
      <c r="D3270">
        <v>20.41</v>
      </c>
      <c r="E3270">
        <v>21.42</v>
      </c>
      <c r="F3270">
        <v>1.31</v>
      </c>
      <c r="G3270">
        <v>0</v>
      </c>
    </row>
    <row r="3271" spans="1:7">
      <c r="A3271" t="s">
        <v>3690</v>
      </c>
      <c r="B3271">
        <v>211.62</v>
      </c>
      <c r="C3271">
        <v>273.87</v>
      </c>
      <c r="D3271">
        <v>9.4700000000000006</v>
      </c>
      <c r="E3271">
        <v>20.329999999999998</v>
      </c>
      <c r="F3271">
        <v>2</v>
      </c>
      <c r="G3271">
        <v>0</v>
      </c>
    </row>
    <row r="3272" spans="1:7">
      <c r="A3272" t="s">
        <v>3691</v>
      </c>
      <c r="B3272">
        <v>0</v>
      </c>
      <c r="C3272">
        <v>0</v>
      </c>
      <c r="D3272">
        <v>0</v>
      </c>
      <c r="E3272">
        <v>18.440000000000001</v>
      </c>
      <c r="F3272">
        <v>0.48</v>
      </c>
      <c r="G3272">
        <v>0</v>
      </c>
    </row>
    <row r="3273" spans="1:7">
      <c r="A3273" t="s">
        <v>3692</v>
      </c>
      <c r="B3273">
        <v>0</v>
      </c>
      <c r="C3273">
        <v>0</v>
      </c>
      <c r="D3273">
        <v>0</v>
      </c>
      <c r="E3273">
        <v>16.809999999999999</v>
      </c>
      <c r="F3273">
        <v>0.9</v>
      </c>
      <c r="G3273">
        <v>0</v>
      </c>
    </row>
    <row r="3274" spans="1:7">
      <c r="A3274" t="s">
        <v>3693</v>
      </c>
      <c r="B3274">
        <v>0</v>
      </c>
      <c r="C3274">
        <v>0</v>
      </c>
      <c r="D3274">
        <v>0</v>
      </c>
      <c r="E3274">
        <v>15.37</v>
      </c>
      <c r="F3274">
        <v>1.03</v>
      </c>
      <c r="G3274">
        <v>0</v>
      </c>
    </row>
    <row r="3275" spans="1:7">
      <c r="A3275" t="s">
        <v>3694</v>
      </c>
      <c r="B3275">
        <v>0</v>
      </c>
      <c r="C3275">
        <v>0</v>
      </c>
      <c r="D3275">
        <v>0</v>
      </c>
      <c r="E3275">
        <v>14.51</v>
      </c>
      <c r="F3275">
        <v>1.31</v>
      </c>
      <c r="G3275">
        <v>0</v>
      </c>
    </row>
    <row r="3276" spans="1:7">
      <c r="A3276" t="s">
        <v>3695</v>
      </c>
      <c r="B3276">
        <v>0</v>
      </c>
      <c r="C3276">
        <v>0</v>
      </c>
      <c r="D3276">
        <v>0</v>
      </c>
      <c r="E3276">
        <v>13.74</v>
      </c>
      <c r="F3276">
        <v>1.24</v>
      </c>
      <c r="G3276">
        <v>0</v>
      </c>
    </row>
    <row r="3277" spans="1:7">
      <c r="A3277" t="s">
        <v>3696</v>
      </c>
      <c r="B3277">
        <v>0</v>
      </c>
      <c r="C3277">
        <v>0</v>
      </c>
      <c r="D3277">
        <v>0</v>
      </c>
      <c r="E3277">
        <v>13.38</v>
      </c>
      <c r="F3277">
        <v>1.03</v>
      </c>
      <c r="G3277">
        <v>0</v>
      </c>
    </row>
    <row r="3278" spans="1:7">
      <c r="A3278" t="s">
        <v>3697</v>
      </c>
      <c r="B3278">
        <v>0</v>
      </c>
      <c r="C3278">
        <v>0</v>
      </c>
      <c r="D3278">
        <v>0</v>
      </c>
      <c r="E3278">
        <v>13.18</v>
      </c>
      <c r="F3278">
        <v>0.83</v>
      </c>
      <c r="G3278">
        <v>0</v>
      </c>
    </row>
    <row r="3279" spans="1:7">
      <c r="A3279" t="s">
        <v>3698</v>
      </c>
      <c r="B3279">
        <v>0</v>
      </c>
      <c r="C3279">
        <v>0</v>
      </c>
      <c r="D3279">
        <v>0</v>
      </c>
      <c r="E3279">
        <v>12.97</v>
      </c>
      <c r="F3279">
        <v>0.69</v>
      </c>
      <c r="G3279">
        <v>0</v>
      </c>
    </row>
    <row r="3280" spans="1:7">
      <c r="A3280" t="s">
        <v>3699</v>
      </c>
      <c r="B3280">
        <v>0</v>
      </c>
      <c r="C3280">
        <v>0</v>
      </c>
      <c r="D3280">
        <v>0</v>
      </c>
      <c r="E3280">
        <v>12.53</v>
      </c>
      <c r="F3280">
        <v>0.9</v>
      </c>
      <c r="G3280">
        <v>0</v>
      </c>
    </row>
    <row r="3281" spans="1:7">
      <c r="A3281" t="s">
        <v>3700</v>
      </c>
      <c r="B3281">
        <v>0</v>
      </c>
      <c r="C3281">
        <v>0</v>
      </c>
      <c r="D3281">
        <v>0</v>
      </c>
      <c r="E3281">
        <v>12.17</v>
      </c>
      <c r="F3281">
        <v>0.9</v>
      </c>
      <c r="G3281">
        <v>0</v>
      </c>
    </row>
    <row r="3282" spans="1:7">
      <c r="A3282" t="s">
        <v>3701</v>
      </c>
      <c r="B3282">
        <v>0</v>
      </c>
      <c r="C3282">
        <v>3.9</v>
      </c>
      <c r="D3282">
        <v>4.8</v>
      </c>
      <c r="E3282">
        <v>11.92</v>
      </c>
      <c r="F3282">
        <v>0.83</v>
      </c>
      <c r="G3282">
        <v>0</v>
      </c>
    </row>
    <row r="3283" spans="1:7">
      <c r="A3283" t="s">
        <v>3702</v>
      </c>
      <c r="B3283">
        <v>15.34</v>
      </c>
      <c r="C3283">
        <v>31.22</v>
      </c>
      <c r="D3283">
        <v>15.53</v>
      </c>
      <c r="E3283">
        <v>12.83</v>
      </c>
      <c r="F3283">
        <v>0.97</v>
      </c>
      <c r="G3283">
        <v>0</v>
      </c>
    </row>
    <row r="3284" spans="1:7">
      <c r="A3284" t="s">
        <v>3703</v>
      </c>
      <c r="B3284">
        <v>31.42</v>
      </c>
      <c r="C3284">
        <v>52.69</v>
      </c>
      <c r="D3284">
        <v>26.64</v>
      </c>
      <c r="E3284">
        <v>14.02</v>
      </c>
      <c r="F3284">
        <v>1.72</v>
      </c>
      <c r="G3284">
        <v>0</v>
      </c>
    </row>
    <row r="3285" spans="1:7">
      <c r="A3285" t="s">
        <v>3704</v>
      </c>
      <c r="B3285">
        <v>200.36</v>
      </c>
      <c r="C3285">
        <v>253.32</v>
      </c>
      <c r="D3285">
        <v>37.82</v>
      </c>
      <c r="E3285">
        <v>15.08</v>
      </c>
      <c r="F3285">
        <v>2.5499999999999998</v>
      </c>
      <c r="G3285">
        <v>0</v>
      </c>
    </row>
    <row r="3286" spans="1:7">
      <c r="A3286" t="s">
        <v>3705</v>
      </c>
      <c r="B3286">
        <v>294.55</v>
      </c>
      <c r="C3286">
        <v>368.14</v>
      </c>
      <c r="D3286">
        <v>48.69</v>
      </c>
      <c r="E3286">
        <v>16.88</v>
      </c>
      <c r="F3286">
        <v>2.5499999999999998</v>
      </c>
      <c r="G3286">
        <v>0</v>
      </c>
    </row>
    <row r="3287" spans="1:7">
      <c r="A3287" t="s">
        <v>3706</v>
      </c>
      <c r="B3287">
        <v>300.76</v>
      </c>
      <c r="C3287">
        <v>378.53</v>
      </c>
      <c r="D3287">
        <v>58.5</v>
      </c>
      <c r="E3287">
        <v>18.11</v>
      </c>
      <c r="F3287">
        <v>2.5499999999999998</v>
      </c>
      <c r="G3287">
        <v>0</v>
      </c>
    </row>
    <row r="3288" spans="1:7">
      <c r="A3288" t="s">
        <v>3707</v>
      </c>
      <c r="B3288">
        <v>465.32</v>
      </c>
      <c r="C3288">
        <v>588.29999999999995</v>
      </c>
      <c r="D3288">
        <v>65.63</v>
      </c>
      <c r="E3288">
        <v>19.36</v>
      </c>
      <c r="F3288">
        <v>2.41</v>
      </c>
      <c r="G3288">
        <v>0</v>
      </c>
    </row>
    <row r="3289" spans="1:7">
      <c r="A3289" t="s">
        <v>3708</v>
      </c>
      <c r="B3289">
        <v>679.87</v>
      </c>
      <c r="C3289">
        <v>877.47</v>
      </c>
      <c r="D3289">
        <v>67.209999999999994</v>
      </c>
      <c r="E3289">
        <v>20.18</v>
      </c>
      <c r="F3289">
        <v>2.48</v>
      </c>
      <c r="G3289">
        <v>0</v>
      </c>
    </row>
    <row r="3290" spans="1:7">
      <c r="A3290" t="s">
        <v>3709</v>
      </c>
      <c r="B3290">
        <v>741.93</v>
      </c>
      <c r="C3290">
        <v>965.25</v>
      </c>
      <c r="D3290">
        <v>62.24</v>
      </c>
      <c r="E3290">
        <v>20.74</v>
      </c>
      <c r="F3290">
        <v>2.5499999999999998</v>
      </c>
      <c r="G3290">
        <v>0</v>
      </c>
    </row>
    <row r="3291" spans="1:7">
      <c r="A3291" t="s">
        <v>3710</v>
      </c>
      <c r="B3291">
        <v>745.36</v>
      </c>
      <c r="C3291">
        <v>965.13</v>
      </c>
      <c r="D3291">
        <v>53.36</v>
      </c>
      <c r="E3291">
        <v>21.11</v>
      </c>
      <c r="F3291">
        <v>2.83</v>
      </c>
      <c r="G3291">
        <v>0</v>
      </c>
    </row>
    <row r="3292" spans="1:7">
      <c r="A3292" t="s">
        <v>3711</v>
      </c>
      <c r="B3292">
        <v>502.59</v>
      </c>
      <c r="C3292">
        <v>633.82000000000005</v>
      </c>
      <c r="D3292">
        <v>42.85</v>
      </c>
      <c r="E3292">
        <v>20.93</v>
      </c>
      <c r="F3292">
        <v>2.83</v>
      </c>
      <c r="G3292">
        <v>0</v>
      </c>
    </row>
    <row r="3293" spans="1:7">
      <c r="A3293" t="s">
        <v>3712</v>
      </c>
      <c r="B3293">
        <v>93.73</v>
      </c>
      <c r="C3293">
        <v>131.71</v>
      </c>
      <c r="D3293">
        <v>31.74</v>
      </c>
      <c r="E3293">
        <v>20.87</v>
      </c>
      <c r="F3293">
        <v>2.41</v>
      </c>
      <c r="G3293">
        <v>0</v>
      </c>
    </row>
    <row r="3294" spans="1:7">
      <c r="A3294" t="s">
        <v>3713</v>
      </c>
      <c r="B3294">
        <v>21</v>
      </c>
      <c r="C3294">
        <v>40</v>
      </c>
      <c r="D3294">
        <v>20.56</v>
      </c>
      <c r="E3294">
        <v>20.059999999999999</v>
      </c>
      <c r="F3294">
        <v>1.52</v>
      </c>
      <c r="G3294">
        <v>0</v>
      </c>
    </row>
    <row r="3295" spans="1:7">
      <c r="A3295" t="s">
        <v>3714</v>
      </c>
      <c r="B3295">
        <v>68.69</v>
      </c>
      <c r="C3295">
        <v>100.4</v>
      </c>
      <c r="D3295">
        <v>9.6199999999999992</v>
      </c>
      <c r="E3295">
        <v>18.649999999999999</v>
      </c>
      <c r="F3295">
        <v>0.69</v>
      </c>
      <c r="G3295">
        <v>0</v>
      </c>
    </row>
    <row r="3296" spans="1:7">
      <c r="A3296" t="s">
        <v>3715</v>
      </c>
      <c r="B3296">
        <v>0</v>
      </c>
      <c r="C3296">
        <v>0</v>
      </c>
      <c r="D3296">
        <v>0</v>
      </c>
      <c r="E3296">
        <v>16.28</v>
      </c>
      <c r="F3296">
        <v>1.52</v>
      </c>
      <c r="G3296">
        <v>0</v>
      </c>
    </row>
    <row r="3297" spans="1:7">
      <c r="A3297" t="s">
        <v>3716</v>
      </c>
      <c r="B3297">
        <v>0</v>
      </c>
      <c r="C3297">
        <v>0</v>
      </c>
      <c r="D3297">
        <v>0</v>
      </c>
      <c r="E3297">
        <v>15.22</v>
      </c>
      <c r="F3297">
        <v>1.79</v>
      </c>
      <c r="G3297">
        <v>0</v>
      </c>
    </row>
    <row r="3298" spans="1:7">
      <c r="A3298" t="s">
        <v>3717</v>
      </c>
      <c r="B3298">
        <v>0</v>
      </c>
      <c r="C3298">
        <v>0</v>
      </c>
      <c r="D3298">
        <v>0</v>
      </c>
      <c r="E3298">
        <v>14.77</v>
      </c>
      <c r="F3298">
        <v>1.31</v>
      </c>
      <c r="G3298">
        <v>0</v>
      </c>
    </row>
    <row r="3299" spans="1:7">
      <c r="A3299" t="s">
        <v>3718</v>
      </c>
      <c r="B3299">
        <v>0</v>
      </c>
      <c r="C3299">
        <v>0</v>
      </c>
      <c r="D3299">
        <v>0</v>
      </c>
      <c r="E3299">
        <v>14.04</v>
      </c>
      <c r="F3299">
        <v>0.69</v>
      </c>
      <c r="G3299">
        <v>0</v>
      </c>
    </row>
    <row r="3300" spans="1:7">
      <c r="A3300" t="s">
        <v>3719</v>
      </c>
      <c r="B3300">
        <v>0</v>
      </c>
      <c r="C3300">
        <v>0</v>
      </c>
      <c r="D3300">
        <v>0</v>
      </c>
      <c r="E3300">
        <v>14.06</v>
      </c>
      <c r="F3300">
        <v>0.41</v>
      </c>
      <c r="G3300">
        <v>0</v>
      </c>
    </row>
    <row r="3301" spans="1:7">
      <c r="A3301" t="s">
        <v>3720</v>
      </c>
      <c r="B3301">
        <v>0</v>
      </c>
      <c r="C3301">
        <v>0</v>
      </c>
      <c r="D3301">
        <v>0</v>
      </c>
      <c r="E3301">
        <v>13.08</v>
      </c>
      <c r="F3301">
        <v>0.76</v>
      </c>
      <c r="G3301">
        <v>0</v>
      </c>
    </row>
    <row r="3302" spans="1:7">
      <c r="A3302" t="s">
        <v>3721</v>
      </c>
      <c r="B3302">
        <v>0</v>
      </c>
      <c r="C3302">
        <v>0</v>
      </c>
      <c r="D3302">
        <v>0</v>
      </c>
      <c r="E3302">
        <v>11.58</v>
      </c>
      <c r="F3302">
        <v>1.38</v>
      </c>
      <c r="G3302">
        <v>0</v>
      </c>
    </row>
    <row r="3303" spans="1:7">
      <c r="A3303" t="s">
        <v>3722</v>
      </c>
      <c r="B3303">
        <v>0</v>
      </c>
      <c r="C3303">
        <v>0</v>
      </c>
      <c r="D3303">
        <v>0</v>
      </c>
      <c r="E3303">
        <v>11.13</v>
      </c>
      <c r="F3303">
        <v>1.24</v>
      </c>
      <c r="G3303">
        <v>0</v>
      </c>
    </row>
    <row r="3304" spans="1:7">
      <c r="A3304" t="s">
        <v>3723</v>
      </c>
      <c r="B3304">
        <v>0</v>
      </c>
      <c r="C3304">
        <v>0</v>
      </c>
      <c r="D3304">
        <v>0</v>
      </c>
      <c r="E3304">
        <v>11.07</v>
      </c>
      <c r="F3304">
        <v>1.1000000000000001</v>
      </c>
      <c r="G3304">
        <v>0</v>
      </c>
    </row>
    <row r="3305" spans="1:7">
      <c r="A3305" t="s">
        <v>3724</v>
      </c>
      <c r="B3305">
        <v>0</v>
      </c>
      <c r="C3305">
        <v>0</v>
      </c>
      <c r="D3305">
        <v>0</v>
      </c>
      <c r="E3305">
        <v>11.25</v>
      </c>
      <c r="F3305">
        <v>1.17</v>
      </c>
      <c r="G3305">
        <v>0</v>
      </c>
    </row>
    <row r="3306" spans="1:7">
      <c r="A3306" t="s">
        <v>3725</v>
      </c>
      <c r="B3306">
        <v>51.7</v>
      </c>
      <c r="C3306">
        <v>78.09</v>
      </c>
      <c r="D3306">
        <v>4.95</v>
      </c>
      <c r="E3306">
        <v>11.16</v>
      </c>
      <c r="F3306">
        <v>1.1000000000000001</v>
      </c>
      <c r="G3306">
        <v>0</v>
      </c>
    </row>
    <row r="3307" spans="1:7">
      <c r="A3307" t="s">
        <v>3726</v>
      </c>
      <c r="B3307">
        <v>301.16000000000003</v>
      </c>
      <c r="C3307">
        <v>366.8</v>
      </c>
      <c r="D3307">
        <v>15.67</v>
      </c>
      <c r="E3307">
        <v>12.21</v>
      </c>
      <c r="F3307">
        <v>1.52</v>
      </c>
      <c r="G3307">
        <v>0</v>
      </c>
    </row>
    <row r="3308" spans="1:7">
      <c r="A3308" t="s">
        <v>3727</v>
      </c>
      <c r="B3308">
        <v>517.34</v>
      </c>
      <c r="C3308">
        <v>628.82000000000005</v>
      </c>
      <c r="D3308">
        <v>26.77</v>
      </c>
      <c r="E3308">
        <v>13.26</v>
      </c>
      <c r="F3308">
        <v>2.14</v>
      </c>
      <c r="G3308">
        <v>0</v>
      </c>
    </row>
    <row r="3309" spans="1:7">
      <c r="A3309" t="s">
        <v>3728</v>
      </c>
      <c r="B3309">
        <v>648.51</v>
      </c>
      <c r="C3309">
        <v>807.59</v>
      </c>
      <c r="D3309">
        <v>37.96</v>
      </c>
      <c r="E3309">
        <v>14.66</v>
      </c>
      <c r="F3309">
        <v>2</v>
      </c>
      <c r="G3309">
        <v>0</v>
      </c>
    </row>
    <row r="3310" spans="1:7">
      <c r="A3310" t="s">
        <v>3729</v>
      </c>
      <c r="B3310">
        <v>755.27</v>
      </c>
      <c r="C3310">
        <v>963.25</v>
      </c>
      <c r="D3310">
        <v>48.84</v>
      </c>
      <c r="E3310">
        <v>16.489999999999998</v>
      </c>
      <c r="F3310">
        <v>2.21</v>
      </c>
      <c r="G3310">
        <v>0</v>
      </c>
    </row>
    <row r="3311" spans="1:7">
      <c r="A3311" t="s">
        <v>3730</v>
      </c>
      <c r="B3311">
        <v>782.34</v>
      </c>
      <c r="C3311">
        <v>1009.64</v>
      </c>
      <c r="D3311">
        <v>58.68</v>
      </c>
      <c r="E3311">
        <v>18.41</v>
      </c>
      <c r="F3311">
        <v>2.5499999999999998</v>
      </c>
      <c r="G3311">
        <v>0</v>
      </c>
    </row>
    <row r="3312" spans="1:7">
      <c r="A3312" t="s">
        <v>3731</v>
      </c>
      <c r="B3312">
        <v>826.84</v>
      </c>
      <c r="C3312">
        <v>1077.8599999999999</v>
      </c>
      <c r="D3312">
        <v>65.84</v>
      </c>
      <c r="E3312">
        <v>20.03</v>
      </c>
      <c r="F3312">
        <v>2.9</v>
      </c>
      <c r="G3312">
        <v>0</v>
      </c>
    </row>
    <row r="3313" spans="1:7">
      <c r="A3313" t="s">
        <v>3732</v>
      </c>
      <c r="B3313">
        <v>822.08</v>
      </c>
      <c r="C3313">
        <v>1075.6099999999999</v>
      </c>
      <c r="D3313">
        <v>67.430000000000007</v>
      </c>
      <c r="E3313">
        <v>21.38</v>
      </c>
      <c r="F3313">
        <v>3.1</v>
      </c>
      <c r="G3313">
        <v>0</v>
      </c>
    </row>
    <row r="3314" spans="1:7">
      <c r="A3314" t="s">
        <v>3733</v>
      </c>
      <c r="B3314">
        <v>813.21</v>
      </c>
      <c r="C3314">
        <v>1064.6600000000001</v>
      </c>
      <c r="D3314">
        <v>62.43</v>
      </c>
      <c r="E3314">
        <v>22.24</v>
      </c>
      <c r="F3314">
        <v>3.24</v>
      </c>
      <c r="G3314">
        <v>0</v>
      </c>
    </row>
    <row r="3315" spans="1:7">
      <c r="A3315" t="s">
        <v>3734</v>
      </c>
      <c r="B3315">
        <v>777.07</v>
      </c>
      <c r="C3315">
        <v>1010.24</v>
      </c>
      <c r="D3315">
        <v>53.52</v>
      </c>
      <c r="E3315">
        <v>22.72</v>
      </c>
      <c r="F3315">
        <v>3.45</v>
      </c>
      <c r="G3315">
        <v>0</v>
      </c>
    </row>
    <row r="3316" spans="1:7">
      <c r="A3316" t="s">
        <v>3735</v>
      </c>
      <c r="B3316">
        <v>692.88</v>
      </c>
      <c r="C3316">
        <v>888.46</v>
      </c>
      <c r="D3316">
        <v>42.99</v>
      </c>
      <c r="E3316">
        <v>22.99</v>
      </c>
      <c r="F3316">
        <v>3.66</v>
      </c>
      <c r="G3316">
        <v>0</v>
      </c>
    </row>
    <row r="3317" spans="1:7">
      <c r="A3317" t="s">
        <v>3736</v>
      </c>
      <c r="B3317">
        <v>586.16999999999996</v>
      </c>
      <c r="C3317">
        <v>740.87</v>
      </c>
      <c r="D3317">
        <v>31.89</v>
      </c>
      <c r="E3317">
        <v>23.01</v>
      </c>
      <c r="F3317">
        <v>3.79</v>
      </c>
      <c r="G3317">
        <v>0</v>
      </c>
    </row>
    <row r="3318" spans="1:7">
      <c r="A3318" t="s">
        <v>3737</v>
      </c>
      <c r="B3318">
        <v>419.81</v>
      </c>
      <c r="C3318">
        <v>525.62</v>
      </c>
      <c r="D3318">
        <v>20.71</v>
      </c>
      <c r="E3318">
        <v>22.61</v>
      </c>
      <c r="F3318">
        <v>3.86</v>
      </c>
      <c r="G3318">
        <v>0</v>
      </c>
    </row>
    <row r="3319" spans="1:7">
      <c r="A3319" t="s">
        <v>3738</v>
      </c>
      <c r="B3319">
        <v>238.53</v>
      </c>
      <c r="C3319">
        <v>306.83</v>
      </c>
      <c r="D3319">
        <v>9.7799999999999994</v>
      </c>
      <c r="E3319">
        <v>21.64</v>
      </c>
      <c r="F3319">
        <v>3.24</v>
      </c>
      <c r="G3319">
        <v>0</v>
      </c>
    </row>
    <row r="3320" spans="1:7">
      <c r="A3320" t="s">
        <v>3739</v>
      </c>
      <c r="B3320">
        <v>0</v>
      </c>
      <c r="C3320">
        <v>0</v>
      </c>
      <c r="D3320">
        <v>0</v>
      </c>
      <c r="E3320">
        <v>20.350000000000001</v>
      </c>
      <c r="F3320">
        <v>3.24</v>
      </c>
      <c r="G3320">
        <v>0</v>
      </c>
    </row>
    <row r="3321" spans="1:7">
      <c r="A3321" t="s">
        <v>3740</v>
      </c>
      <c r="B3321">
        <v>0</v>
      </c>
      <c r="C3321">
        <v>0</v>
      </c>
      <c r="D3321">
        <v>0</v>
      </c>
      <c r="E3321">
        <v>18.77</v>
      </c>
      <c r="F3321">
        <v>3.03</v>
      </c>
      <c r="G3321">
        <v>0</v>
      </c>
    </row>
    <row r="3322" spans="1:7">
      <c r="A3322" t="s">
        <v>3741</v>
      </c>
      <c r="B3322">
        <v>0</v>
      </c>
      <c r="C3322">
        <v>0</v>
      </c>
      <c r="D3322">
        <v>0</v>
      </c>
      <c r="E3322">
        <v>17.53</v>
      </c>
      <c r="F3322">
        <v>2.76</v>
      </c>
      <c r="G3322">
        <v>0</v>
      </c>
    </row>
    <row r="3323" spans="1:7">
      <c r="A3323" t="s">
        <v>3742</v>
      </c>
      <c r="B3323">
        <v>0</v>
      </c>
      <c r="C3323">
        <v>0</v>
      </c>
      <c r="D3323">
        <v>0</v>
      </c>
      <c r="E3323">
        <v>16.25</v>
      </c>
      <c r="F3323">
        <v>2.41</v>
      </c>
      <c r="G3323">
        <v>0</v>
      </c>
    </row>
    <row r="3324" spans="1:7">
      <c r="A3324" t="s">
        <v>3743</v>
      </c>
      <c r="B3324">
        <v>0</v>
      </c>
      <c r="C3324">
        <v>0</v>
      </c>
      <c r="D3324">
        <v>0</v>
      </c>
      <c r="E3324">
        <v>14.67</v>
      </c>
      <c r="F3324">
        <v>2.0699999999999998</v>
      </c>
      <c r="G3324">
        <v>0</v>
      </c>
    </row>
    <row r="3325" spans="1:7">
      <c r="A3325" t="s">
        <v>3744</v>
      </c>
      <c r="B3325">
        <v>0</v>
      </c>
      <c r="C3325">
        <v>0</v>
      </c>
      <c r="D3325">
        <v>0</v>
      </c>
      <c r="E3325">
        <v>13.26</v>
      </c>
      <c r="F3325">
        <v>1.79</v>
      </c>
      <c r="G3325">
        <v>0</v>
      </c>
    </row>
    <row r="3326" spans="1:7">
      <c r="A3326" t="s">
        <v>3745</v>
      </c>
      <c r="B3326">
        <v>0</v>
      </c>
      <c r="C3326">
        <v>0</v>
      </c>
      <c r="D3326">
        <v>0</v>
      </c>
      <c r="E3326">
        <v>12.45</v>
      </c>
      <c r="F3326">
        <v>1.59</v>
      </c>
      <c r="G3326">
        <v>0</v>
      </c>
    </row>
    <row r="3327" spans="1:7">
      <c r="A3327" t="s">
        <v>3746</v>
      </c>
      <c r="B3327">
        <v>0</v>
      </c>
      <c r="C3327">
        <v>0</v>
      </c>
      <c r="D3327">
        <v>0</v>
      </c>
      <c r="E3327">
        <v>11.59</v>
      </c>
      <c r="F3327">
        <v>1.59</v>
      </c>
      <c r="G3327">
        <v>0</v>
      </c>
    </row>
    <row r="3328" spans="1:7">
      <c r="A3328" t="s">
        <v>3747</v>
      </c>
      <c r="B3328">
        <v>0</v>
      </c>
      <c r="C3328">
        <v>0</v>
      </c>
      <c r="D3328">
        <v>0</v>
      </c>
      <c r="E3328">
        <v>10.94</v>
      </c>
      <c r="F3328">
        <v>1.59</v>
      </c>
      <c r="G3328">
        <v>0</v>
      </c>
    </row>
    <row r="3329" spans="1:7">
      <c r="A3329" t="s">
        <v>3748</v>
      </c>
      <c r="B3329">
        <v>0</v>
      </c>
      <c r="C3329">
        <v>0</v>
      </c>
      <c r="D3329">
        <v>0</v>
      </c>
      <c r="E3329">
        <v>10.75</v>
      </c>
      <c r="F3329">
        <v>1.45</v>
      </c>
      <c r="G3329">
        <v>0</v>
      </c>
    </row>
    <row r="3330" spans="1:7">
      <c r="A3330" t="s">
        <v>3749</v>
      </c>
      <c r="B3330">
        <v>121.95</v>
      </c>
      <c r="C3330">
        <v>161.82</v>
      </c>
      <c r="D3330">
        <v>5.09</v>
      </c>
      <c r="E3330">
        <v>10.69</v>
      </c>
      <c r="F3330">
        <v>1.24</v>
      </c>
      <c r="G3330">
        <v>0</v>
      </c>
    </row>
    <row r="3331" spans="1:7">
      <c r="A3331" t="s">
        <v>3750</v>
      </c>
      <c r="B3331">
        <v>355.02</v>
      </c>
      <c r="C3331">
        <v>430.48</v>
      </c>
      <c r="D3331">
        <v>15.8</v>
      </c>
      <c r="E3331">
        <v>11.41</v>
      </c>
      <c r="F3331">
        <v>1.24</v>
      </c>
      <c r="G3331">
        <v>0</v>
      </c>
    </row>
    <row r="3332" spans="1:7">
      <c r="A3332" t="s">
        <v>3751</v>
      </c>
      <c r="B3332">
        <v>533.89</v>
      </c>
      <c r="C3332">
        <v>657.94</v>
      </c>
      <c r="D3332">
        <v>26.9</v>
      </c>
      <c r="E3332">
        <v>14.49</v>
      </c>
      <c r="F3332">
        <v>1.59</v>
      </c>
      <c r="G3332">
        <v>0</v>
      </c>
    </row>
    <row r="3333" spans="1:7">
      <c r="A3333" t="s">
        <v>3752</v>
      </c>
      <c r="B3333">
        <v>660.82</v>
      </c>
      <c r="C3333">
        <v>833.32</v>
      </c>
      <c r="D3333">
        <v>38.090000000000003</v>
      </c>
      <c r="E3333">
        <v>16.14</v>
      </c>
      <c r="F3333">
        <v>1.79</v>
      </c>
      <c r="G3333">
        <v>0</v>
      </c>
    </row>
    <row r="3334" spans="1:7">
      <c r="A3334" t="s">
        <v>3753</v>
      </c>
      <c r="B3334">
        <v>748.51</v>
      </c>
      <c r="C3334">
        <v>965.23</v>
      </c>
      <c r="D3334">
        <v>48.98</v>
      </c>
      <c r="E3334">
        <v>17.940000000000001</v>
      </c>
      <c r="F3334">
        <v>2</v>
      </c>
      <c r="G3334">
        <v>0</v>
      </c>
    </row>
    <row r="3335" spans="1:7">
      <c r="A3335" t="s">
        <v>3754</v>
      </c>
      <c r="B3335">
        <v>794.72</v>
      </c>
      <c r="C3335">
        <v>1041.17</v>
      </c>
      <c r="D3335">
        <v>58.84</v>
      </c>
      <c r="E3335">
        <v>19.7</v>
      </c>
      <c r="F3335">
        <v>2.21</v>
      </c>
      <c r="G3335">
        <v>0</v>
      </c>
    </row>
    <row r="3336" spans="1:7">
      <c r="A3336" t="s">
        <v>3755</v>
      </c>
      <c r="B3336">
        <v>817.46</v>
      </c>
      <c r="C3336">
        <v>1084.22</v>
      </c>
      <c r="D3336">
        <v>66.05</v>
      </c>
      <c r="E3336">
        <v>21.3</v>
      </c>
      <c r="F3336">
        <v>2.2799999999999998</v>
      </c>
      <c r="G3336">
        <v>0</v>
      </c>
    </row>
    <row r="3337" spans="1:7">
      <c r="A3337" t="s">
        <v>3756</v>
      </c>
      <c r="B3337">
        <v>806.01</v>
      </c>
      <c r="C3337">
        <v>1077.21</v>
      </c>
      <c r="D3337">
        <v>67.650000000000006</v>
      </c>
      <c r="E3337">
        <v>22.64</v>
      </c>
      <c r="F3337">
        <v>2.21</v>
      </c>
      <c r="G3337">
        <v>0</v>
      </c>
    </row>
    <row r="3338" spans="1:7">
      <c r="A3338" t="s">
        <v>3757</v>
      </c>
      <c r="B3338">
        <v>793.04</v>
      </c>
      <c r="C3338">
        <v>1066.3800000000001</v>
      </c>
      <c r="D3338">
        <v>62.63</v>
      </c>
      <c r="E3338">
        <v>23.73</v>
      </c>
      <c r="F3338">
        <v>2.0699999999999998</v>
      </c>
      <c r="G3338">
        <v>0</v>
      </c>
    </row>
    <row r="3339" spans="1:7">
      <c r="A3339" t="s">
        <v>3758</v>
      </c>
      <c r="B3339">
        <v>753.32</v>
      </c>
      <c r="C3339">
        <v>1012.1</v>
      </c>
      <c r="D3339">
        <v>53.69</v>
      </c>
      <c r="E3339">
        <v>24.38</v>
      </c>
      <c r="F3339">
        <v>1.86</v>
      </c>
      <c r="G3339">
        <v>0</v>
      </c>
    </row>
    <row r="3340" spans="1:7">
      <c r="A3340" t="s">
        <v>3759</v>
      </c>
      <c r="B3340">
        <v>676.3</v>
      </c>
      <c r="C3340">
        <v>896.83</v>
      </c>
      <c r="D3340">
        <v>43.14</v>
      </c>
      <c r="E3340">
        <v>24.87</v>
      </c>
      <c r="F3340">
        <v>1.86</v>
      </c>
      <c r="G3340">
        <v>0</v>
      </c>
    </row>
    <row r="3341" spans="1:7">
      <c r="A3341" t="s">
        <v>3760</v>
      </c>
      <c r="B3341">
        <v>566.41</v>
      </c>
      <c r="C3341">
        <v>737.07</v>
      </c>
      <c r="D3341">
        <v>32.03</v>
      </c>
      <c r="E3341">
        <v>24.82</v>
      </c>
      <c r="F3341">
        <v>1.86</v>
      </c>
      <c r="G3341">
        <v>0</v>
      </c>
    </row>
    <row r="3342" spans="1:7">
      <c r="A3342" t="s">
        <v>3761</v>
      </c>
      <c r="B3342">
        <v>415.2</v>
      </c>
      <c r="C3342">
        <v>533.77</v>
      </c>
      <c r="D3342">
        <v>20.85</v>
      </c>
      <c r="E3342">
        <v>24.84</v>
      </c>
      <c r="F3342">
        <v>1.79</v>
      </c>
      <c r="G3342">
        <v>0</v>
      </c>
    </row>
    <row r="3343" spans="1:7">
      <c r="A3343" t="s">
        <v>3762</v>
      </c>
      <c r="B3343">
        <v>235.11</v>
      </c>
      <c r="C3343">
        <v>308.38</v>
      </c>
      <c r="D3343">
        <v>9.93</v>
      </c>
      <c r="E3343">
        <v>23.88</v>
      </c>
      <c r="F3343">
        <v>1.31</v>
      </c>
      <c r="G3343">
        <v>0</v>
      </c>
    </row>
    <row r="3344" spans="1:7">
      <c r="A3344" t="s">
        <v>3763</v>
      </c>
      <c r="B3344">
        <v>0</v>
      </c>
      <c r="C3344">
        <v>0</v>
      </c>
      <c r="D3344">
        <v>0</v>
      </c>
      <c r="E3344">
        <v>22</v>
      </c>
      <c r="F3344">
        <v>2.34</v>
      </c>
      <c r="G3344">
        <v>0</v>
      </c>
    </row>
    <row r="3345" spans="1:7">
      <c r="A3345" t="s">
        <v>3764</v>
      </c>
      <c r="B3345">
        <v>0</v>
      </c>
      <c r="C3345">
        <v>0</v>
      </c>
      <c r="D3345">
        <v>0</v>
      </c>
      <c r="E3345">
        <v>19.86</v>
      </c>
      <c r="F3345">
        <v>2.21</v>
      </c>
      <c r="G3345">
        <v>0</v>
      </c>
    </row>
    <row r="3346" spans="1:7">
      <c r="A3346" t="s">
        <v>3765</v>
      </c>
      <c r="B3346">
        <v>0</v>
      </c>
      <c r="C3346">
        <v>0</v>
      </c>
      <c r="D3346">
        <v>0</v>
      </c>
      <c r="E3346">
        <v>17.98</v>
      </c>
      <c r="F3346">
        <v>2</v>
      </c>
      <c r="G3346">
        <v>0</v>
      </c>
    </row>
    <row r="3347" spans="1:7">
      <c r="A3347" t="s">
        <v>3766</v>
      </c>
      <c r="B3347">
        <v>0</v>
      </c>
      <c r="C3347">
        <v>0</v>
      </c>
      <c r="D3347">
        <v>0</v>
      </c>
      <c r="E3347">
        <v>16.59</v>
      </c>
      <c r="F3347">
        <v>2.0699999999999998</v>
      </c>
      <c r="G3347">
        <v>0</v>
      </c>
    </row>
    <row r="3348" spans="1:7">
      <c r="A3348" t="s">
        <v>3767</v>
      </c>
      <c r="B3348">
        <v>0</v>
      </c>
      <c r="C3348">
        <v>0</v>
      </c>
      <c r="D3348">
        <v>0</v>
      </c>
      <c r="E3348">
        <v>15.5</v>
      </c>
      <c r="F3348">
        <v>2.14</v>
      </c>
      <c r="G3348">
        <v>0</v>
      </c>
    </row>
    <row r="3349" spans="1:7">
      <c r="A3349" t="s">
        <v>3768</v>
      </c>
      <c r="B3349">
        <v>0</v>
      </c>
      <c r="C3349">
        <v>0</v>
      </c>
      <c r="D3349">
        <v>0</v>
      </c>
      <c r="E3349">
        <v>14.61</v>
      </c>
      <c r="F3349">
        <v>2.21</v>
      </c>
      <c r="G3349">
        <v>0</v>
      </c>
    </row>
    <row r="3350" spans="1:7">
      <c r="A3350" t="s">
        <v>3769</v>
      </c>
      <c r="B3350">
        <v>0</v>
      </c>
      <c r="C3350">
        <v>0</v>
      </c>
      <c r="D3350">
        <v>0</v>
      </c>
      <c r="E3350">
        <v>13.94</v>
      </c>
      <c r="F3350">
        <v>2.34</v>
      </c>
      <c r="G3350">
        <v>0</v>
      </c>
    </row>
    <row r="3351" spans="1:7">
      <c r="A3351" t="s">
        <v>3770</v>
      </c>
      <c r="B3351">
        <v>0</v>
      </c>
      <c r="C3351">
        <v>0</v>
      </c>
      <c r="D3351">
        <v>0</v>
      </c>
      <c r="E3351">
        <v>13.28</v>
      </c>
      <c r="F3351">
        <v>2.2799999999999998</v>
      </c>
      <c r="G3351">
        <v>0</v>
      </c>
    </row>
    <row r="3352" spans="1:7">
      <c r="A3352" t="s">
        <v>3771</v>
      </c>
      <c r="B3352">
        <v>0</v>
      </c>
      <c r="C3352">
        <v>0</v>
      </c>
      <c r="D3352">
        <v>0</v>
      </c>
      <c r="E3352">
        <v>12.67</v>
      </c>
      <c r="F3352">
        <v>2.21</v>
      </c>
      <c r="G3352">
        <v>0</v>
      </c>
    </row>
    <row r="3353" spans="1:7">
      <c r="A3353" t="s">
        <v>3772</v>
      </c>
      <c r="B3353">
        <v>0</v>
      </c>
      <c r="C3353">
        <v>0</v>
      </c>
      <c r="D3353">
        <v>0</v>
      </c>
      <c r="E3353">
        <v>12.02</v>
      </c>
      <c r="F3353">
        <v>2.0699999999999998</v>
      </c>
      <c r="G3353">
        <v>0</v>
      </c>
    </row>
    <row r="3354" spans="1:7">
      <c r="A3354" t="s">
        <v>3773</v>
      </c>
      <c r="B3354">
        <v>112.88</v>
      </c>
      <c r="C3354">
        <v>151.25</v>
      </c>
      <c r="D3354">
        <v>5.23</v>
      </c>
      <c r="E3354">
        <v>11.55</v>
      </c>
      <c r="F3354">
        <v>1.93</v>
      </c>
      <c r="G3354">
        <v>0</v>
      </c>
    </row>
    <row r="3355" spans="1:7">
      <c r="A3355" t="s">
        <v>3774</v>
      </c>
      <c r="B3355">
        <v>345.48</v>
      </c>
      <c r="C3355">
        <v>420.68</v>
      </c>
      <c r="D3355">
        <v>15.93</v>
      </c>
      <c r="E3355">
        <v>13.2</v>
      </c>
      <c r="F3355">
        <v>1.79</v>
      </c>
      <c r="G3355">
        <v>0</v>
      </c>
    </row>
    <row r="3356" spans="1:7">
      <c r="A3356" t="s">
        <v>3775</v>
      </c>
      <c r="B3356">
        <v>531.87</v>
      </c>
      <c r="C3356">
        <v>652.21</v>
      </c>
      <c r="D3356">
        <v>27.03</v>
      </c>
      <c r="E3356">
        <v>15.84</v>
      </c>
      <c r="F3356">
        <v>2.62</v>
      </c>
      <c r="G3356">
        <v>0</v>
      </c>
    </row>
    <row r="3357" spans="1:7">
      <c r="A3357" t="s">
        <v>3776</v>
      </c>
      <c r="B3357">
        <v>650.37</v>
      </c>
      <c r="C3357">
        <v>813.81</v>
      </c>
      <c r="D3357">
        <v>38.22</v>
      </c>
      <c r="E3357">
        <v>17.66</v>
      </c>
      <c r="F3357">
        <v>2.83</v>
      </c>
      <c r="G3357">
        <v>0</v>
      </c>
    </row>
    <row r="3358" spans="1:7">
      <c r="A3358" t="s">
        <v>3777</v>
      </c>
      <c r="B3358">
        <v>747.52</v>
      </c>
      <c r="C3358">
        <v>957.58</v>
      </c>
      <c r="D3358">
        <v>49.11</v>
      </c>
      <c r="E3358">
        <v>19.66</v>
      </c>
      <c r="F3358">
        <v>2.97</v>
      </c>
      <c r="G3358">
        <v>0</v>
      </c>
    </row>
    <row r="3359" spans="1:7">
      <c r="A3359" t="s">
        <v>3778</v>
      </c>
      <c r="B3359">
        <v>789.46</v>
      </c>
      <c r="C3359">
        <v>1026.5899999999999</v>
      </c>
      <c r="D3359">
        <v>59.01</v>
      </c>
      <c r="E3359">
        <v>21.65</v>
      </c>
      <c r="F3359">
        <v>3.24</v>
      </c>
      <c r="G3359">
        <v>0</v>
      </c>
    </row>
    <row r="3360" spans="1:7">
      <c r="A3360" t="s">
        <v>3779</v>
      </c>
      <c r="B3360">
        <v>808.44</v>
      </c>
      <c r="C3360">
        <v>1063.54</v>
      </c>
      <c r="D3360">
        <v>66.25</v>
      </c>
      <c r="E3360">
        <v>23.48</v>
      </c>
      <c r="F3360">
        <v>3.38</v>
      </c>
      <c r="G3360">
        <v>0</v>
      </c>
    </row>
    <row r="3361" spans="1:7">
      <c r="A3361" t="s">
        <v>3780</v>
      </c>
      <c r="B3361">
        <v>805.07</v>
      </c>
      <c r="C3361">
        <v>1068.0899999999999</v>
      </c>
      <c r="D3361">
        <v>67.87</v>
      </c>
      <c r="E3361">
        <v>25.05</v>
      </c>
      <c r="F3361">
        <v>3.38</v>
      </c>
      <c r="G3361">
        <v>0</v>
      </c>
    </row>
    <row r="3362" spans="1:7">
      <c r="A3362" t="s">
        <v>3781</v>
      </c>
      <c r="B3362">
        <v>786.83</v>
      </c>
      <c r="C3362">
        <v>1051.07</v>
      </c>
      <c r="D3362">
        <v>62.81</v>
      </c>
      <c r="E3362">
        <v>26.28</v>
      </c>
      <c r="F3362">
        <v>3.17</v>
      </c>
      <c r="G3362">
        <v>0</v>
      </c>
    </row>
    <row r="3363" spans="1:7">
      <c r="A3363" t="s">
        <v>3782</v>
      </c>
      <c r="B3363">
        <v>747.63</v>
      </c>
      <c r="C3363">
        <v>998</v>
      </c>
      <c r="D3363">
        <v>53.85</v>
      </c>
      <c r="E3363">
        <v>27.1</v>
      </c>
      <c r="F3363">
        <v>3.03</v>
      </c>
      <c r="G3363">
        <v>0</v>
      </c>
    </row>
    <row r="3364" spans="1:7">
      <c r="A3364" t="s">
        <v>3783</v>
      </c>
      <c r="B3364">
        <v>671.89</v>
      </c>
      <c r="C3364">
        <v>888.67</v>
      </c>
      <c r="D3364">
        <v>43.29</v>
      </c>
      <c r="E3364">
        <v>27.65</v>
      </c>
      <c r="F3364">
        <v>2.97</v>
      </c>
      <c r="G3364">
        <v>0</v>
      </c>
    </row>
    <row r="3365" spans="1:7">
      <c r="A3365" t="s">
        <v>3784</v>
      </c>
      <c r="B3365">
        <v>560.28</v>
      </c>
      <c r="C3365">
        <v>730.59</v>
      </c>
      <c r="D3365">
        <v>32.17</v>
      </c>
      <c r="E3365">
        <v>27.76</v>
      </c>
      <c r="F3365">
        <v>2.9</v>
      </c>
      <c r="G3365">
        <v>0</v>
      </c>
    </row>
    <row r="3366" spans="1:7">
      <c r="A3366" t="s">
        <v>3785</v>
      </c>
      <c r="B3366">
        <v>405.69</v>
      </c>
      <c r="C3366">
        <v>523.85</v>
      </c>
      <c r="D3366">
        <v>20.99</v>
      </c>
      <c r="E3366">
        <v>27.45</v>
      </c>
      <c r="F3366">
        <v>2.76</v>
      </c>
      <c r="G3366">
        <v>0</v>
      </c>
    </row>
    <row r="3367" spans="1:7">
      <c r="A3367" t="s">
        <v>3786</v>
      </c>
      <c r="B3367">
        <v>233.86</v>
      </c>
      <c r="C3367">
        <v>308.43</v>
      </c>
      <c r="D3367">
        <v>10.08</v>
      </c>
      <c r="E3367">
        <v>26.2</v>
      </c>
      <c r="F3367">
        <v>2.34</v>
      </c>
      <c r="G3367">
        <v>0</v>
      </c>
    </row>
    <row r="3368" spans="1:7">
      <c r="A3368" t="s">
        <v>3787</v>
      </c>
      <c r="B3368">
        <v>0</v>
      </c>
      <c r="C3368">
        <v>0</v>
      </c>
      <c r="D3368">
        <v>0</v>
      </c>
      <c r="E3368">
        <v>24.56</v>
      </c>
      <c r="F3368">
        <v>2.21</v>
      </c>
      <c r="G3368">
        <v>0</v>
      </c>
    </row>
    <row r="3369" spans="1:7">
      <c r="A3369" t="s">
        <v>3788</v>
      </c>
      <c r="B3369">
        <v>0</v>
      </c>
      <c r="C3369">
        <v>0</v>
      </c>
      <c r="D3369">
        <v>0</v>
      </c>
      <c r="E3369">
        <v>22.18</v>
      </c>
      <c r="F3369">
        <v>2.14</v>
      </c>
      <c r="G3369">
        <v>0</v>
      </c>
    </row>
    <row r="3370" spans="1:7">
      <c r="A3370" t="s">
        <v>3789</v>
      </c>
      <c r="B3370">
        <v>0</v>
      </c>
      <c r="C3370">
        <v>0</v>
      </c>
      <c r="D3370">
        <v>0</v>
      </c>
      <c r="E3370">
        <v>20.23</v>
      </c>
      <c r="F3370">
        <v>1.59</v>
      </c>
      <c r="G3370">
        <v>0</v>
      </c>
    </row>
    <row r="3371" spans="1:7">
      <c r="A3371" t="s">
        <v>3790</v>
      </c>
      <c r="B3371">
        <v>0</v>
      </c>
      <c r="C3371">
        <v>0</v>
      </c>
      <c r="D3371">
        <v>0</v>
      </c>
      <c r="E3371">
        <v>18.98</v>
      </c>
      <c r="F3371">
        <v>1.31</v>
      </c>
      <c r="G3371">
        <v>0</v>
      </c>
    </row>
    <row r="3372" spans="1:7">
      <c r="A3372" t="s">
        <v>3791</v>
      </c>
      <c r="B3372">
        <v>0</v>
      </c>
      <c r="C3372">
        <v>0</v>
      </c>
      <c r="D3372">
        <v>0</v>
      </c>
      <c r="E3372">
        <v>18.829999999999998</v>
      </c>
      <c r="F3372">
        <v>0.9</v>
      </c>
      <c r="G3372">
        <v>0</v>
      </c>
    </row>
    <row r="3373" spans="1:7">
      <c r="A3373" t="s">
        <v>3792</v>
      </c>
      <c r="B3373">
        <v>0</v>
      </c>
      <c r="C3373">
        <v>0</v>
      </c>
      <c r="D3373">
        <v>0</v>
      </c>
      <c r="E3373">
        <v>17.989999999999998</v>
      </c>
      <c r="F3373">
        <v>0.69</v>
      </c>
      <c r="G3373">
        <v>0</v>
      </c>
    </row>
    <row r="3374" spans="1:7">
      <c r="A3374" t="s">
        <v>3793</v>
      </c>
      <c r="B3374">
        <v>0</v>
      </c>
      <c r="C3374">
        <v>0</v>
      </c>
      <c r="D3374">
        <v>0</v>
      </c>
      <c r="E3374">
        <v>17.329999999999998</v>
      </c>
      <c r="F3374">
        <v>0.62</v>
      </c>
      <c r="G3374">
        <v>0</v>
      </c>
    </row>
    <row r="3375" spans="1:7">
      <c r="A3375" t="s">
        <v>3794</v>
      </c>
      <c r="B3375">
        <v>0</v>
      </c>
      <c r="C3375">
        <v>0</v>
      </c>
      <c r="D3375">
        <v>0</v>
      </c>
      <c r="E3375">
        <v>16.61</v>
      </c>
      <c r="F3375">
        <v>0.83</v>
      </c>
      <c r="G3375">
        <v>0</v>
      </c>
    </row>
    <row r="3376" spans="1:7">
      <c r="A3376" t="s">
        <v>3795</v>
      </c>
      <c r="B3376">
        <v>0</v>
      </c>
      <c r="C3376">
        <v>0</v>
      </c>
      <c r="D3376">
        <v>0</v>
      </c>
      <c r="E3376">
        <v>16.02</v>
      </c>
      <c r="F3376">
        <v>0.9</v>
      </c>
      <c r="G3376">
        <v>0</v>
      </c>
    </row>
    <row r="3377" spans="1:7">
      <c r="A3377" t="s">
        <v>3796</v>
      </c>
      <c r="B3377">
        <v>0</v>
      </c>
      <c r="C3377">
        <v>0</v>
      </c>
      <c r="D3377">
        <v>0</v>
      </c>
      <c r="E3377">
        <v>15.59</v>
      </c>
      <c r="F3377">
        <v>0.83</v>
      </c>
      <c r="G3377">
        <v>0</v>
      </c>
    </row>
    <row r="3378" spans="1:7">
      <c r="A3378" t="s">
        <v>3797</v>
      </c>
      <c r="B3378">
        <v>128.63</v>
      </c>
      <c r="C3378">
        <v>173.17</v>
      </c>
      <c r="D3378">
        <v>5.37</v>
      </c>
      <c r="E3378">
        <v>15.31</v>
      </c>
      <c r="F3378">
        <v>0.69</v>
      </c>
      <c r="G3378">
        <v>0</v>
      </c>
    </row>
    <row r="3379" spans="1:7">
      <c r="A3379" t="s">
        <v>3798</v>
      </c>
      <c r="B3379">
        <v>345.13</v>
      </c>
      <c r="C3379">
        <v>429.77</v>
      </c>
      <c r="D3379">
        <v>16.059999999999999</v>
      </c>
      <c r="E3379">
        <v>15.78</v>
      </c>
      <c r="F3379">
        <v>0.62</v>
      </c>
      <c r="G3379">
        <v>0</v>
      </c>
    </row>
    <row r="3380" spans="1:7">
      <c r="A3380" t="s">
        <v>3799</v>
      </c>
      <c r="B3380">
        <v>521.51</v>
      </c>
      <c r="C3380">
        <v>654.79</v>
      </c>
      <c r="D3380">
        <v>27.14</v>
      </c>
      <c r="E3380">
        <v>18.010000000000002</v>
      </c>
      <c r="F3380">
        <v>1.45</v>
      </c>
      <c r="G3380">
        <v>0</v>
      </c>
    </row>
    <row r="3381" spans="1:7">
      <c r="A3381" t="s">
        <v>3800</v>
      </c>
      <c r="B3381">
        <v>636.27</v>
      </c>
      <c r="C3381">
        <v>815.96</v>
      </c>
      <c r="D3381">
        <v>38.340000000000003</v>
      </c>
      <c r="E3381">
        <v>19.86</v>
      </c>
      <c r="F3381">
        <v>1.79</v>
      </c>
      <c r="G3381">
        <v>0</v>
      </c>
    </row>
    <row r="3382" spans="1:7">
      <c r="A3382" t="s">
        <v>3801</v>
      </c>
      <c r="B3382">
        <v>721.93</v>
      </c>
      <c r="C3382">
        <v>947.71</v>
      </c>
      <c r="D3382">
        <v>49.25</v>
      </c>
      <c r="E3382">
        <v>21.83</v>
      </c>
      <c r="F3382">
        <v>2</v>
      </c>
      <c r="G3382">
        <v>0</v>
      </c>
    </row>
    <row r="3383" spans="1:7">
      <c r="A3383" t="s">
        <v>3802</v>
      </c>
      <c r="B3383">
        <v>765.84</v>
      </c>
      <c r="C3383">
        <v>1022.12</v>
      </c>
      <c r="D3383">
        <v>59.16</v>
      </c>
      <c r="E3383">
        <v>23.75</v>
      </c>
      <c r="F3383">
        <v>2.21</v>
      </c>
      <c r="G3383">
        <v>0</v>
      </c>
    </row>
    <row r="3384" spans="1:7">
      <c r="A3384" t="s">
        <v>3803</v>
      </c>
      <c r="B3384">
        <v>788.93</v>
      </c>
      <c r="C3384">
        <v>1065.32</v>
      </c>
      <c r="D3384">
        <v>66.44</v>
      </c>
      <c r="E3384">
        <v>25.44</v>
      </c>
      <c r="F3384">
        <v>2.34</v>
      </c>
      <c r="G3384">
        <v>0</v>
      </c>
    </row>
    <row r="3385" spans="1:7">
      <c r="A3385" t="s">
        <v>3804</v>
      </c>
      <c r="B3385">
        <v>785.8</v>
      </c>
      <c r="C3385">
        <v>1069.76</v>
      </c>
      <c r="D3385">
        <v>68.08</v>
      </c>
      <c r="E3385">
        <v>26.91</v>
      </c>
      <c r="F3385">
        <v>2.34</v>
      </c>
      <c r="G3385">
        <v>0</v>
      </c>
    </row>
    <row r="3386" spans="1:7">
      <c r="A3386" t="s">
        <v>3805</v>
      </c>
      <c r="B3386">
        <v>771.68</v>
      </c>
      <c r="C3386">
        <v>1052.8699999999999</v>
      </c>
      <c r="D3386">
        <v>63</v>
      </c>
      <c r="E3386">
        <v>28.05</v>
      </c>
      <c r="F3386">
        <v>2.41</v>
      </c>
      <c r="G3386">
        <v>0</v>
      </c>
    </row>
    <row r="3387" spans="1:7">
      <c r="A3387" t="s">
        <v>3806</v>
      </c>
      <c r="B3387">
        <v>739.14</v>
      </c>
      <c r="C3387">
        <v>1005.41</v>
      </c>
      <c r="D3387">
        <v>54</v>
      </c>
      <c r="E3387">
        <v>28.81</v>
      </c>
      <c r="F3387">
        <v>2.41</v>
      </c>
      <c r="G3387">
        <v>0</v>
      </c>
    </row>
    <row r="3388" spans="1:7">
      <c r="A3388" t="s">
        <v>3807</v>
      </c>
      <c r="B3388">
        <v>663.29</v>
      </c>
      <c r="C3388">
        <v>891.81</v>
      </c>
      <c r="D3388">
        <v>43.43</v>
      </c>
      <c r="E3388">
        <v>29.13</v>
      </c>
      <c r="F3388">
        <v>2.34</v>
      </c>
      <c r="G3388">
        <v>0</v>
      </c>
    </row>
    <row r="3389" spans="1:7">
      <c r="A3389" t="s">
        <v>3808</v>
      </c>
      <c r="B3389">
        <v>558.88</v>
      </c>
      <c r="C3389">
        <v>740.17</v>
      </c>
      <c r="D3389">
        <v>32.31</v>
      </c>
      <c r="E3389">
        <v>29.13</v>
      </c>
      <c r="F3389">
        <v>2.21</v>
      </c>
      <c r="G3389">
        <v>0</v>
      </c>
    </row>
    <row r="3390" spans="1:7">
      <c r="A3390" t="s">
        <v>3809</v>
      </c>
      <c r="B3390">
        <v>415.22</v>
      </c>
      <c r="C3390">
        <v>543.15</v>
      </c>
      <c r="D3390">
        <v>21.13</v>
      </c>
      <c r="E3390">
        <v>28.82</v>
      </c>
      <c r="F3390">
        <v>2.0699999999999998</v>
      </c>
      <c r="G3390">
        <v>0</v>
      </c>
    </row>
    <row r="3391" spans="1:7">
      <c r="A3391" t="s">
        <v>3810</v>
      </c>
      <c r="B3391">
        <v>240.75</v>
      </c>
      <c r="C3391">
        <v>319.94</v>
      </c>
      <c r="D3391">
        <v>10.220000000000001</v>
      </c>
      <c r="E3391">
        <v>27.26</v>
      </c>
      <c r="F3391">
        <v>1.52</v>
      </c>
      <c r="G3391">
        <v>0</v>
      </c>
    </row>
    <row r="3392" spans="1:7">
      <c r="A3392" t="s">
        <v>3811</v>
      </c>
      <c r="B3392">
        <v>0</v>
      </c>
      <c r="C3392">
        <v>0</v>
      </c>
      <c r="D3392">
        <v>0</v>
      </c>
      <c r="E3392">
        <v>24.84</v>
      </c>
      <c r="F3392">
        <v>1.86</v>
      </c>
      <c r="G3392">
        <v>0</v>
      </c>
    </row>
    <row r="3393" spans="1:7">
      <c r="A3393" t="s">
        <v>3812</v>
      </c>
      <c r="B3393">
        <v>0</v>
      </c>
      <c r="C3393">
        <v>0</v>
      </c>
      <c r="D3393">
        <v>0</v>
      </c>
      <c r="E3393">
        <v>21.85</v>
      </c>
      <c r="F3393">
        <v>2</v>
      </c>
      <c r="G3393">
        <v>0</v>
      </c>
    </row>
    <row r="3394" spans="1:7">
      <c r="A3394" t="s">
        <v>3813</v>
      </c>
      <c r="B3394">
        <v>0</v>
      </c>
      <c r="C3394">
        <v>0</v>
      </c>
      <c r="D3394">
        <v>0</v>
      </c>
      <c r="E3394">
        <v>19.79</v>
      </c>
      <c r="F3394">
        <v>2.14</v>
      </c>
      <c r="G3394">
        <v>0</v>
      </c>
    </row>
    <row r="3395" spans="1:7">
      <c r="A3395" t="s">
        <v>3814</v>
      </c>
      <c r="B3395">
        <v>0</v>
      </c>
      <c r="C3395">
        <v>0</v>
      </c>
      <c r="D3395">
        <v>0</v>
      </c>
      <c r="E3395">
        <v>18.260000000000002</v>
      </c>
      <c r="F3395">
        <v>2.21</v>
      </c>
      <c r="G3395">
        <v>0</v>
      </c>
    </row>
    <row r="3396" spans="1:7">
      <c r="A3396" t="s">
        <v>3815</v>
      </c>
      <c r="B3396">
        <v>0</v>
      </c>
      <c r="C3396">
        <v>0</v>
      </c>
      <c r="D3396">
        <v>0</v>
      </c>
      <c r="E3396">
        <v>17.34</v>
      </c>
      <c r="F3396">
        <v>1.86</v>
      </c>
      <c r="G3396">
        <v>0</v>
      </c>
    </row>
    <row r="3397" spans="1:7">
      <c r="A3397" t="s">
        <v>3816</v>
      </c>
      <c r="B3397">
        <v>0</v>
      </c>
      <c r="C3397">
        <v>0</v>
      </c>
      <c r="D3397">
        <v>0</v>
      </c>
      <c r="E3397">
        <v>16.829999999999998</v>
      </c>
      <c r="F3397">
        <v>1.66</v>
      </c>
      <c r="G3397">
        <v>0</v>
      </c>
    </row>
    <row r="3398" spans="1:7">
      <c r="A3398" t="s">
        <v>3817</v>
      </c>
      <c r="B3398">
        <v>0</v>
      </c>
      <c r="C3398">
        <v>0</v>
      </c>
      <c r="D3398">
        <v>0</v>
      </c>
      <c r="E3398">
        <v>16.559999999999999</v>
      </c>
      <c r="F3398">
        <v>1.52</v>
      </c>
      <c r="G3398">
        <v>0</v>
      </c>
    </row>
    <row r="3399" spans="1:7">
      <c r="A3399" t="s">
        <v>3818</v>
      </c>
      <c r="B3399">
        <v>0</v>
      </c>
      <c r="C3399">
        <v>0</v>
      </c>
      <c r="D3399">
        <v>0</v>
      </c>
      <c r="E3399">
        <v>16.91</v>
      </c>
      <c r="F3399">
        <v>1.17</v>
      </c>
      <c r="G3399">
        <v>0</v>
      </c>
    </row>
    <row r="3400" spans="1:7">
      <c r="A3400" t="s">
        <v>3819</v>
      </c>
      <c r="B3400">
        <v>0</v>
      </c>
      <c r="C3400">
        <v>0</v>
      </c>
      <c r="D3400">
        <v>0</v>
      </c>
      <c r="E3400">
        <v>17.04</v>
      </c>
      <c r="F3400">
        <v>0.9</v>
      </c>
      <c r="G3400">
        <v>0</v>
      </c>
    </row>
    <row r="3401" spans="1:7">
      <c r="A3401" t="s">
        <v>3820</v>
      </c>
      <c r="B3401">
        <v>0</v>
      </c>
      <c r="C3401">
        <v>0</v>
      </c>
      <c r="D3401">
        <v>0</v>
      </c>
      <c r="E3401">
        <v>16.670000000000002</v>
      </c>
      <c r="F3401">
        <v>0.62</v>
      </c>
      <c r="G3401">
        <v>0</v>
      </c>
    </row>
    <row r="3402" spans="1:7">
      <c r="A3402" t="s">
        <v>3821</v>
      </c>
      <c r="B3402">
        <v>115.61</v>
      </c>
      <c r="C3402">
        <v>158.12</v>
      </c>
      <c r="D3402">
        <v>5.5</v>
      </c>
      <c r="E3402">
        <v>16.27</v>
      </c>
      <c r="F3402">
        <v>0.34</v>
      </c>
      <c r="G3402">
        <v>0</v>
      </c>
    </row>
    <row r="3403" spans="1:7">
      <c r="A3403" t="s">
        <v>3822</v>
      </c>
      <c r="B3403">
        <v>339.56</v>
      </c>
      <c r="C3403">
        <v>427.87</v>
      </c>
      <c r="D3403">
        <v>16.170000000000002</v>
      </c>
      <c r="E3403">
        <v>17.329999999999998</v>
      </c>
      <c r="F3403">
        <v>0.21</v>
      </c>
      <c r="G3403">
        <v>0</v>
      </c>
    </row>
    <row r="3404" spans="1:7">
      <c r="A3404" t="s">
        <v>3823</v>
      </c>
      <c r="B3404">
        <v>524.67999999999995</v>
      </c>
      <c r="C3404">
        <v>667.59</v>
      </c>
      <c r="D3404">
        <v>27.26</v>
      </c>
      <c r="E3404">
        <v>19.809999999999999</v>
      </c>
      <c r="F3404">
        <v>1.17</v>
      </c>
      <c r="G3404">
        <v>0</v>
      </c>
    </row>
    <row r="3405" spans="1:7">
      <c r="A3405" t="s">
        <v>3824</v>
      </c>
      <c r="B3405">
        <v>566.72</v>
      </c>
      <c r="C3405">
        <v>727.35</v>
      </c>
      <c r="D3405">
        <v>38.450000000000003</v>
      </c>
      <c r="E3405">
        <v>21.52</v>
      </c>
      <c r="F3405">
        <v>1.79</v>
      </c>
      <c r="G3405">
        <v>0</v>
      </c>
    </row>
    <row r="3406" spans="1:7">
      <c r="A3406" t="s">
        <v>3825</v>
      </c>
      <c r="B3406">
        <v>714.57</v>
      </c>
      <c r="C3406">
        <v>948.9</v>
      </c>
      <c r="D3406">
        <v>49.37</v>
      </c>
      <c r="E3406">
        <v>23.22</v>
      </c>
      <c r="F3406">
        <v>1.72</v>
      </c>
      <c r="G3406">
        <v>0</v>
      </c>
    </row>
    <row r="3407" spans="1:7">
      <c r="A3407" t="s">
        <v>3826</v>
      </c>
      <c r="B3407">
        <v>737.81</v>
      </c>
      <c r="C3407">
        <v>998.23</v>
      </c>
      <c r="D3407">
        <v>59.31</v>
      </c>
      <c r="E3407">
        <v>25</v>
      </c>
      <c r="F3407">
        <v>1.66</v>
      </c>
      <c r="G3407">
        <v>0</v>
      </c>
    </row>
    <row r="3408" spans="1:7">
      <c r="A3408" t="s">
        <v>3827</v>
      </c>
      <c r="B3408">
        <v>769.46</v>
      </c>
      <c r="C3408">
        <v>1059.6400000000001</v>
      </c>
      <c r="D3408">
        <v>66.63</v>
      </c>
      <c r="E3408">
        <v>26.64</v>
      </c>
      <c r="F3408">
        <v>1.59</v>
      </c>
      <c r="G3408">
        <v>0</v>
      </c>
    </row>
    <row r="3409" spans="1:7">
      <c r="A3409" t="s">
        <v>3828</v>
      </c>
      <c r="B3409">
        <v>762.67</v>
      </c>
      <c r="C3409">
        <v>1058.3399999999999</v>
      </c>
      <c r="D3409">
        <v>68.28</v>
      </c>
      <c r="E3409">
        <v>28.1</v>
      </c>
      <c r="F3409">
        <v>1.59</v>
      </c>
      <c r="G3409">
        <v>0</v>
      </c>
    </row>
    <row r="3410" spans="1:7">
      <c r="A3410" t="s">
        <v>3829</v>
      </c>
      <c r="B3410">
        <v>745.42</v>
      </c>
      <c r="C3410">
        <v>1036.08</v>
      </c>
      <c r="D3410">
        <v>63.18</v>
      </c>
      <c r="E3410">
        <v>29.04</v>
      </c>
      <c r="F3410">
        <v>1.59</v>
      </c>
      <c r="G3410">
        <v>0</v>
      </c>
    </row>
    <row r="3411" spans="1:7">
      <c r="A3411" t="s">
        <v>3830</v>
      </c>
      <c r="B3411">
        <v>715.19</v>
      </c>
      <c r="C3411">
        <v>989.49</v>
      </c>
      <c r="D3411">
        <v>54.16</v>
      </c>
      <c r="E3411">
        <v>29.86</v>
      </c>
      <c r="F3411">
        <v>1.66</v>
      </c>
      <c r="G3411">
        <v>0</v>
      </c>
    </row>
    <row r="3412" spans="1:7">
      <c r="A3412" t="s">
        <v>3831</v>
      </c>
      <c r="B3412">
        <v>645.32000000000005</v>
      </c>
      <c r="C3412">
        <v>881.42</v>
      </c>
      <c r="D3412">
        <v>43.57</v>
      </c>
      <c r="E3412">
        <v>30.1</v>
      </c>
      <c r="F3412">
        <v>1.59</v>
      </c>
      <c r="G3412">
        <v>0</v>
      </c>
    </row>
    <row r="3413" spans="1:7">
      <c r="A3413" t="s">
        <v>3832</v>
      </c>
      <c r="B3413">
        <v>526.80999999999995</v>
      </c>
      <c r="C3413">
        <v>707.95</v>
      </c>
      <c r="D3413">
        <v>32.44</v>
      </c>
      <c r="E3413">
        <v>30.15</v>
      </c>
      <c r="F3413">
        <v>1.31</v>
      </c>
      <c r="G3413">
        <v>0</v>
      </c>
    </row>
    <row r="3414" spans="1:7">
      <c r="A3414" t="s">
        <v>3833</v>
      </c>
      <c r="B3414">
        <v>392.5</v>
      </c>
      <c r="C3414">
        <v>520.96</v>
      </c>
      <c r="D3414">
        <v>21.27</v>
      </c>
      <c r="E3414">
        <v>29.79</v>
      </c>
      <c r="F3414">
        <v>1.03</v>
      </c>
      <c r="G3414">
        <v>0</v>
      </c>
    </row>
    <row r="3415" spans="1:7">
      <c r="A3415" t="s">
        <v>3834</v>
      </c>
      <c r="B3415">
        <v>240.65</v>
      </c>
      <c r="C3415">
        <v>321.62</v>
      </c>
      <c r="D3415">
        <v>10.37</v>
      </c>
      <c r="E3415">
        <v>28.17</v>
      </c>
      <c r="F3415">
        <v>1.24</v>
      </c>
      <c r="G3415">
        <v>0</v>
      </c>
    </row>
    <row r="3416" spans="1:7">
      <c r="A3416" t="s">
        <v>3835</v>
      </c>
      <c r="B3416">
        <v>0</v>
      </c>
      <c r="C3416">
        <v>0</v>
      </c>
      <c r="D3416">
        <v>0</v>
      </c>
      <c r="E3416">
        <v>25.61</v>
      </c>
      <c r="F3416">
        <v>1.86</v>
      </c>
      <c r="G3416">
        <v>0</v>
      </c>
    </row>
    <row r="3417" spans="1:7">
      <c r="A3417" t="s">
        <v>3836</v>
      </c>
      <c r="B3417">
        <v>0</v>
      </c>
      <c r="C3417">
        <v>0</v>
      </c>
      <c r="D3417">
        <v>0</v>
      </c>
      <c r="E3417">
        <v>22.65</v>
      </c>
      <c r="F3417">
        <v>2.14</v>
      </c>
      <c r="G3417">
        <v>0</v>
      </c>
    </row>
    <row r="3418" spans="1:7">
      <c r="A3418" t="s">
        <v>3837</v>
      </c>
      <c r="B3418">
        <v>0</v>
      </c>
      <c r="C3418">
        <v>0</v>
      </c>
      <c r="D3418">
        <v>0</v>
      </c>
      <c r="E3418">
        <v>20.8</v>
      </c>
      <c r="F3418">
        <v>1.93</v>
      </c>
      <c r="G3418">
        <v>0</v>
      </c>
    </row>
    <row r="3419" spans="1:7">
      <c r="A3419" t="s">
        <v>3838</v>
      </c>
      <c r="B3419">
        <v>0</v>
      </c>
      <c r="C3419">
        <v>0</v>
      </c>
      <c r="D3419">
        <v>0</v>
      </c>
      <c r="E3419">
        <v>20.79</v>
      </c>
      <c r="F3419">
        <v>1.38</v>
      </c>
      <c r="G3419">
        <v>0</v>
      </c>
    </row>
    <row r="3420" spans="1:7">
      <c r="A3420" t="s">
        <v>3839</v>
      </c>
      <c r="B3420">
        <v>0</v>
      </c>
      <c r="C3420">
        <v>0</v>
      </c>
      <c r="D3420">
        <v>0</v>
      </c>
      <c r="E3420">
        <v>19.54</v>
      </c>
      <c r="F3420">
        <v>1.45</v>
      </c>
      <c r="G3420">
        <v>0</v>
      </c>
    </row>
    <row r="3421" spans="1:7">
      <c r="A3421" t="s">
        <v>3840</v>
      </c>
      <c r="B3421">
        <v>0</v>
      </c>
      <c r="C3421">
        <v>0</v>
      </c>
      <c r="D3421">
        <v>0</v>
      </c>
      <c r="E3421">
        <v>17.77</v>
      </c>
      <c r="F3421">
        <v>1.72</v>
      </c>
      <c r="G3421">
        <v>0</v>
      </c>
    </row>
    <row r="3422" spans="1:7">
      <c r="A3422" t="s">
        <v>3841</v>
      </c>
      <c r="B3422">
        <v>0</v>
      </c>
      <c r="C3422">
        <v>0</v>
      </c>
      <c r="D3422">
        <v>0</v>
      </c>
      <c r="E3422">
        <v>16.64</v>
      </c>
      <c r="F3422">
        <v>1.79</v>
      </c>
      <c r="G3422">
        <v>0</v>
      </c>
    </row>
    <row r="3423" spans="1:7">
      <c r="A3423" t="s">
        <v>3842</v>
      </c>
      <c r="B3423">
        <v>0</v>
      </c>
      <c r="C3423">
        <v>0</v>
      </c>
      <c r="D3423">
        <v>0</v>
      </c>
      <c r="E3423">
        <v>15.84</v>
      </c>
      <c r="F3423">
        <v>1.86</v>
      </c>
      <c r="G3423">
        <v>0</v>
      </c>
    </row>
    <row r="3424" spans="1:7">
      <c r="A3424" t="s">
        <v>3843</v>
      </c>
      <c r="B3424">
        <v>0</v>
      </c>
      <c r="C3424">
        <v>0</v>
      </c>
      <c r="D3424">
        <v>0</v>
      </c>
      <c r="E3424">
        <v>15.35</v>
      </c>
      <c r="F3424">
        <v>1.79</v>
      </c>
      <c r="G3424">
        <v>0</v>
      </c>
    </row>
    <row r="3425" spans="1:7">
      <c r="A3425" t="s">
        <v>3844</v>
      </c>
      <c r="B3425">
        <v>0</v>
      </c>
      <c r="C3425">
        <v>0</v>
      </c>
      <c r="D3425">
        <v>0</v>
      </c>
      <c r="E3425">
        <v>15.02</v>
      </c>
      <c r="F3425">
        <v>1.72</v>
      </c>
      <c r="G3425">
        <v>0</v>
      </c>
    </row>
    <row r="3426" spans="1:7">
      <c r="A3426" t="s">
        <v>3845</v>
      </c>
      <c r="B3426">
        <v>59.87</v>
      </c>
      <c r="C3426">
        <v>89.07</v>
      </c>
      <c r="D3426">
        <v>5.62</v>
      </c>
      <c r="E3426">
        <v>14.99</v>
      </c>
      <c r="F3426">
        <v>1.52</v>
      </c>
      <c r="G3426">
        <v>0</v>
      </c>
    </row>
    <row r="3427" spans="1:7">
      <c r="A3427" t="s">
        <v>3846</v>
      </c>
      <c r="B3427">
        <v>323.58999999999997</v>
      </c>
      <c r="C3427">
        <v>404.57</v>
      </c>
      <c r="D3427">
        <v>16.29</v>
      </c>
      <c r="E3427">
        <v>17.329999999999998</v>
      </c>
      <c r="F3427">
        <v>0.97</v>
      </c>
      <c r="G3427">
        <v>0</v>
      </c>
    </row>
    <row r="3428" spans="1:7">
      <c r="A3428" t="s">
        <v>3847</v>
      </c>
      <c r="B3428">
        <v>492.15</v>
      </c>
      <c r="C3428">
        <v>634.65</v>
      </c>
      <c r="D3428">
        <v>27.37</v>
      </c>
      <c r="E3428">
        <v>21.26</v>
      </c>
      <c r="F3428">
        <v>0.55000000000000004</v>
      </c>
      <c r="G3428">
        <v>0</v>
      </c>
    </row>
    <row r="3429" spans="1:7">
      <c r="A3429" t="s">
        <v>3848</v>
      </c>
      <c r="B3429">
        <v>596.94000000000005</v>
      </c>
      <c r="C3429">
        <v>799.08</v>
      </c>
      <c r="D3429">
        <v>38.56</v>
      </c>
      <c r="E3429">
        <v>24</v>
      </c>
      <c r="F3429">
        <v>0.41</v>
      </c>
      <c r="G3429">
        <v>0</v>
      </c>
    </row>
    <row r="3430" spans="1:7">
      <c r="A3430" t="s">
        <v>3849</v>
      </c>
      <c r="B3430">
        <v>674.51</v>
      </c>
      <c r="C3430">
        <v>929.02</v>
      </c>
      <c r="D3430">
        <v>49.49</v>
      </c>
      <c r="E3430">
        <v>26.15</v>
      </c>
      <c r="F3430">
        <v>0.55000000000000004</v>
      </c>
      <c r="G3430">
        <v>0</v>
      </c>
    </row>
    <row r="3431" spans="1:7">
      <c r="A3431" t="s">
        <v>3850</v>
      </c>
      <c r="B3431">
        <v>717.92</v>
      </c>
      <c r="C3431">
        <v>1002.52</v>
      </c>
      <c r="D3431">
        <v>59.45</v>
      </c>
      <c r="E3431">
        <v>28.04</v>
      </c>
      <c r="F3431">
        <v>0.9</v>
      </c>
      <c r="G3431">
        <v>0</v>
      </c>
    </row>
    <row r="3432" spans="1:7">
      <c r="A3432" t="s">
        <v>3851</v>
      </c>
      <c r="B3432">
        <v>742.7</v>
      </c>
      <c r="C3432">
        <v>1045.1600000000001</v>
      </c>
      <c r="D3432">
        <v>66.81</v>
      </c>
      <c r="E3432">
        <v>29.52</v>
      </c>
      <c r="F3432">
        <v>1.17</v>
      </c>
      <c r="G3432">
        <v>0</v>
      </c>
    </row>
    <row r="3433" spans="1:7">
      <c r="A3433" t="s">
        <v>3852</v>
      </c>
      <c r="B3433">
        <v>736.6</v>
      </c>
      <c r="C3433">
        <v>1037.1400000000001</v>
      </c>
      <c r="D3433">
        <v>68.48</v>
      </c>
      <c r="E3433">
        <v>30.66</v>
      </c>
      <c r="F3433">
        <v>1.38</v>
      </c>
      <c r="G3433">
        <v>0</v>
      </c>
    </row>
    <row r="3434" spans="1:7">
      <c r="A3434" t="s">
        <v>3853</v>
      </c>
      <c r="B3434">
        <v>733.09</v>
      </c>
      <c r="C3434">
        <v>1033.3900000000001</v>
      </c>
      <c r="D3434">
        <v>63.36</v>
      </c>
      <c r="E3434">
        <v>31.41</v>
      </c>
      <c r="F3434">
        <v>1.45</v>
      </c>
      <c r="G3434">
        <v>0</v>
      </c>
    </row>
    <row r="3435" spans="1:7">
      <c r="A3435" t="s">
        <v>3854</v>
      </c>
      <c r="B3435">
        <v>705.34</v>
      </c>
      <c r="C3435">
        <v>980.44</v>
      </c>
      <c r="D3435">
        <v>54.31</v>
      </c>
      <c r="E3435">
        <v>31.84</v>
      </c>
      <c r="F3435">
        <v>1.86</v>
      </c>
      <c r="G3435">
        <v>0</v>
      </c>
    </row>
    <row r="3436" spans="1:7">
      <c r="A3436" t="s">
        <v>3855</v>
      </c>
      <c r="B3436">
        <v>645.05999999999995</v>
      </c>
      <c r="C3436">
        <v>874.31</v>
      </c>
      <c r="D3436">
        <v>43.7</v>
      </c>
      <c r="E3436">
        <v>31.9</v>
      </c>
      <c r="F3436">
        <v>2.62</v>
      </c>
      <c r="G3436">
        <v>0</v>
      </c>
    </row>
    <row r="3437" spans="1:7">
      <c r="A3437" t="s">
        <v>3856</v>
      </c>
      <c r="B3437">
        <v>544.34</v>
      </c>
      <c r="C3437">
        <v>718.37</v>
      </c>
      <c r="D3437">
        <v>32.57</v>
      </c>
      <c r="E3437">
        <v>31.27</v>
      </c>
      <c r="F3437">
        <v>3.38</v>
      </c>
      <c r="G3437">
        <v>0</v>
      </c>
    </row>
    <row r="3438" spans="1:7">
      <c r="A3438" t="s">
        <v>3857</v>
      </c>
      <c r="B3438">
        <v>401.15</v>
      </c>
      <c r="C3438">
        <v>520.49</v>
      </c>
      <c r="D3438">
        <v>21.4</v>
      </c>
      <c r="E3438">
        <v>29.94</v>
      </c>
      <c r="F3438">
        <v>3.86</v>
      </c>
      <c r="G3438">
        <v>0</v>
      </c>
    </row>
    <row r="3439" spans="1:7">
      <c r="A3439" t="s">
        <v>3858</v>
      </c>
      <c r="B3439">
        <v>212.66</v>
      </c>
      <c r="C3439">
        <v>282.79000000000002</v>
      </c>
      <c r="D3439">
        <v>10.51</v>
      </c>
      <c r="E3439">
        <v>28.1</v>
      </c>
      <c r="F3439">
        <v>3.59</v>
      </c>
      <c r="G3439">
        <v>0</v>
      </c>
    </row>
    <row r="3440" spans="1:7">
      <c r="A3440" t="s">
        <v>3859</v>
      </c>
      <c r="B3440">
        <v>0</v>
      </c>
      <c r="C3440">
        <v>0</v>
      </c>
      <c r="D3440">
        <v>0</v>
      </c>
      <c r="E3440">
        <v>25.88</v>
      </c>
      <c r="F3440">
        <v>3.38</v>
      </c>
      <c r="G3440">
        <v>0</v>
      </c>
    </row>
    <row r="3441" spans="1:7">
      <c r="A3441" t="s">
        <v>3860</v>
      </c>
      <c r="B3441">
        <v>0</v>
      </c>
      <c r="C3441">
        <v>0</v>
      </c>
      <c r="D3441">
        <v>0</v>
      </c>
      <c r="E3441">
        <v>23.73</v>
      </c>
      <c r="F3441">
        <v>2.9</v>
      </c>
      <c r="G3441">
        <v>0</v>
      </c>
    </row>
    <row r="3442" spans="1:7">
      <c r="A3442" t="s">
        <v>3861</v>
      </c>
      <c r="B3442">
        <v>0</v>
      </c>
      <c r="C3442">
        <v>0</v>
      </c>
      <c r="D3442">
        <v>0</v>
      </c>
      <c r="E3442">
        <v>22.18</v>
      </c>
      <c r="F3442">
        <v>2.62</v>
      </c>
      <c r="G3442">
        <v>0</v>
      </c>
    </row>
    <row r="3443" spans="1:7">
      <c r="A3443" t="s">
        <v>3862</v>
      </c>
      <c r="B3443">
        <v>0</v>
      </c>
      <c r="C3443">
        <v>0</v>
      </c>
      <c r="D3443">
        <v>0</v>
      </c>
      <c r="E3443">
        <v>20.88</v>
      </c>
      <c r="F3443">
        <v>2.5499999999999998</v>
      </c>
      <c r="G3443">
        <v>0</v>
      </c>
    </row>
    <row r="3444" spans="1:7">
      <c r="A3444" t="s">
        <v>3863</v>
      </c>
      <c r="B3444">
        <v>0</v>
      </c>
      <c r="C3444">
        <v>0</v>
      </c>
      <c r="D3444">
        <v>0</v>
      </c>
      <c r="E3444">
        <v>19.850000000000001</v>
      </c>
      <c r="F3444">
        <v>2.5499999999999998</v>
      </c>
      <c r="G3444">
        <v>0</v>
      </c>
    </row>
    <row r="3445" spans="1:7">
      <c r="A3445" t="s">
        <v>3864</v>
      </c>
      <c r="B3445">
        <v>0</v>
      </c>
      <c r="C3445">
        <v>0</v>
      </c>
      <c r="D3445">
        <v>0</v>
      </c>
      <c r="E3445">
        <v>19.079999999999998</v>
      </c>
      <c r="F3445">
        <v>2.5499999999999998</v>
      </c>
      <c r="G3445">
        <v>0</v>
      </c>
    </row>
    <row r="3446" spans="1:7">
      <c r="A3446" t="s">
        <v>3865</v>
      </c>
      <c r="B3446">
        <v>0</v>
      </c>
      <c r="C3446">
        <v>0</v>
      </c>
      <c r="D3446">
        <v>0</v>
      </c>
      <c r="E3446">
        <v>18.37</v>
      </c>
      <c r="F3446">
        <v>2.5499999999999998</v>
      </c>
      <c r="G3446">
        <v>0</v>
      </c>
    </row>
    <row r="3447" spans="1:7">
      <c r="A3447" t="s">
        <v>3866</v>
      </c>
      <c r="B3447">
        <v>0</v>
      </c>
      <c r="C3447">
        <v>0</v>
      </c>
      <c r="D3447">
        <v>0</v>
      </c>
      <c r="E3447">
        <v>17.760000000000002</v>
      </c>
      <c r="F3447">
        <v>2.48</v>
      </c>
      <c r="G3447">
        <v>0</v>
      </c>
    </row>
    <row r="3448" spans="1:7">
      <c r="A3448" t="s">
        <v>3867</v>
      </c>
      <c r="B3448">
        <v>0</v>
      </c>
      <c r="C3448">
        <v>0</v>
      </c>
      <c r="D3448">
        <v>0</v>
      </c>
      <c r="E3448">
        <v>17.239999999999998</v>
      </c>
      <c r="F3448">
        <v>2.34</v>
      </c>
      <c r="G3448">
        <v>0</v>
      </c>
    </row>
    <row r="3449" spans="1:7">
      <c r="A3449" t="s">
        <v>3868</v>
      </c>
      <c r="B3449">
        <v>0</v>
      </c>
      <c r="C3449">
        <v>0</v>
      </c>
      <c r="D3449">
        <v>0</v>
      </c>
      <c r="E3449">
        <v>16.62</v>
      </c>
      <c r="F3449">
        <v>2.14</v>
      </c>
      <c r="G3449">
        <v>0</v>
      </c>
    </row>
    <row r="3450" spans="1:7">
      <c r="A3450" t="s">
        <v>3869</v>
      </c>
      <c r="B3450">
        <v>44.15</v>
      </c>
      <c r="C3450">
        <v>69.75</v>
      </c>
      <c r="D3450">
        <v>5.74</v>
      </c>
      <c r="E3450">
        <v>16.13</v>
      </c>
      <c r="F3450">
        <v>1.93</v>
      </c>
      <c r="G3450">
        <v>0</v>
      </c>
    </row>
    <row r="3451" spans="1:7">
      <c r="A3451" t="s">
        <v>3870</v>
      </c>
      <c r="B3451">
        <v>277.07</v>
      </c>
      <c r="C3451">
        <v>347.31</v>
      </c>
      <c r="D3451">
        <v>16.399999999999999</v>
      </c>
      <c r="E3451">
        <v>17.739999999999998</v>
      </c>
      <c r="F3451">
        <v>1.31</v>
      </c>
      <c r="G3451">
        <v>0</v>
      </c>
    </row>
    <row r="3452" spans="1:7">
      <c r="A3452" t="s">
        <v>3871</v>
      </c>
      <c r="B3452">
        <v>474.98</v>
      </c>
      <c r="C3452">
        <v>607.53</v>
      </c>
      <c r="D3452">
        <v>27.47</v>
      </c>
      <c r="E3452">
        <v>21.51</v>
      </c>
      <c r="F3452">
        <v>1.03</v>
      </c>
      <c r="G3452">
        <v>0</v>
      </c>
    </row>
    <row r="3453" spans="1:7">
      <c r="A3453" t="s">
        <v>3872</v>
      </c>
      <c r="B3453">
        <v>588.73</v>
      </c>
      <c r="C3453">
        <v>769.59</v>
      </c>
      <c r="D3453">
        <v>38.67</v>
      </c>
      <c r="E3453">
        <v>23.5</v>
      </c>
      <c r="F3453">
        <v>1.38</v>
      </c>
      <c r="G3453">
        <v>0</v>
      </c>
    </row>
    <row r="3454" spans="1:7">
      <c r="A3454" t="s">
        <v>3873</v>
      </c>
      <c r="B3454">
        <v>622.25</v>
      </c>
      <c r="C3454">
        <v>823.73</v>
      </c>
      <c r="D3454">
        <v>49.6</v>
      </c>
      <c r="E3454">
        <v>24.98</v>
      </c>
      <c r="F3454">
        <v>1.66</v>
      </c>
      <c r="G3454">
        <v>0</v>
      </c>
    </row>
    <row r="3455" spans="1:7">
      <c r="A3455" t="s">
        <v>3874</v>
      </c>
      <c r="B3455">
        <v>713.14</v>
      </c>
      <c r="C3455">
        <v>964.05</v>
      </c>
      <c r="D3455">
        <v>59.59</v>
      </c>
      <c r="E3455">
        <v>26.29</v>
      </c>
      <c r="F3455">
        <v>1.79</v>
      </c>
      <c r="G3455">
        <v>0</v>
      </c>
    </row>
    <row r="3456" spans="1:7">
      <c r="A3456" t="s">
        <v>3875</v>
      </c>
      <c r="B3456">
        <v>713.66</v>
      </c>
      <c r="C3456">
        <v>970.64</v>
      </c>
      <c r="D3456">
        <v>66.98</v>
      </c>
      <c r="E3456">
        <v>27.52</v>
      </c>
      <c r="F3456">
        <v>1.93</v>
      </c>
      <c r="G3456">
        <v>0</v>
      </c>
    </row>
    <row r="3457" spans="1:7">
      <c r="A3457" t="s">
        <v>3876</v>
      </c>
      <c r="B3457">
        <v>683.04</v>
      </c>
      <c r="C3457">
        <v>928.02</v>
      </c>
      <c r="D3457">
        <v>68.680000000000007</v>
      </c>
      <c r="E3457">
        <v>28.7</v>
      </c>
      <c r="F3457">
        <v>2.14</v>
      </c>
      <c r="G3457">
        <v>0</v>
      </c>
    </row>
    <row r="3458" spans="1:7">
      <c r="A3458" t="s">
        <v>3877</v>
      </c>
      <c r="B3458">
        <v>734.24</v>
      </c>
      <c r="C3458">
        <v>1001.49</v>
      </c>
      <c r="D3458">
        <v>63.53</v>
      </c>
      <c r="E3458">
        <v>29.65</v>
      </c>
      <c r="F3458">
        <v>2.5499999999999998</v>
      </c>
      <c r="G3458">
        <v>0</v>
      </c>
    </row>
    <row r="3459" spans="1:7">
      <c r="A3459" t="s">
        <v>3878</v>
      </c>
      <c r="B3459">
        <v>567.46</v>
      </c>
      <c r="C3459">
        <v>756.01</v>
      </c>
      <c r="D3459">
        <v>54.46</v>
      </c>
      <c r="E3459">
        <v>30.22</v>
      </c>
      <c r="F3459">
        <v>2.97</v>
      </c>
      <c r="G3459">
        <v>0</v>
      </c>
    </row>
    <row r="3460" spans="1:7">
      <c r="A3460" t="s">
        <v>3879</v>
      </c>
      <c r="B3460">
        <v>629.76</v>
      </c>
      <c r="C3460">
        <v>837.62</v>
      </c>
      <c r="D3460">
        <v>43.84</v>
      </c>
      <c r="E3460">
        <v>30.28</v>
      </c>
      <c r="F3460">
        <v>3.24</v>
      </c>
      <c r="G3460">
        <v>0</v>
      </c>
    </row>
    <row r="3461" spans="1:7">
      <c r="A3461" t="s">
        <v>3880</v>
      </c>
      <c r="B3461">
        <v>532.62</v>
      </c>
      <c r="C3461">
        <v>696.33</v>
      </c>
      <c r="D3461">
        <v>32.71</v>
      </c>
      <c r="E3461">
        <v>29.91</v>
      </c>
      <c r="F3461">
        <v>3.52</v>
      </c>
      <c r="G3461">
        <v>0</v>
      </c>
    </row>
    <row r="3462" spans="1:7">
      <c r="A3462" t="s">
        <v>3881</v>
      </c>
      <c r="B3462">
        <v>333.35</v>
      </c>
      <c r="C3462">
        <v>431.68</v>
      </c>
      <c r="D3462">
        <v>21.54</v>
      </c>
      <c r="E3462">
        <v>28.99</v>
      </c>
      <c r="F3462">
        <v>3.79</v>
      </c>
      <c r="G3462">
        <v>0</v>
      </c>
    </row>
    <row r="3463" spans="1:7">
      <c r="A3463" t="s">
        <v>3882</v>
      </c>
      <c r="B3463">
        <v>198.78</v>
      </c>
      <c r="C3463">
        <v>265.33999999999997</v>
      </c>
      <c r="D3463">
        <v>10.65</v>
      </c>
      <c r="E3463">
        <v>28.01</v>
      </c>
      <c r="F3463">
        <v>3.52</v>
      </c>
      <c r="G3463">
        <v>0</v>
      </c>
    </row>
    <row r="3464" spans="1:7">
      <c r="A3464" t="s">
        <v>3883</v>
      </c>
      <c r="B3464">
        <v>0</v>
      </c>
      <c r="C3464">
        <v>0</v>
      </c>
      <c r="D3464">
        <v>0</v>
      </c>
      <c r="E3464">
        <v>26.79</v>
      </c>
      <c r="F3464">
        <v>1.93</v>
      </c>
      <c r="G3464">
        <v>0</v>
      </c>
    </row>
    <row r="3465" spans="1:7">
      <c r="A3465" t="s">
        <v>3884</v>
      </c>
      <c r="B3465">
        <v>0</v>
      </c>
      <c r="C3465">
        <v>0</v>
      </c>
      <c r="D3465">
        <v>0</v>
      </c>
      <c r="E3465">
        <v>23.71</v>
      </c>
      <c r="F3465">
        <v>1.52</v>
      </c>
      <c r="G3465">
        <v>0</v>
      </c>
    </row>
    <row r="3466" spans="1:7">
      <c r="A3466" t="s">
        <v>3885</v>
      </c>
      <c r="B3466">
        <v>0</v>
      </c>
      <c r="C3466">
        <v>0</v>
      </c>
      <c r="D3466">
        <v>0</v>
      </c>
      <c r="E3466">
        <v>21.8</v>
      </c>
      <c r="F3466">
        <v>1.38</v>
      </c>
      <c r="G3466">
        <v>0</v>
      </c>
    </row>
    <row r="3467" spans="1:7">
      <c r="A3467" t="s">
        <v>3886</v>
      </c>
      <c r="B3467">
        <v>0</v>
      </c>
      <c r="C3467">
        <v>0</v>
      </c>
      <c r="D3467">
        <v>0</v>
      </c>
      <c r="E3467">
        <v>20.53</v>
      </c>
      <c r="F3467">
        <v>2.21</v>
      </c>
      <c r="G3467">
        <v>0</v>
      </c>
    </row>
    <row r="3468" spans="1:7">
      <c r="A3468" t="s">
        <v>3887</v>
      </c>
      <c r="B3468">
        <v>0</v>
      </c>
      <c r="C3468">
        <v>0</v>
      </c>
      <c r="D3468">
        <v>0</v>
      </c>
      <c r="E3468">
        <v>19.75</v>
      </c>
      <c r="F3468">
        <v>2.0699999999999998</v>
      </c>
      <c r="G3468">
        <v>0</v>
      </c>
    </row>
    <row r="3469" spans="1:7">
      <c r="A3469" t="s">
        <v>3888</v>
      </c>
      <c r="B3469">
        <v>0</v>
      </c>
      <c r="C3469">
        <v>0</v>
      </c>
      <c r="D3469">
        <v>0</v>
      </c>
      <c r="E3469">
        <v>18.88</v>
      </c>
      <c r="F3469">
        <v>1.93</v>
      </c>
      <c r="G3469">
        <v>0</v>
      </c>
    </row>
    <row r="3470" spans="1:7">
      <c r="A3470" t="s">
        <v>3889</v>
      </c>
      <c r="B3470">
        <v>0</v>
      </c>
      <c r="C3470">
        <v>0</v>
      </c>
      <c r="D3470">
        <v>0</v>
      </c>
      <c r="E3470">
        <v>17.75</v>
      </c>
      <c r="F3470">
        <v>1.93</v>
      </c>
      <c r="G3470">
        <v>0</v>
      </c>
    </row>
    <row r="3471" spans="1:7">
      <c r="A3471" t="s">
        <v>3890</v>
      </c>
      <c r="B3471">
        <v>0</v>
      </c>
      <c r="C3471">
        <v>0</v>
      </c>
      <c r="D3471">
        <v>0</v>
      </c>
      <c r="E3471">
        <v>17</v>
      </c>
      <c r="F3471">
        <v>2.14</v>
      </c>
      <c r="G3471">
        <v>0</v>
      </c>
    </row>
    <row r="3472" spans="1:7">
      <c r="A3472" t="s">
        <v>3891</v>
      </c>
      <c r="B3472">
        <v>0</v>
      </c>
      <c r="C3472">
        <v>0</v>
      </c>
      <c r="D3472">
        <v>0</v>
      </c>
      <c r="E3472">
        <v>16.22</v>
      </c>
      <c r="F3472">
        <v>2.0699999999999998</v>
      </c>
      <c r="G3472">
        <v>0</v>
      </c>
    </row>
    <row r="3473" spans="1:7">
      <c r="A3473" t="s">
        <v>3892</v>
      </c>
      <c r="B3473">
        <v>0</v>
      </c>
      <c r="C3473">
        <v>0</v>
      </c>
      <c r="D3473">
        <v>0</v>
      </c>
      <c r="E3473">
        <v>15.51</v>
      </c>
      <c r="F3473">
        <v>1.86</v>
      </c>
      <c r="G3473">
        <v>0</v>
      </c>
    </row>
    <row r="3474" spans="1:7">
      <c r="A3474" t="s">
        <v>3893</v>
      </c>
      <c r="B3474">
        <v>13.74</v>
      </c>
      <c r="C3474">
        <v>29.3</v>
      </c>
      <c r="D3474">
        <v>5.85</v>
      </c>
      <c r="E3474">
        <v>15.16</v>
      </c>
      <c r="F3474">
        <v>1.66</v>
      </c>
      <c r="G3474">
        <v>0</v>
      </c>
    </row>
    <row r="3475" spans="1:7">
      <c r="A3475" t="s">
        <v>3894</v>
      </c>
      <c r="B3475">
        <v>36.51</v>
      </c>
      <c r="C3475">
        <v>59.52</v>
      </c>
      <c r="D3475">
        <v>16.5</v>
      </c>
      <c r="E3475">
        <v>15.62</v>
      </c>
      <c r="F3475">
        <v>1.59</v>
      </c>
      <c r="G3475">
        <v>0</v>
      </c>
    </row>
    <row r="3476" spans="1:7">
      <c r="A3476" t="s">
        <v>3895</v>
      </c>
      <c r="B3476">
        <v>108.65</v>
      </c>
      <c r="C3476">
        <v>146.94999999999999</v>
      </c>
      <c r="D3476">
        <v>27.57</v>
      </c>
      <c r="E3476">
        <v>15.93</v>
      </c>
      <c r="F3476">
        <v>1.1000000000000001</v>
      </c>
      <c r="G3476">
        <v>0</v>
      </c>
    </row>
    <row r="3477" spans="1:7">
      <c r="A3477" t="s">
        <v>3896</v>
      </c>
      <c r="B3477">
        <v>331.87</v>
      </c>
      <c r="C3477">
        <v>415.47</v>
      </c>
      <c r="D3477">
        <v>38.76</v>
      </c>
      <c r="E3477">
        <v>17.16</v>
      </c>
      <c r="F3477">
        <v>1.24</v>
      </c>
      <c r="G3477">
        <v>0</v>
      </c>
    </row>
    <row r="3478" spans="1:7">
      <c r="A3478" t="s">
        <v>3897</v>
      </c>
      <c r="B3478">
        <v>462.62</v>
      </c>
      <c r="C3478">
        <v>586.08000000000004</v>
      </c>
      <c r="D3478">
        <v>49.71</v>
      </c>
      <c r="E3478">
        <v>18.62</v>
      </c>
      <c r="F3478">
        <v>1.31</v>
      </c>
      <c r="G3478">
        <v>0</v>
      </c>
    </row>
    <row r="3479" spans="1:7">
      <c r="A3479" t="s">
        <v>3898</v>
      </c>
      <c r="B3479">
        <v>440.94</v>
      </c>
      <c r="C3479">
        <v>561.91999999999996</v>
      </c>
      <c r="D3479">
        <v>59.72</v>
      </c>
      <c r="E3479">
        <v>20.07</v>
      </c>
      <c r="F3479">
        <v>1.66</v>
      </c>
      <c r="G3479">
        <v>0</v>
      </c>
    </row>
    <row r="3480" spans="1:7">
      <c r="A3480" t="s">
        <v>3899</v>
      </c>
      <c r="B3480">
        <v>602.20000000000005</v>
      </c>
      <c r="C3480">
        <v>782.12</v>
      </c>
      <c r="D3480">
        <v>67.150000000000006</v>
      </c>
      <c r="E3480">
        <v>21.03</v>
      </c>
      <c r="F3480">
        <v>1.72</v>
      </c>
      <c r="G3480">
        <v>0</v>
      </c>
    </row>
    <row r="3481" spans="1:7">
      <c r="A3481" t="s">
        <v>3900</v>
      </c>
      <c r="B3481">
        <v>697.54</v>
      </c>
      <c r="C3481">
        <v>922.21</v>
      </c>
      <c r="D3481">
        <v>68.87</v>
      </c>
      <c r="E3481">
        <v>22.06</v>
      </c>
      <c r="F3481">
        <v>1.72</v>
      </c>
      <c r="G3481">
        <v>0</v>
      </c>
    </row>
    <row r="3482" spans="1:7">
      <c r="A3482" t="s">
        <v>3901</v>
      </c>
      <c r="B3482">
        <v>745.85</v>
      </c>
      <c r="C3482">
        <v>1002.69</v>
      </c>
      <c r="D3482">
        <v>63.7</v>
      </c>
      <c r="E3482">
        <v>23.2</v>
      </c>
      <c r="F3482">
        <v>1.52</v>
      </c>
      <c r="G3482">
        <v>0</v>
      </c>
    </row>
    <row r="3483" spans="1:7">
      <c r="A3483" t="s">
        <v>3902</v>
      </c>
      <c r="B3483">
        <v>706.36</v>
      </c>
      <c r="C3483">
        <v>957.38</v>
      </c>
      <c r="D3483">
        <v>54.6</v>
      </c>
      <c r="E3483">
        <v>24.29</v>
      </c>
      <c r="F3483">
        <v>1.03</v>
      </c>
      <c r="G3483">
        <v>0</v>
      </c>
    </row>
    <row r="3484" spans="1:7">
      <c r="A3484" t="s">
        <v>3903</v>
      </c>
      <c r="B3484">
        <v>488.73</v>
      </c>
      <c r="C3484">
        <v>645.41</v>
      </c>
      <c r="D3484">
        <v>43.97</v>
      </c>
      <c r="E3484">
        <v>25.28</v>
      </c>
      <c r="F3484">
        <v>0.76</v>
      </c>
      <c r="G3484">
        <v>0</v>
      </c>
    </row>
    <row r="3485" spans="1:7">
      <c r="A3485" t="s">
        <v>3904</v>
      </c>
      <c r="B3485">
        <v>484.83</v>
      </c>
      <c r="C3485">
        <v>638</v>
      </c>
      <c r="D3485">
        <v>32.83</v>
      </c>
      <c r="E3485">
        <v>25.64</v>
      </c>
      <c r="F3485">
        <v>0.76</v>
      </c>
      <c r="G3485">
        <v>0</v>
      </c>
    </row>
    <row r="3486" spans="1:7">
      <c r="A3486" t="s">
        <v>3905</v>
      </c>
      <c r="B3486">
        <v>348.55</v>
      </c>
      <c r="C3486">
        <v>452.68</v>
      </c>
      <c r="D3486">
        <v>21.67</v>
      </c>
      <c r="E3486">
        <v>25.71</v>
      </c>
      <c r="F3486">
        <v>0.97</v>
      </c>
      <c r="G3486">
        <v>0</v>
      </c>
    </row>
    <row r="3487" spans="1:7">
      <c r="A3487" t="s">
        <v>3906</v>
      </c>
      <c r="B3487">
        <v>180.69</v>
      </c>
      <c r="C3487">
        <v>241.17</v>
      </c>
      <c r="D3487">
        <v>10.79</v>
      </c>
      <c r="E3487">
        <v>25.21</v>
      </c>
      <c r="F3487">
        <v>1.66</v>
      </c>
      <c r="G3487">
        <v>0</v>
      </c>
    </row>
    <row r="3488" spans="1:7">
      <c r="A3488" t="s">
        <v>3907</v>
      </c>
      <c r="B3488">
        <v>0</v>
      </c>
      <c r="C3488">
        <v>0</v>
      </c>
      <c r="D3488">
        <v>0</v>
      </c>
      <c r="E3488">
        <v>23.39</v>
      </c>
      <c r="F3488">
        <v>2.34</v>
      </c>
      <c r="G3488">
        <v>0</v>
      </c>
    </row>
    <row r="3489" spans="1:7">
      <c r="A3489" t="s">
        <v>3908</v>
      </c>
      <c r="B3489">
        <v>0</v>
      </c>
      <c r="C3489">
        <v>0</v>
      </c>
      <c r="D3489">
        <v>0</v>
      </c>
      <c r="E3489">
        <v>21.54</v>
      </c>
      <c r="F3489">
        <v>2.9</v>
      </c>
      <c r="G3489">
        <v>0</v>
      </c>
    </row>
    <row r="3490" spans="1:7">
      <c r="A3490" t="s">
        <v>3909</v>
      </c>
      <c r="B3490">
        <v>0</v>
      </c>
      <c r="C3490">
        <v>0</v>
      </c>
      <c r="D3490">
        <v>0</v>
      </c>
      <c r="E3490">
        <v>20.07</v>
      </c>
      <c r="F3490">
        <v>2.62</v>
      </c>
      <c r="G3490">
        <v>0</v>
      </c>
    </row>
    <row r="3491" spans="1:7">
      <c r="A3491" t="s">
        <v>3910</v>
      </c>
      <c r="B3491">
        <v>0</v>
      </c>
      <c r="C3491">
        <v>0</v>
      </c>
      <c r="D3491">
        <v>0</v>
      </c>
      <c r="E3491">
        <v>19.010000000000002</v>
      </c>
      <c r="F3491">
        <v>2.34</v>
      </c>
      <c r="G3491">
        <v>0</v>
      </c>
    </row>
    <row r="3492" spans="1:7">
      <c r="A3492" t="s">
        <v>3911</v>
      </c>
      <c r="B3492">
        <v>0</v>
      </c>
      <c r="C3492">
        <v>0</v>
      </c>
      <c r="D3492">
        <v>0</v>
      </c>
      <c r="E3492">
        <v>18.2</v>
      </c>
      <c r="F3492">
        <v>2.0699999999999998</v>
      </c>
      <c r="G3492">
        <v>0</v>
      </c>
    </row>
    <row r="3493" spans="1:7">
      <c r="A3493" t="s">
        <v>3912</v>
      </c>
      <c r="B3493">
        <v>0</v>
      </c>
      <c r="C3493">
        <v>0</v>
      </c>
      <c r="D3493">
        <v>0</v>
      </c>
      <c r="E3493">
        <v>17.649999999999999</v>
      </c>
      <c r="F3493">
        <v>1.93</v>
      </c>
      <c r="G3493">
        <v>0</v>
      </c>
    </row>
    <row r="3494" spans="1:7">
      <c r="A3494" t="s">
        <v>3913</v>
      </c>
      <c r="B3494">
        <v>0</v>
      </c>
      <c r="C3494">
        <v>0</v>
      </c>
      <c r="D3494">
        <v>0</v>
      </c>
      <c r="E3494">
        <v>17.22</v>
      </c>
      <c r="F3494">
        <v>1.72</v>
      </c>
      <c r="G3494">
        <v>0</v>
      </c>
    </row>
    <row r="3495" spans="1:7">
      <c r="A3495" t="s">
        <v>3914</v>
      </c>
      <c r="B3495">
        <v>0</v>
      </c>
      <c r="C3495">
        <v>0</v>
      </c>
      <c r="D3495">
        <v>0</v>
      </c>
      <c r="E3495">
        <v>16.71</v>
      </c>
      <c r="F3495">
        <v>1.66</v>
      </c>
      <c r="G3495">
        <v>0</v>
      </c>
    </row>
    <row r="3496" spans="1:7">
      <c r="A3496" t="s">
        <v>3915</v>
      </c>
      <c r="B3496">
        <v>0</v>
      </c>
      <c r="C3496">
        <v>0</v>
      </c>
      <c r="D3496">
        <v>0</v>
      </c>
      <c r="E3496">
        <v>16.260000000000002</v>
      </c>
      <c r="F3496">
        <v>1.52</v>
      </c>
      <c r="G3496">
        <v>0</v>
      </c>
    </row>
    <row r="3497" spans="1:7">
      <c r="A3497" t="s">
        <v>3916</v>
      </c>
      <c r="B3497">
        <v>0</v>
      </c>
      <c r="C3497">
        <v>0</v>
      </c>
      <c r="D3497">
        <v>0</v>
      </c>
      <c r="E3497">
        <v>16.059999999999999</v>
      </c>
      <c r="F3497">
        <v>1.31</v>
      </c>
      <c r="G3497">
        <v>0</v>
      </c>
    </row>
    <row r="3498" spans="1:7">
      <c r="A3498" t="s">
        <v>3917</v>
      </c>
      <c r="B3498">
        <v>117.18</v>
      </c>
      <c r="C3498">
        <v>159.09</v>
      </c>
      <c r="D3498">
        <v>5.96</v>
      </c>
      <c r="E3498">
        <v>16.13</v>
      </c>
      <c r="F3498">
        <v>1.03</v>
      </c>
      <c r="G3498">
        <v>0</v>
      </c>
    </row>
    <row r="3499" spans="1:7">
      <c r="A3499" t="s">
        <v>3918</v>
      </c>
      <c r="B3499">
        <v>109.09</v>
      </c>
      <c r="C3499">
        <v>147.9</v>
      </c>
      <c r="D3499">
        <v>16.600000000000001</v>
      </c>
      <c r="E3499">
        <v>17.46</v>
      </c>
      <c r="F3499">
        <v>0.97</v>
      </c>
      <c r="G3499">
        <v>0</v>
      </c>
    </row>
    <row r="3500" spans="1:7">
      <c r="A3500" t="s">
        <v>3919</v>
      </c>
      <c r="B3500">
        <v>415.55</v>
      </c>
      <c r="C3500">
        <v>518.39</v>
      </c>
      <c r="D3500">
        <v>27.66</v>
      </c>
      <c r="E3500">
        <v>18.62</v>
      </c>
      <c r="F3500">
        <v>1.66</v>
      </c>
      <c r="G3500">
        <v>0</v>
      </c>
    </row>
    <row r="3501" spans="1:7">
      <c r="A3501" t="s">
        <v>3920</v>
      </c>
      <c r="B3501">
        <v>187.4</v>
      </c>
      <c r="C3501">
        <v>243.22</v>
      </c>
      <c r="D3501">
        <v>38.86</v>
      </c>
      <c r="E3501">
        <v>19.53</v>
      </c>
      <c r="F3501">
        <v>2.21</v>
      </c>
      <c r="G3501">
        <v>0</v>
      </c>
    </row>
    <row r="3502" spans="1:7">
      <c r="A3502" t="s">
        <v>3921</v>
      </c>
      <c r="B3502">
        <v>346.75</v>
      </c>
      <c r="C3502">
        <v>438.41</v>
      </c>
      <c r="D3502">
        <v>49.81</v>
      </c>
      <c r="E3502">
        <v>20.079999999999998</v>
      </c>
      <c r="F3502">
        <v>2.2799999999999998</v>
      </c>
      <c r="G3502">
        <v>0</v>
      </c>
    </row>
    <row r="3503" spans="1:7">
      <c r="A3503" t="s">
        <v>3922</v>
      </c>
      <c r="B3503">
        <v>389.01</v>
      </c>
      <c r="C3503">
        <v>493.16</v>
      </c>
      <c r="D3503">
        <v>59.84</v>
      </c>
      <c r="E3503">
        <v>20.41</v>
      </c>
      <c r="F3503">
        <v>2.34</v>
      </c>
      <c r="G3503">
        <v>0</v>
      </c>
    </row>
    <row r="3504" spans="1:7">
      <c r="A3504" t="s">
        <v>3923</v>
      </c>
      <c r="B3504">
        <v>731.8</v>
      </c>
      <c r="C3504">
        <v>948.66</v>
      </c>
      <c r="D3504">
        <v>67.31</v>
      </c>
      <c r="E3504">
        <v>20.72</v>
      </c>
      <c r="F3504">
        <v>2.69</v>
      </c>
      <c r="G3504">
        <v>0</v>
      </c>
    </row>
    <row r="3505" spans="1:7">
      <c r="A3505" t="s">
        <v>3924</v>
      </c>
      <c r="B3505">
        <v>621.07000000000005</v>
      </c>
      <c r="C3505">
        <v>801.53</v>
      </c>
      <c r="D3505">
        <v>69.05</v>
      </c>
      <c r="E3505">
        <v>22.23</v>
      </c>
      <c r="F3505">
        <v>2.83</v>
      </c>
      <c r="G3505">
        <v>0</v>
      </c>
    </row>
    <row r="3506" spans="1:7">
      <c r="A3506" t="s">
        <v>3925</v>
      </c>
      <c r="B3506">
        <v>673.6</v>
      </c>
      <c r="C3506">
        <v>875.22</v>
      </c>
      <c r="D3506">
        <v>63.86</v>
      </c>
      <c r="E3506">
        <v>22.96</v>
      </c>
      <c r="F3506">
        <v>2.9</v>
      </c>
      <c r="G3506">
        <v>0</v>
      </c>
    </row>
    <row r="3507" spans="1:7">
      <c r="A3507" t="s">
        <v>3926</v>
      </c>
      <c r="B3507">
        <v>718.86</v>
      </c>
      <c r="C3507">
        <v>944.71</v>
      </c>
      <c r="D3507">
        <v>54.74</v>
      </c>
      <c r="E3507">
        <v>23.79</v>
      </c>
      <c r="F3507">
        <v>2.5499999999999998</v>
      </c>
      <c r="G3507">
        <v>0</v>
      </c>
    </row>
    <row r="3508" spans="1:7">
      <c r="A3508" t="s">
        <v>3927</v>
      </c>
      <c r="B3508">
        <v>670.52</v>
      </c>
      <c r="C3508">
        <v>876.43</v>
      </c>
      <c r="D3508">
        <v>44.1</v>
      </c>
      <c r="E3508">
        <v>24.09</v>
      </c>
      <c r="F3508">
        <v>2.34</v>
      </c>
      <c r="G3508">
        <v>0</v>
      </c>
    </row>
    <row r="3509" spans="1:7">
      <c r="A3509" t="s">
        <v>3928</v>
      </c>
      <c r="B3509">
        <v>544.01</v>
      </c>
      <c r="C3509">
        <v>699.9</v>
      </c>
      <c r="D3509">
        <v>32.96</v>
      </c>
      <c r="E3509">
        <v>24.27</v>
      </c>
      <c r="F3509">
        <v>2.2799999999999998</v>
      </c>
      <c r="G3509">
        <v>0</v>
      </c>
    </row>
    <row r="3510" spans="1:7">
      <c r="A3510" t="s">
        <v>3929</v>
      </c>
      <c r="B3510">
        <v>389.56</v>
      </c>
      <c r="C3510">
        <v>496.39</v>
      </c>
      <c r="D3510">
        <v>21.8</v>
      </c>
      <c r="E3510">
        <v>24.01</v>
      </c>
      <c r="F3510">
        <v>2.14</v>
      </c>
      <c r="G3510">
        <v>0</v>
      </c>
    </row>
    <row r="3511" spans="1:7">
      <c r="A3511" t="s">
        <v>3930</v>
      </c>
      <c r="B3511">
        <v>170.16</v>
      </c>
      <c r="C3511">
        <v>225.94</v>
      </c>
      <c r="D3511">
        <v>10.92</v>
      </c>
      <c r="E3511">
        <v>23.5</v>
      </c>
      <c r="F3511">
        <v>2.14</v>
      </c>
      <c r="G3511">
        <v>0</v>
      </c>
    </row>
    <row r="3512" spans="1:7">
      <c r="A3512" t="s">
        <v>3931</v>
      </c>
      <c r="B3512">
        <v>0</v>
      </c>
      <c r="C3512">
        <v>0</v>
      </c>
      <c r="D3512">
        <v>0</v>
      </c>
      <c r="E3512">
        <v>23.05</v>
      </c>
      <c r="F3512">
        <v>2.14</v>
      </c>
      <c r="G3512">
        <v>0</v>
      </c>
    </row>
    <row r="3513" spans="1:7">
      <c r="A3513" t="s">
        <v>3932</v>
      </c>
      <c r="B3513">
        <v>0</v>
      </c>
      <c r="C3513">
        <v>0</v>
      </c>
      <c r="D3513">
        <v>0</v>
      </c>
      <c r="E3513">
        <v>21.38</v>
      </c>
      <c r="F3513">
        <v>1.86</v>
      </c>
      <c r="G3513">
        <v>0</v>
      </c>
    </row>
    <row r="3514" spans="1:7">
      <c r="A3514" t="s">
        <v>3933</v>
      </c>
      <c r="B3514">
        <v>0</v>
      </c>
      <c r="C3514">
        <v>0</v>
      </c>
      <c r="D3514">
        <v>0</v>
      </c>
      <c r="E3514">
        <v>20.09</v>
      </c>
      <c r="F3514">
        <v>1.45</v>
      </c>
      <c r="G3514">
        <v>0</v>
      </c>
    </row>
    <row r="3515" spans="1:7">
      <c r="A3515" t="s">
        <v>3934</v>
      </c>
      <c r="B3515">
        <v>0</v>
      </c>
      <c r="C3515">
        <v>0</v>
      </c>
      <c r="D3515">
        <v>0</v>
      </c>
      <c r="E3515">
        <v>19.18</v>
      </c>
      <c r="F3515">
        <v>1.24</v>
      </c>
      <c r="G3515">
        <v>0</v>
      </c>
    </row>
    <row r="3516" spans="1:7">
      <c r="A3516" t="s">
        <v>3935</v>
      </c>
      <c r="B3516">
        <v>0</v>
      </c>
      <c r="C3516">
        <v>0</v>
      </c>
      <c r="D3516">
        <v>0</v>
      </c>
      <c r="E3516">
        <v>18.579999999999998</v>
      </c>
      <c r="F3516">
        <v>0.9</v>
      </c>
      <c r="G3516">
        <v>0</v>
      </c>
    </row>
    <row r="3517" spans="1:7">
      <c r="A3517" t="s">
        <v>3936</v>
      </c>
      <c r="B3517">
        <v>0</v>
      </c>
      <c r="C3517">
        <v>0</v>
      </c>
      <c r="D3517">
        <v>0</v>
      </c>
      <c r="E3517">
        <v>18.82</v>
      </c>
      <c r="F3517">
        <v>0.48</v>
      </c>
      <c r="G3517">
        <v>0</v>
      </c>
    </row>
    <row r="3518" spans="1:7">
      <c r="A3518" t="s">
        <v>3937</v>
      </c>
      <c r="B3518">
        <v>0</v>
      </c>
      <c r="C3518">
        <v>0</v>
      </c>
      <c r="D3518">
        <v>0</v>
      </c>
      <c r="E3518">
        <v>18.559999999999999</v>
      </c>
      <c r="F3518">
        <v>0.28000000000000003</v>
      </c>
      <c r="G3518">
        <v>0</v>
      </c>
    </row>
    <row r="3519" spans="1:7">
      <c r="A3519" t="s">
        <v>3938</v>
      </c>
      <c r="B3519">
        <v>0</v>
      </c>
      <c r="C3519">
        <v>0</v>
      </c>
      <c r="D3519">
        <v>0</v>
      </c>
      <c r="E3519">
        <v>18.32</v>
      </c>
      <c r="F3519">
        <v>0.55000000000000004</v>
      </c>
      <c r="G3519">
        <v>0</v>
      </c>
    </row>
    <row r="3520" spans="1:7">
      <c r="A3520" t="s">
        <v>3939</v>
      </c>
      <c r="B3520">
        <v>0</v>
      </c>
      <c r="C3520">
        <v>0</v>
      </c>
      <c r="D3520">
        <v>0</v>
      </c>
      <c r="E3520">
        <v>17.73</v>
      </c>
      <c r="F3520">
        <v>0.83</v>
      </c>
      <c r="G3520">
        <v>0</v>
      </c>
    </row>
    <row r="3521" spans="1:7">
      <c r="A3521" t="s">
        <v>3940</v>
      </c>
      <c r="B3521">
        <v>0</v>
      </c>
      <c r="C3521">
        <v>0</v>
      </c>
      <c r="D3521">
        <v>0</v>
      </c>
      <c r="E3521">
        <v>17.28</v>
      </c>
      <c r="F3521">
        <v>0.9</v>
      </c>
      <c r="G3521">
        <v>0</v>
      </c>
    </row>
    <row r="3522" spans="1:7">
      <c r="A3522" t="s">
        <v>3941</v>
      </c>
      <c r="B3522">
        <v>90.94</v>
      </c>
      <c r="C3522">
        <v>127.93</v>
      </c>
      <c r="D3522">
        <v>6.06</v>
      </c>
      <c r="E3522">
        <v>17.239999999999998</v>
      </c>
      <c r="F3522">
        <v>0.83</v>
      </c>
      <c r="G3522">
        <v>0</v>
      </c>
    </row>
    <row r="3523" spans="1:7">
      <c r="A3523" t="s">
        <v>3942</v>
      </c>
      <c r="B3523">
        <v>309.33999999999997</v>
      </c>
      <c r="C3523">
        <v>390.94</v>
      </c>
      <c r="D3523">
        <v>16.690000000000001</v>
      </c>
      <c r="E3523">
        <v>18.329999999999998</v>
      </c>
      <c r="F3523">
        <v>0.34</v>
      </c>
      <c r="G3523">
        <v>0</v>
      </c>
    </row>
    <row r="3524" spans="1:7">
      <c r="A3524" t="s">
        <v>3943</v>
      </c>
      <c r="B3524">
        <v>480.31</v>
      </c>
      <c r="C3524">
        <v>620.16999999999996</v>
      </c>
      <c r="D3524">
        <v>27.75</v>
      </c>
      <c r="E3524">
        <v>19.850000000000001</v>
      </c>
      <c r="F3524">
        <v>0</v>
      </c>
      <c r="G3524">
        <v>0</v>
      </c>
    </row>
    <row r="3525" spans="1:7">
      <c r="A3525" t="s">
        <v>3944</v>
      </c>
      <c r="B3525">
        <v>601.52</v>
      </c>
      <c r="C3525">
        <v>798.4</v>
      </c>
      <c r="D3525">
        <v>38.94</v>
      </c>
      <c r="E3525">
        <v>21.43</v>
      </c>
      <c r="F3525">
        <v>0.21</v>
      </c>
      <c r="G3525">
        <v>0</v>
      </c>
    </row>
    <row r="3526" spans="1:7">
      <c r="A3526" t="s">
        <v>3945</v>
      </c>
      <c r="B3526">
        <v>679.22</v>
      </c>
      <c r="C3526">
        <v>914.03</v>
      </c>
      <c r="D3526">
        <v>49.91</v>
      </c>
      <c r="E3526">
        <v>22.64</v>
      </c>
      <c r="F3526">
        <v>0.69</v>
      </c>
      <c r="G3526">
        <v>0</v>
      </c>
    </row>
    <row r="3527" spans="1:7">
      <c r="A3527" t="s">
        <v>3946</v>
      </c>
      <c r="B3527">
        <v>724.69</v>
      </c>
      <c r="C3527">
        <v>981.01</v>
      </c>
      <c r="D3527">
        <v>59.96</v>
      </c>
      <c r="E3527">
        <v>24.29</v>
      </c>
      <c r="F3527">
        <v>1.31</v>
      </c>
      <c r="G3527">
        <v>0</v>
      </c>
    </row>
    <row r="3528" spans="1:7">
      <c r="A3528" t="s">
        <v>3947</v>
      </c>
      <c r="B3528">
        <v>758.97</v>
      </c>
      <c r="C3528">
        <v>1034.04</v>
      </c>
      <c r="D3528">
        <v>67.47</v>
      </c>
      <c r="E3528">
        <v>25.81</v>
      </c>
      <c r="F3528">
        <v>1.72</v>
      </c>
      <c r="G3528">
        <v>0</v>
      </c>
    </row>
    <row r="3529" spans="1:7">
      <c r="A3529" t="s">
        <v>3948</v>
      </c>
      <c r="B3529">
        <v>756.51</v>
      </c>
      <c r="C3529">
        <v>1038.1099999999999</v>
      </c>
      <c r="D3529">
        <v>69.23</v>
      </c>
      <c r="E3529">
        <v>26.82</v>
      </c>
      <c r="F3529">
        <v>1.66</v>
      </c>
      <c r="G3529">
        <v>0</v>
      </c>
    </row>
    <row r="3530" spans="1:7">
      <c r="A3530" t="s">
        <v>3949</v>
      </c>
      <c r="B3530">
        <v>750.02</v>
      </c>
      <c r="C3530">
        <v>1030.08</v>
      </c>
      <c r="D3530">
        <v>64.02</v>
      </c>
      <c r="E3530">
        <v>27.29</v>
      </c>
      <c r="F3530">
        <v>1.66</v>
      </c>
      <c r="G3530">
        <v>0</v>
      </c>
    </row>
    <row r="3531" spans="1:7">
      <c r="A3531" t="s">
        <v>3950</v>
      </c>
      <c r="B3531">
        <v>717.54</v>
      </c>
      <c r="C3531">
        <v>978.75</v>
      </c>
      <c r="D3531">
        <v>54.88</v>
      </c>
      <c r="E3531">
        <v>27.73</v>
      </c>
      <c r="F3531">
        <v>1.72</v>
      </c>
      <c r="G3531">
        <v>0</v>
      </c>
    </row>
    <row r="3532" spans="1:7">
      <c r="A3532" t="s">
        <v>3951</v>
      </c>
      <c r="B3532">
        <v>647.38</v>
      </c>
      <c r="C3532">
        <v>867.74</v>
      </c>
      <c r="D3532">
        <v>44.23</v>
      </c>
      <c r="E3532">
        <v>27.9</v>
      </c>
      <c r="F3532">
        <v>1.93</v>
      </c>
      <c r="G3532">
        <v>0</v>
      </c>
    </row>
    <row r="3533" spans="1:7">
      <c r="A3533" t="s">
        <v>3952</v>
      </c>
      <c r="B3533">
        <v>552.21</v>
      </c>
      <c r="C3533">
        <v>726.68</v>
      </c>
      <c r="D3533">
        <v>33.090000000000003</v>
      </c>
      <c r="E3533">
        <v>27.85</v>
      </c>
      <c r="F3533">
        <v>2.0699999999999998</v>
      </c>
      <c r="G3533">
        <v>0</v>
      </c>
    </row>
    <row r="3534" spans="1:7">
      <c r="A3534" t="s">
        <v>3953</v>
      </c>
      <c r="B3534">
        <v>397.76</v>
      </c>
      <c r="C3534">
        <v>516.04</v>
      </c>
      <c r="D3534">
        <v>21.92</v>
      </c>
      <c r="E3534">
        <v>27.54</v>
      </c>
      <c r="F3534">
        <v>2.14</v>
      </c>
      <c r="G3534">
        <v>0</v>
      </c>
    </row>
    <row r="3535" spans="1:7">
      <c r="A3535" t="s">
        <v>3954</v>
      </c>
      <c r="B3535">
        <v>204.94</v>
      </c>
      <c r="C3535">
        <v>272.64999999999998</v>
      </c>
      <c r="D3535">
        <v>11.05</v>
      </c>
      <c r="E3535">
        <v>26.81</v>
      </c>
      <c r="F3535">
        <v>2.0699999999999998</v>
      </c>
      <c r="G3535">
        <v>0</v>
      </c>
    </row>
    <row r="3536" spans="1:7">
      <c r="A3536" t="s">
        <v>3955</v>
      </c>
      <c r="B3536">
        <v>0</v>
      </c>
      <c r="C3536">
        <v>0</v>
      </c>
      <c r="D3536">
        <v>0</v>
      </c>
      <c r="E3536">
        <v>25.23</v>
      </c>
      <c r="F3536">
        <v>2.14</v>
      </c>
      <c r="G3536">
        <v>0</v>
      </c>
    </row>
    <row r="3537" spans="1:7">
      <c r="A3537" t="s">
        <v>3956</v>
      </c>
      <c r="B3537">
        <v>0</v>
      </c>
      <c r="C3537">
        <v>0</v>
      </c>
      <c r="D3537">
        <v>0</v>
      </c>
      <c r="E3537">
        <v>23.21</v>
      </c>
      <c r="F3537">
        <v>2.21</v>
      </c>
      <c r="G3537">
        <v>0</v>
      </c>
    </row>
    <row r="3538" spans="1:7">
      <c r="A3538" t="s">
        <v>3957</v>
      </c>
      <c r="B3538">
        <v>0</v>
      </c>
      <c r="C3538">
        <v>0</v>
      </c>
      <c r="D3538">
        <v>0</v>
      </c>
      <c r="E3538">
        <v>21.57</v>
      </c>
      <c r="F3538">
        <v>2.34</v>
      </c>
      <c r="G3538">
        <v>0</v>
      </c>
    </row>
    <row r="3539" spans="1:7">
      <c r="A3539" t="s">
        <v>3958</v>
      </c>
      <c r="B3539">
        <v>0</v>
      </c>
      <c r="C3539">
        <v>0</v>
      </c>
      <c r="D3539">
        <v>0</v>
      </c>
      <c r="E3539">
        <v>20.18</v>
      </c>
      <c r="F3539">
        <v>2.14</v>
      </c>
      <c r="G3539">
        <v>0</v>
      </c>
    </row>
    <row r="3540" spans="1:7">
      <c r="A3540" t="s">
        <v>3959</v>
      </c>
      <c r="B3540">
        <v>0</v>
      </c>
      <c r="C3540">
        <v>0</v>
      </c>
      <c r="D3540">
        <v>0</v>
      </c>
      <c r="E3540">
        <v>19.07</v>
      </c>
      <c r="F3540">
        <v>1.79</v>
      </c>
      <c r="G3540">
        <v>0</v>
      </c>
    </row>
    <row r="3541" spans="1:7">
      <c r="A3541" t="s">
        <v>3960</v>
      </c>
      <c r="B3541">
        <v>0</v>
      </c>
      <c r="C3541">
        <v>0</v>
      </c>
      <c r="D3541">
        <v>0</v>
      </c>
      <c r="E3541">
        <v>18.12</v>
      </c>
      <c r="F3541">
        <v>1.66</v>
      </c>
      <c r="G3541">
        <v>0</v>
      </c>
    </row>
    <row r="3542" spans="1:7">
      <c r="A3542" t="s">
        <v>3961</v>
      </c>
      <c r="B3542">
        <v>0</v>
      </c>
      <c r="C3542">
        <v>0</v>
      </c>
      <c r="D3542">
        <v>0</v>
      </c>
      <c r="E3542">
        <v>17.96</v>
      </c>
      <c r="F3542">
        <v>1.52</v>
      </c>
      <c r="G3542">
        <v>0</v>
      </c>
    </row>
    <row r="3543" spans="1:7">
      <c r="A3543" t="s">
        <v>3962</v>
      </c>
      <c r="B3543">
        <v>0</v>
      </c>
      <c r="C3543">
        <v>0</v>
      </c>
      <c r="D3543">
        <v>0</v>
      </c>
      <c r="E3543">
        <v>17.45</v>
      </c>
      <c r="F3543">
        <v>1.66</v>
      </c>
      <c r="G3543">
        <v>0</v>
      </c>
    </row>
    <row r="3544" spans="1:7">
      <c r="A3544" t="s">
        <v>3963</v>
      </c>
      <c r="B3544">
        <v>0</v>
      </c>
      <c r="C3544">
        <v>0</v>
      </c>
      <c r="D3544">
        <v>0</v>
      </c>
      <c r="E3544">
        <v>17.260000000000002</v>
      </c>
      <c r="F3544">
        <v>1.52</v>
      </c>
      <c r="G3544">
        <v>0</v>
      </c>
    </row>
    <row r="3545" spans="1:7">
      <c r="A3545" t="s">
        <v>3964</v>
      </c>
      <c r="B3545">
        <v>0</v>
      </c>
      <c r="C3545">
        <v>0</v>
      </c>
      <c r="D3545">
        <v>0</v>
      </c>
      <c r="E3545">
        <v>17.25</v>
      </c>
      <c r="F3545">
        <v>1.38</v>
      </c>
      <c r="G3545">
        <v>0</v>
      </c>
    </row>
    <row r="3546" spans="1:7">
      <c r="A3546" t="s">
        <v>3965</v>
      </c>
      <c r="B3546">
        <v>14.11</v>
      </c>
      <c r="C3546">
        <v>30.07</v>
      </c>
      <c r="D3546">
        <v>6.15</v>
      </c>
      <c r="E3546">
        <v>17.43</v>
      </c>
      <c r="F3546">
        <v>1.24</v>
      </c>
      <c r="G3546">
        <v>0</v>
      </c>
    </row>
    <row r="3547" spans="1:7">
      <c r="A3547" t="s">
        <v>3966</v>
      </c>
      <c r="B3547">
        <v>69.989999999999995</v>
      </c>
      <c r="C3547">
        <v>101.76</v>
      </c>
      <c r="D3547">
        <v>16.78</v>
      </c>
      <c r="E3547">
        <v>18.43</v>
      </c>
      <c r="F3547">
        <v>1.03</v>
      </c>
      <c r="G3547">
        <v>0</v>
      </c>
    </row>
    <row r="3548" spans="1:7">
      <c r="A3548" t="s">
        <v>3967</v>
      </c>
      <c r="B3548">
        <v>82.15</v>
      </c>
      <c r="C3548">
        <v>118.06</v>
      </c>
      <c r="D3548">
        <v>27.83</v>
      </c>
      <c r="E3548">
        <v>21.11</v>
      </c>
      <c r="F3548">
        <v>0.97</v>
      </c>
      <c r="G3548">
        <v>0</v>
      </c>
    </row>
    <row r="3549" spans="1:7">
      <c r="A3549" t="s">
        <v>3968</v>
      </c>
      <c r="B3549">
        <v>507.15</v>
      </c>
      <c r="C3549">
        <v>661.55</v>
      </c>
      <c r="D3549">
        <v>39.03</v>
      </c>
      <c r="E3549">
        <v>22.9</v>
      </c>
      <c r="F3549">
        <v>0.76</v>
      </c>
      <c r="G3549">
        <v>0</v>
      </c>
    </row>
    <row r="3550" spans="1:7">
      <c r="A3550" t="s">
        <v>3969</v>
      </c>
      <c r="B3550">
        <v>646.24</v>
      </c>
      <c r="C3550">
        <v>871.33</v>
      </c>
      <c r="D3550">
        <v>50</v>
      </c>
      <c r="E3550">
        <v>24.27</v>
      </c>
      <c r="F3550">
        <v>0.76</v>
      </c>
      <c r="G3550">
        <v>0</v>
      </c>
    </row>
    <row r="3551" spans="1:7">
      <c r="A3551" t="s">
        <v>3970</v>
      </c>
      <c r="B3551">
        <v>679.93</v>
      </c>
      <c r="C3551">
        <v>925.66</v>
      </c>
      <c r="D3551">
        <v>60.07</v>
      </c>
      <c r="E3551">
        <v>25.44</v>
      </c>
      <c r="F3551">
        <v>1.03</v>
      </c>
      <c r="G3551">
        <v>0</v>
      </c>
    </row>
    <row r="3552" spans="1:7">
      <c r="A3552" t="s">
        <v>3971</v>
      </c>
      <c r="B3552">
        <v>623.63</v>
      </c>
      <c r="C3552">
        <v>845.05</v>
      </c>
      <c r="D3552">
        <v>67.61</v>
      </c>
      <c r="E3552">
        <v>26.2</v>
      </c>
      <c r="F3552">
        <v>1.1000000000000001</v>
      </c>
      <c r="G3552">
        <v>0</v>
      </c>
    </row>
    <row r="3553" spans="1:7">
      <c r="A3553" t="s">
        <v>3972</v>
      </c>
      <c r="B3553">
        <v>748.47</v>
      </c>
      <c r="C3553">
        <v>1033.33</v>
      </c>
      <c r="D3553">
        <v>69.400000000000006</v>
      </c>
      <c r="E3553">
        <v>26.91</v>
      </c>
      <c r="F3553">
        <v>1.38</v>
      </c>
      <c r="G3553">
        <v>0</v>
      </c>
    </row>
    <row r="3554" spans="1:7">
      <c r="A3554" t="s">
        <v>3973</v>
      </c>
      <c r="B3554">
        <v>749.11</v>
      </c>
      <c r="C3554">
        <v>1024.96</v>
      </c>
      <c r="D3554">
        <v>64.180000000000007</v>
      </c>
      <c r="E3554">
        <v>27.62</v>
      </c>
      <c r="F3554">
        <v>1.93</v>
      </c>
      <c r="G3554">
        <v>0</v>
      </c>
    </row>
    <row r="3555" spans="1:7">
      <c r="A3555" t="s">
        <v>3974</v>
      </c>
      <c r="B3555">
        <v>726.32</v>
      </c>
      <c r="C3555">
        <v>974.07</v>
      </c>
      <c r="D3555">
        <v>55.02</v>
      </c>
      <c r="E3555">
        <v>27.9</v>
      </c>
      <c r="F3555">
        <v>2.83</v>
      </c>
      <c r="G3555">
        <v>0</v>
      </c>
    </row>
    <row r="3556" spans="1:7">
      <c r="A3556" t="s">
        <v>3975</v>
      </c>
      <c r="B3556">
        <v>630.84</v>
      </c>
      <c r="C3556">
        <v>826.73</v>
      </c>
      <c r="D3556">
        <v>44.35</v>
      </c>
      <c r="E3556">
        <v>27.31</v>
      </c>
      <c r="F3556">
        <v>3.24</v>
      </c>
      <c r="G3556">
        <v>0</v>
      </c>
    </row>
    <row r="3557" spans="1:7">
      <c r="A3557" t="s">
        <v>3976</v>
      </c>
      <c r="B3557">
        <v>531.71</v>
      </c>
      <c r="C3557">
        <v>683.47</v>
      </c>
      <c r="D3557">
        <v>33.21</v>
      </c>
      <c r="E3557">
        <v>26.81</v>
      </c>
      <c r="F3557">
        <v>3.72</v>
      </c>
      <c r="G3557">
        <v>0</v>
      </c>
    </row>
    <row r="3558" spans="1:7">
      <c r="A3558" t="s">
        <v>3977</v>
      </c>
      <c r="B3558">
        <v>370.23</v>
      </c>
      <c r="C3558">
        <v>470.18</v>
      </c>
      <c r="D3558">
        <v>22.05</v>
      </c>
      <c r="E3558">
        <v>25.78</v>
      </c>
      <c r="F3558">
        <v>4.21</v>
      </c>
      <c r="G3558">
        <v>0</v>
      </c>
    </row>
    <row r="3559" spans="1:7">
      <c r="A3559" t="s">
        <v>3978</v>
      </c>
      <c r="B3559">
        <v>223.89</v>
      </c>
      <c r="C3559">
        <v>290.98</v>
      </c>
      <c r="D3559">
        <v>11.18</v>
      </c>
      <c r="E3559">
        <v>24.4</v>
      </c>
      <c r="F3559">
        <v>4</v>
      </c>
      <c r="G3559">
        <v>0</v>
      </c>
    </row>
    <row r="3560" spans="1:7">
      <c r="A3560" t="s">
        <v>3979</v>
      </c>
      <c r="B3560">
        <v>0</v>
      </c>
      <c r="C3560">
        <v>0</v>
      </c>
      <c r="D3560">
        <v>0</v>
      </c>
      <c r="E3560">
        <v>22.7</v>
      </c>
      <c r="F3560">
        <v>3.45</v>
      </c>
      <c r="G3560">
        <v>0</v>
      </c>
    </row>
    <row r="3561" spans="1:7">
      <c r="A3561" t="s">
        <v>3980</v>
      </c>
      <c r="B3561">
        <v>0</v>
      </c>
      <c r="C3561">
        <v>0</v>
      </c>
      <c r="D3561">
        <v>0</v>
      </c>
      <c r="E3561">
        <v>21.39</v>
      </c>
      <c r="F3561">
        <v>2.69</v>
      </c>
      <c r="G3561">
        <v>0</v>
      </c>
    </row>
    <row r="3562" spans="1:7">
      <c r="A3562" t="s">
        <v>3981</v>
      </c>
      <c r="B3562">
        <v>0</v>
      </c>
      <c r="C3562">
        <v>0</v>
      </c>
      <c r="D3562">
        <v>0</v>
      </c>
      <c r="E3562">
        <v>20.23</v>
      </c>
      <c r="F3562">
        <v>2.14</v>
      </c>
      <c r="G3562">
        <v>0</v>
      </c>
    </row>
    <row r="3563" spans="1:7">
      <c r="A3563" t="s">
        <v>3982</v>
      </c>
      <c r="B3563">
        <v>0</v>
      </c>
      <c r="C3563">
        <v>0</v>
      </c>
      <c r="D3563">
        <v>0</v>
      </c>
      <c r="E3563">
        <v>18.940000000000001</v>
      </c>
      <c r="F3563">
        <v>1.66</v>
      </c>
      <c r="G3563">
        <v>0</v>
      </c>
    </row>
    <row r="3564" spans="1:7">
      <c r="A3564" t="s">
        <v>3983</v>
      </c>
      <c r="B3564">
        <v>0</v>
      </c>
      <c r="C3564">
        <v>0</v>
      </c>
      <c r="D3564">
        <v>0</v>
      </c>
      <c r="E3564">
        <v>17.850000000000001</v>
      </c>
      <c r="F3564">
        <v>1.45</v>
      </c>
      <c r="G3564">
        <v>0</v>
      </c>
    </row>
    <row r="3565" spans="1:7">
      <c r="A3565" t="s">
        <v>3984</v>
      </c>
      <c r="B3565">
        <v>0</v>
      </c>
      <c r="C3565">
        <v>0</v>
      </c>
      <c r="D3565">
        <v>0</v>
      </c>
      <c r="E3565">
        <v>17.43</v>
      </c>
      <c r="F3565">
        <v>1.31</v>
      </c>
      <c r="G3565">
        <v>0</v>
      </c>
    </row>
    <row r="3566" spans="1:7">
      <c r="A3566" t="s">
        <v>3985</v>
      </c>
      <c r="B3566">
        <v>0</v>
      </c>
      <c r="C3566">
        <v>0</v>
      </c>
      <c r="D3566">
        <v>0</v>
      </c>
      <c r="E3566">
        <v>17.02</v>
      </c>
      <c r="F3566">
        <v>1.24</v>
      </c>
      <c r="G3566">
        <v>0</v>
      </c>
    </row>
    <row r="3567" spans="1:7">
      <c r="A3567" t="s">
        <v>3986</v>
      </c>
      <c r="B3567">
        <v>0</v>
      </c>
      <c r="C3567">
        <v>0</v>
      </c>
      <c r="D3567">
        <v>0</v>
      </c>
      <c r="E3567">
        <v>16.63</v>
      </c>
      <c r="F3567">
        <v>1.24</v>
      </c>
      <c r="G3567">
        <v>0</v>
      </c>
    </row>
    <row r="3568" spans="1:7">
      <c r="A3568" t="s">
        <v>3987</v>
      </c>
      <c r="B3568">
        <v>0</v>
      </c>
      <c r="C3568">
        <v>0</v>
      </c>
      <c r="D3568">
        <v>0</v>
      </c>
      <c r="E3568">
        <v>16.2</v>
      </c>
      <c r="F3568">
        <v>1.24</v>
      </c>
      <c r="G3568">
        <v>0</v>
      </c>
    </row>
    <row r="3569" spans="1:7">
      <c r="A3569" t="s">
        <v>3988</v>
      </c>
      <c r="B3569">
        <v>0</v>
      </c>
      <c r="C3569">
        <v>0</v>
      </c>
      <c r="D3569">
        <v>0</v>
      </c>
      <c r="E3569">
        <v>16.149999999999999</v>
      </c>
      <c r="F3569">
        <v>1.17</v>
      </c>
      <c r="G3569">
        <v>0</v>
      </c>
    </row>
    <row r="3570" spans="1:7">
      <c r="A3570" t="s">
        <v>3989</v>
      </c>
      <c r="B3570">
        <v>21.13</v>
      </c>
      <c r="C3570">
        <v>39.74</v>
      </c>
      <c r="D3570">
        <v>6.24</v>
      </c>
      <c r="E3570">
        <v>16.32</v>
      </c>
      <c r="F3570">
        <v>0.97</v>
      </c>
      <c r="G3570">
        <v>0</v>
      </c>
    </row>
    <row r="3571" spans="1:7">
      <c r="A3571" t="s">
        <v>3990</v>
      </c>
      <c r="B3571">
        <v>160.65</v>
      </c>
      <c r="C3571">
        <v>208.75</v>
      </c>
      <c r="D3571">
        <v>16.86</v>
      </c>
      <c r="E3571">
        <v>17.25</v>
      </c>
      <c r="F3571">
        <v>0.69</v>
      </c>
      <c r="G3571">
        <v>0</v>
      </c>
    </row>
    <row r="3572" spans="1:7">
      <c r="A3572" t="s">
        <v>3991</v>
      </c>
      <c r="B3572">
        <v>495.97</v>
      </c>
      <c r="C3572">
        <v>631.39</v>
      </c>
      <c r="D3572">
        <v>27.91</v>
      </c>
      <c r="E3572">
        <v>19.88</v>
      </c>
      <c r="F3572">
        <v>0.97</v>
      </c>
      <c r="G3572">
        <v>0</v>
      </c>
    </row>
    <row r="3573" spans="1:7">
      <c r="A3573" t="s">
        <v>3992</v>
      </c>
      <c r="B3573">
        <v>624.66</v>
      </c>
      <c r="C3573">
        <v>816.07</v>
      </c>
      <c r="D3573">
        <v>39.1</v>
      </c>
      <c r="E3573">
        <v>21.37</v>
      </c>
      <c r="F3573">
        <v>1.1000000000000001</v>
      </c>
      <c r="G3573">
        <v>0</v>
      </c>
    </row>
    <row r="3574" spans="1:7">
      <c r="A3574" t="s">
        <v>3993</v>
      </c>
      <c r="B3574">
        <v>703.52</v>
      </c>
      <c r="C3574">
        <v>944.99</v>
      </c>
      <c r="D3574">
        <v>50.09</v>
      </c>
      <c r="E3574">
        <v>23.18</v>
      </c>
      <c r="F3574">
        <v>1.1000000000000001</v>
      </c>
      <c r="G3574">
        <v>0</v>
      </c>
    </row>
    <row r="3575" spans="1:7">
      <c r="A3575" t="s">
        <v>3994</v>
      </c>
      <c r="B3575">
        <v>745.16</v>
      </c>
      <c r="C3575">
        <v>1017.42</v>
      </c>
      <c r="D3575">
        <v>60.18</v>
      </c>
      <c r="E3575">
        <v>24.72</v>
      </c>
      <c r="F3575">
        <v>1.24</v>
      </c>
      <c r="G3575">
        <v>0</v>
      </c>
    </row>
    <row r="3576" spans="1:7">
      <c r="A3576" t="s">
        <v>3995</v>
      </c>
      <c r="B3576">
        <v>770.24</v>
      </c>
      <c r="C3576">
        <v>1057.71</v>
      </c>
      <c r="D3576">
        <v>67.760000000000005</v>
      </c>
      <c r="E3576">
        <v>26.15</v>
      </c>
      <c r="F3576">
        <v>1.59</v>
      </c>
      <c r="G3576">
        <v>0</v>
      </c>
    </row>
    <row r="3577" spans="1:7">
      <c r="A3577" t="s">
        <v>3996</v>
      </c>
      <c r="B3577">
        <v>766.77</v>
      </c>
      <c r="C3577">
        <v>1049.8900000000001</v>
      </c>
      <c r="D3577">
        <v>69.569999999999993</v>
      </c>
      <c r="E3577">
        <v>27.28</v>
      </c>
      <c r="F3577">
        <v>2</v>
      </c>
      <c r="G3577">
        <v>0</v>
      </c>
    </row>
    <row r="3578" spans="1:7">
      <c r="A3578" t="s">
        <v>3997</v>
      </c>
      <c r="B3578">
        <v>763.05</v>
      </c>
      <c r="C3578">
        <v>1041.28</v>
      </c>
      <c r="D3578">
        <v>64.33</v>
      </c>
      <c r="E3578">
        <v>27.9</v>
      </c>
      <c r="F3578">
        <v>2.2799999999999998</v>
      </c>
      <c r="G3578">
        <v>0</v>
      </c>
    </row>
    <row r="3579" spans="1:7">
      <c r="A3579" t="s">
        <v>3998</v>
      </c>
      <c r="B3579">
        <v>728.64</v>
      </c>
      <c r="C3579">
        <v>985.25</v>
      </c>
      <c r="D3579">
        <v>55.15</v>
      </c>
      <c r="E3579">
        <v>28.43</v>
      </c>
      <c r="F3579">
        <v>2.5499999999999998</v>
      </c>
      <c r="G3579">
        <v>0</v>
      </c>
    </row>
    <row r="3580" spans="1:7">
      <c r="A3580" t="s">
        <v>3999</v>
      </c>
      <c r="B3580">
        <v>659.96</v>
      </c>
      <c r="C3580">
        <v>880.93</v>
      </c>
      <c r="D3580">
        <v>44.48</v>
      </c>
      <c r="E3580">
        <v>28.45</v>
      </c>
      <c r="F3580">
        <v>2.5499999999999998</v>
      </c>
      <c r="G3580">
        <v>0</v>
      </c>
    </row>
    <row r="3581" spans="1:7">
      <c r="A3581" t="s">
        <v>4000</v>
      </c>
      <c r="B3581">
        <v>566.04999999999995</v>
      </c>
      <c r="C3581">
        <v>740.48</v>
      </c>
      <c r="D3581">
        <v>33.33</v>
      </c>
      <c r="E3581">
        <v>28.07</v>
      </c>
      <c r="F3581">
        <v>2.83</v>
      </c>
      <c r="G3581">
        <v>0</v>
      </c>
    </row>
    <row r="3582" spans="1:7">
      <c r="A3582" t="s">
        <v>4001</v>
      </c>
      <c r="B3582">
        <v>423.81</v>
      </c>
      <c r="C3582">
        <v>544.16999999999996</v>
      </c>
      <c r="D3582">
        <v>22.17</v>
      </c>
      <c r="E3582">
        <v>27.12</v>
      </c>
      <c r="F3582">
        <v>3.31</v>
      </c>
      <c r="G3582">
        <v>0</v>
      </c>
    </row>
    <row r="3583" spans="1:7">
      <c r="A3583" t="s">
        <v>4002</v>
      </c>
      <c r="B3583">
        <v>240.84</v>
      </c>
      <c r="C3583">
        <v>313.54000000000002</v>
      </c>
      <c r="D3583">
        <v>11.31</v>
      </c>
      <c r="E3583">
        <v>25.46</v>
      </c>
      <c r="F3583">
        <v>3.66</v>
      </c>
      <c r="G3583">
        <v>0</v>
      </c>
    </row>
    <row r="3584" spans="1:7">
      <c r="A3584" t="s">
        <v>4003</v>
      </c>
      <c r="B3584">
        <v>0</v>
      </c>
      <c r="C3584">
        <v>0</v>
      </c>
      <c r="D3584">
        <v>0</v>
      </c>
      <c r="E3584">
        <v>23.5</v>
      </c>
      <c r="F3584">
        <v>3.38</v>
      </c>
      <c r="G3584">
        <v>0</v>
      </c>
    </row>
    <row r="3585" spans="1:7">
      <c r="A3585" t="s">
        <v>4004</v>
      </c>
      <c r="B3585">
        <v>0</v>
      </c>
      <c r="C3585">
        <v>0</v>
      </c>
      <c r="D3585">
        <v>0</v>
      </c>
      <c r="E3585">
        <v>21.72</v>
      </c>
      <c r="F3585">
        <v>2.69</v>
      </c>
      <c r="G3585">
        <v>0</v>
      </c>
    </row>
    <row r="3586" spans="1:7">
      <c r="A3586" t="s">
        <v>4005</v>
      </c>
      <c r="B3586">
        <v>0</v>
      </c>
      <c r="C3586">
        <v>0</v>
      </c>
      <c r="D3586">
        <v>0</v>
      </c>
      <c r="E3586">
        <v>20.350000000000001</v>
      </c>
      <c r="F3586">
        <v>2</v>
      </c>
      <c r="G3586">
        <v>0</v>
      </c>
    </row>
    <row r="3587" spans="1:7">
      <c r="A3587" t="s">
        <v>4006</v>
      </c>
      <c r="B3587">
        <v>0</v>
      </c>
      <c r="C3587">
        <v>0</v>
      </c>
      <c r="D3587">
        <v>0</v>
      </c>
      <c r="E3587">
        <v>19.21</v>
      </c>
      <c r="F3587">
        <v>1.72</v>
      </c>
      <c r="G3587">
        <v>0</v>
      </c>
    </row>
    <row r="3588" spans="1:7">
      <c r="A3588" t="s">
        <v>4007</v>
      </c>
      <c r="B3588">
        <v>0</v>
      </c>
      <c r="C3588">
        <v>0</v>
      </c>
      <c r="D3588">
        <v>0</v>
      </c>
      <c r="E3588">
        <v>17.89</v>
      </c>
      <c r="F3588">
        <v>1.66</v>
      </c>
      <c r="G3588">
        <v>0</v>
      </c>
    </row>
    <row r="3589" spans="1:7">
      <c r="A3589" t="s">
        <v>4008</v>
      </c>
      <c r="B3589">
        <v>0</v>
      </c>
      <c r="C3589">
        <v>0</v>
      </c>
      <c r="D3589">
        <v>0</v>
      </c>
      <c r="E3589">
        <v>16.89</v>
      </c>
      <c r="F3589">
        <v>1.59</v>
      </c>
      <c r="G3589">
        <v>0</v>
      </c>
    </row>
    <row r="3590" spans="1:7">
      <c r="A3590" t="s">
        <v>4009</v>
      </c>
      <c r="B3590">
        <v>0</v>
      </c>
      <c r="C3590">
        <v>0</v>
      </c>
      <c r="D3590">
        <v>0</v>
      </c>
      <c r="E3590">
        <v>16.010000000000002</v>
      </c>
      <c r="F3590">
        <v>1.66</v>
      </c>
      <c r="G3590">
        <v>0</v>
      </c>
    </row>
    <row r="3591" spans="1:7">
      <c r="A3591" t="s">
        <v>4010</v>
      </c>
      <c r="B3591">
        <v>0</v>
      </c>
      <c r="C3591">
        <v>0</v>
      </c>
      <c r="D3591">
        <v>0</v>
      </c>
      <c r="E3591">
        <v>15.42</v>
      </c>
      <c r="F3591">
        <v>1.66</v>
      </c>
      <c r="G3591">
        <v>0</v>
      </c>
    </row>
    <row r="3592" spans="1:7">
      <c r="A3592" t="s">
        <v>4011</v>
      </c>
      <c r="B3592">
        <v>0</v>
      </c>
      <c r="C3592">
        <v>0</v>
      </c>
      <c r="D3592">
        <v>0</v>
      </c>
      <c r="E3592">
        <v>14.95</v>
      </c>
      <c r="F3592">
        <v>1.52</v>
      </c>
      <c r="G3592">
        <v>0</v>
      </c>
    </row>
    <row r="3593" spans="1:7">
      <c r="A3593" t="s">
        <v>4012</v>
      </c>
      <c r="B3593">
        <v>0</v>
      </c>
      <c r="C3593">
        <v>0</v>
      </c>
      <c r="D3593">
        <v>0</v>
      </c>
      <c r="E3593">
        <v>14.66</v>
      </c>
      <c r="F3593">
        <v>1.38</v>
      </c>
      <c r="G3593">
        <v>0</v>
      </c>
    </row>
    <row r="3594" spans="1:7">
      <c r="A3594" t="s">
        <v>4013</v>
      </c>
      <c r="B3594">
        <v>125.48</v>
      </c>
      <c r="C3594">
        <v>167.61</v>
      </c>
      <c r="D3594">
        <v>6.33</v>
      </c>
      <c r="E3594">
        <v>14.63</v>
      </c>
      <c r="F3594">
        <v>1.17</v>
      </c>
      <c r="G3594">
        <v>0</v>
      </c>
    </row>
    <row r="3595" spans="1:7">
      <c r="A3595" t="s">
        <v>4014</v>
      </c>
      <c r="B3595">
        <v>340</v>
      </c>
      <c r="C3595">
        <v>426.3</v>
      </c>
      <c r="D3595">
        <v>16.93</v>
      </c>
      <c r="E3595">
        <v>17.25</v>
      </c>
      <c r="F3595">
        <v>0.55000000000000004</v>
      </c>
      <c r="G3595">
        <v>0</v>
      </c>
    </row>
    <row r="3596" spans="1:7">
      <c r="A3596" t="s">
        <v>4015</v>
      </c>
      <c r="B3596">
        <v>499.31</v>
      </c>
      <c r="C3596">
        <v>643.87</v>
      </c>
      <c r="D3596">
        <v>27.98</v>
      </c>
      <c r="E3596">
        <v>19.809999999999999</v>
      </c>
      <c r="F3596">
        <v>0.21</v>
      </c>
      <c r="G3596">
        <v>0</v>
      </c>
    </row>
    <row r="3597" spans="1:7">
      <c r="A3597" t="s">
        <v>4016</v>
      </c>
      <c r="B3597">
        <v>617.95000000000005</v>
      </c>
      <c r="C3597">
        <v>818.09</v>
      </c>
      <c r="D3597">
        <v>39.17</v>
      </c>
      <c r="E3597">
        <v>22.1</v>
      </c>
      <c r="F3597">
        <v>0.62</v>
      </c>
      <c r="G3597">
        <v>0</v>
      </c>
    </row>
    <row r="3598" spans="1:7">
      <c r="A3598" t="s">
        <v>4017</v>
      </c>
      <c r="B3598">
        <v>705.3</v>
      </c>
      <c r="C3598">
        <v>951.58</v>
      </c>
      <c r="D3598">
        <v>50.16</v>
      </c>
      <c r="E3598">
        <v>24.19</v>
      </c>
      <c r="F3598">
        <v>1.17</v>
      </c>
      <c r="G3598">
        <v>0</v>
      </c>
    </row>
    <row r="3599" spans="1:7">
      <c r="A3599" t="s">
        <v>4018</v>
      </c>
      <c r="B3599">
        <v>749.91</v>
      </c>
      <c r="C3599">
        <v>1023.1</v>
      </c>
      <c r="D3599">
        <v>60.28</v>
      </c>
      <c r="E3599">
        <v>26.14</v>
      </c>
      <c r="F3599">
        <v>1.66</v>
      </c>
      <c r="G3599">
        <v>0</v>
      </c>
    </row>
    <row r="3600" spans="1:7">
      <c r="A3600" t="s">
        <v>4019</v>
      </c>
      <c r="B3600">
        <v>766.54</v>
      </c>
      <c r="C3600">
        <v>1052.21</v>
      </c>
      <c r="D3600">
        <v>67.89</v>
      </c>
      <c r="E3600">
        <v>27.77</v>
      </c>
      <c r="F3600">
        <v>2</v>
      </c>
      <c r="G3600">
        <v>0</v>
      </c>
    </row>
    <row r="3601" spans="1:7">
      <c r="A3601" t="s">
        <v>4020</v>
      </c>
      <c r="B3601">
        <v>761.33</v>
      </c>
      <c r="C3601">
        <v>1049.95</v>
      </c>
      <c r="D3601">
        <v>69.73</v>
      </c>
      <c r="E3601">
        <v>28.93</v>
      </c>
      <c r="F3601">
        <v>2.0699999999999998</v>
      </c>
      <c r="G3601">
        <v>0</v>
      </c>
    </row>
    <row r="3602" spans="1:7">
      <c r="A3602" t="s">
        <v>4021</v>
      </c>
      <c r="B3602">
        <v>752.87</v>
      </c>
      <c r="C3602">
        <v>1042.52</v>
      </c>
      <c r="D3602">
        <v>64.47</v>
      </c>
      <c r="E3602">
        <v>29.75</v>
      </c>
      <c r="F3602">
        <v>2</v>
      </c>
      <c r="G3602">
        <v>0</v>
      </c>
    </row>
    <row r="3603" spans="1:7">
      <c r="A3603" t="s">
        <v>4022</v>
      </c>
      <c r="B3603">
        <v>718.17</v>
      </c>
      <c r="C3603">
        <v>992.29</v>
      </c>
      <c r="D3603">
        <v>55.28</v>
      </c>
      <c r="E3603">
        <v>30.28</v>
      </c>
      <c r="F3603">
        <v>1.86</v>
      </c>
      <c r="G3603">
        <v>0</v>
      </c>
    </row>
    <row r="3604" spans="1:7">
      <c r="A3604" t="s">
        <v>4023</v>
      </c>
      <c r="B3604">
        <v>652.89</v>
      </c>
      <c r="C3604">
        <v>888.93</v>
      </c>
      <c r="D3604">
        <v>44.59</v>
      </c>
      <c r="E3604">
        <v>30.62</v>
      </c>
      <c r="F3604">
        <v>2</v>
      </c>
      <c r="G3604">
        <v>0</v>
      </c>
    </row>
    <row r="3605" spans="1:7">
      <c r="A3605" t="s">
        <v>4024</v>
      </c>
      <c r="B3605">
        <v>549.54999999999995</v>
      </c>
      <c r="C3605">
        <v>730.5</v>
      </c>
      <c r="D3605">
        <v>33.44</v>
      </c>
      <c r="E3605">
        <v>30.78</v>
      </c>
      <c r="F3605">
        <v>2.5499999999999998</v>
      </c>
      <c r="G3605">
        <v>0</v>
      </c>
    </row>
    <row r="3606" spans="1:7">
      <c r="A3606" t="s">
        <v>4025</v>
      </c>
      <c r="B3606">
        <v>202.8</v>
      </c>
      <c r="C3606">
        <v>270.45</v>
      </c>
      <c r="D3606">
        <v>22.29</v>
      </c>
      <c r="E3606">
        <v>29.19</v>
      </c>
      <c r="F3606">
        <v>3.24</v>
      </c>
      <c r="G3606">
        <v>0</v>
      </c>
    </row>
    <row r="3607" spans="1:7">
      <c r="A3607" t="s">
        <v>4026</v>
      </c>
      <c r="B3607">
        <v>5.07</v>
      </c>
      <c r="C3607">
        <v>16.59</v>
      </c>
      <c r="D3607">
        <v>11.43</v>
      </c>
      <c r="E3607">
        <v>26.64</v>
      </c>
      <c r="F3607">
        <v>4</v>
      </c>
      <c r="G3607">
        <v>0</v>
      </c>
    </row>
    <row r="3608" spans="1:7">
      <c r="A3608" t="s">
        <v>4027</v>
      </c>
      <c r="B3608">
        <v>0</v>
      </c>
      <c r="C3608">
        <v>0</v>
      </c>
      <c r="D3608">
        <v>0</v>
      </c>
      <c r="E3608">
        <v>24.02</v>
      </c>
      <c r="F3608">
        <v>4.28</v>
      </c>
      <c r="G3608">
        <v>0</v>
      </c>
    </row>
    <row r="3609" spans="1:7">
      <c r="A3609" t="s">
        <v>4028</v>
      </c>
      <c r="B3609">
        <v>0</v>
      </c>
      <c r="C3609">
        <v>0</v>
      </c>
      <c r="D3609">
        <v>0</v>
      </c>
      <c r="E3609">
        <v>22.62</v>
      </c>
      <c r="F3609">
        <v>4.41</v>
      </c>
      <c r="G3609">
        <v>0</v>
      </c>
    </row>
    <row r="3610" spans="1:7">
      <c r="A3610" t="s">
        <v>4029</v>
      </c>
      <c r="B3610">
        <v>0</v>
      </c>
      <c r="C3610">
        <v>0</v>
      </c>
      <c r="D3610">
        <v>0</v>
      </c>
      <c r="E3610">
        <v>21.54</v>
      </c>
      <c r="F3610">
        <v>4.07</v>
      </c>
      <c r="G3610">
        <v>0</v>
      </c>
    </row>
    <row r="3611" spans="1:7">
      <c r="A3611" t="s">
        <v>4030</v>
      </c>
      <c r="B3611">
        <v>0</v>
      </c>
      <c r="C3611">
        <v>0</v>
      </c>
      <c r="D3611">
        <v>0</v>
      </c>
      <c r="E3611">
        <v>20.55</v>
      </c>
      <c r="F3611">
        <v>3.59</v>
      </c>
      <c r="G3611">
        <v>0</v>
      </c>
    </row>
    <row r="3612" spans="1:7">
      <c r="A3612" t="s">
        <v>4031</v>
      </c>
      <c r="B3612">
        <v>0</v>
      </c>
      <c r="C3612">
        <v>0</v>
      </c>
      <c r="D3612">
        <v>0</v>
      </c>
      <c r="E3612">
        <v>19.75</v>
      </c>
      <c r="F3612">
        <v>3.38</v>
      </c>
      <c r="G3612">
        <v>0</v>
      </c>
    </row>
    <row r="3613" spans="1:7">
      <c r="A3613" t="s">
        <v>4032</v>
      </c>
      <c r="B3613">
        <v>0</v>
      </c>
      <c r="C3613">
        <v>0</v>
      </c>
      <c r="D3613">
        <v>0</v>
      </c>
      <c r="E3613">
        <v>19.07</v>
      </c>
      <c r="F3613">
        <v>2.97</v>
      </c>
      <c r="G3613">
        <v>0</v>
      </c>
    </row>
    <row r="3614" spans="1:7">
      <c r="A3614" t="s">
        <v>4033</v>
      </c>
      <c r="B3614">
        <v>0</v>
      </c>
      <c r="C3614">
        <v>0</v>
      </c>
      <c r="D3614">
        <v>0</v>
      </c>
      <c r="E3614">
        <v>18.41</v>
      </c>
      <c r="F3614">
        <v>2.69</v>
      </c>
      <c r="G3614">
        <v>0</v>
      </c>
    </row>
    <row r="3615" spans="1:7">
      <c r="A3615" t="s">
        <v>4034</v>
      </c>
      <c r="B3615">
        <v>0</v>
      </c>
      <c r="C3615">
        <v>0</v>
      </c>
      <c r="D3615">
        <v>0</v>
      </c>
      <c r="E3615">
        <v>17.88</v>
      </c>
      <c r="F3615">
        <v>2.62</v>
      </c>
      <c r="G3615">
        <v>0</v>
      </c>
    </row>
    <row r="3616" spans="1:7">
      <c r="A3616" t="s">
        <v>4035</v>
      </c>
      <c r="B3616">
        <v>0</v>
      </c>
      <c r="C3616">
        <v>0</v>
      </c>
      <c r="D3616">
        <v>0</v>
      </c>
      <c r="E3616">
        <v>17.39</v>
      </c>
      <c r="F3616">
        <v>2.62</v>
      </c>
      <c r="G3616">
        <v>0</v>
      </c>
    </row>
    <row r="3617" spans="1:7">
      <c r="A3617" t="s">
        <v>4036</v>
      </c>
      <c r="B3617">
        <v>0</v>
      </c>
      <c r="C3617">
        <v>0</v>
      </c>
      <c r="D3617">
        <v>0</v>
      </c>
      <c r="E3617">
        <v>16.940000000000001</v>
      </c>
      <c r="F3617">
        <v>2.5499999999999998</v>
      </c>
      <c r="G3617">
        <v>0</v>
      </c>
    </row>
    <row r="3618" spans="1:7">
      <c r="A3618" t="s">
        <v>4037</v>
      </c>
      <c r="B3618">
        <v>154.72</v>
      </c>
      <c r="C3618">
        <v>203.85</v>
      </c>
      <c r="D3618">
        <v>6.41</v>
      </c>
      <c r="E3618">
        <v>16.899999999999999</v>
      </c>
      <c r="F3618">
        <v>2.2799999999999998</v>
      </c>
      <c r="G3618">
        <v>0</v>
      </c>
    </row>
    <row r="3619" spans="1:7">
      <c r="A3619" t="s">
        <v>4038</v>
      </c>
      <c r="B3619">
        <v>339.8</v>
      </c>
      <c r="C3619">
        <v>422.02</v>
      </c>
      <c r="D3619">
        <v>17.010000000000002</v>
      </c>
      <c r="E3619">
        <v>18.13</v>
      </c>
      <c r="F3619">
        <v>2.21</v>
      </c>
      <c r="G3619">
        <v>0</v>
      </c>
    </row>
    <row r="3620" spans="1:7">
      <c r="A3620" t="s">
        <v>4039</v>
      </c>
      <c r="B3620">
        <v>511.43</v>
      </c>
      <c r="C3620">
        <v>639.32000000000005</v>
      </c>
      <c r="D3620">
        <v>28.04</v>
      </c>
      <c r="E3620">
        <v>19.940000000000001</v>
      </c>
      <c r="F3620">
        <v>2.62</v>
      </c>
      <c r="G3620">
        <v>0</v>
      </c>
    </row>
    <row r="3621" spans="1:7">
      <c r="A3621" t="s">
        <v>4040</v>
      </c>
      <c r="B3621">
        <v>634.70000000000005</v>
      </c>
      <c r="C3621">
        <v>811.58</v>
      </c>
      <c r="D3621">
        <v>39.24</v>
      </c>
      <c r="E3621">
        <v>21.6</v>
      </c>
      <c r="F3621">
        <v>2.62</v>
      </c>
      <c r="G3621">
        <v>0</v>
      </c>
    </row>
    <row r="3622" spans="1:7">
      <c r="A3622" t="s">
        <v>4041</v>
      </c>
      <c r="B3622">
        <v>716.7</v>
      </c>
      <c r="C3622">
        <v>938.78</v>
      </c>
      <c r="D3622">
        <v>50.24</v>
      </c>
      <c r="E3622">
        <v>23.13</v>
      </c>
      <c r="F3622">
        <v>2.48</v>
      </c>
      <c r="G3622">
        <v>0</v>
      </c>
    </row>
    <row r="3623" spans="1:7">
      <c r="A3623" t="s">
        <v>4042</v>
      </c>
      <c r="B3623">
        <v>759.95</v>
      </c>
      <c r="C3623">
        <v>1010.33</v>
      </c>
      <c r="D3623">
        <v>60.37</v>
      </c>
      <c r="E3623">
        <v>24.63</v>
      </c>
      <c r="F3623">
        <v>2.62</v>
      </c>
      <c r="G3623">
        <v>0</v>
      </c>
    </row>
    <row r="3624" spans="1:7">
      <c r="A3624" t="s">
        <v>4043</v>
      </c>
      <c r="B3624">
        <v>766.13</v>
      </c>
      <c r="C3624">
        <v>1027.5</v>
      </c>
      <c r="D3624">
        <v>68.02</v>
      </c>
      <c r="E3624">
        <v>25.98</v>
      </c>
      <c r="F3624">
        <v>2.69</v>
      </c>
      <c r="G3624">
        <v>0</v>
      </c>
    </row>
    <row r="3625" spans="1:7">
      <c r="A3625" t="s">
        <v>4044</v>
      </c>
      <c r="B3625">
        <v>759.39</v>
      </c>
      <c r="C3625">
        <v>1018.76</v>
      </c>
      <c r="D3625">
        <v>69.88</v>
      </c>
      <c r="E3625">
        <v>27.13</v>
      </c>
      <c r="F3625">
        <v>3.03</v>
      </c>
      <c r="G3625">
        <v>0</v>
      </c>
    </row>
    <row r="3626" spans="1:7">
      <c r="A3626" t="s">
        <v>4045</v>
      </c>
      <c r="B3626">
        <v>761.42</v>
      </c>
      <c r="C3626">
        <v>1022.86</v>
      </c>
      <c r="D3626">
        <v>64.62</v>
      </c>
      <c r="E3626">
        <v>27.87</v>
      </c>
      <c r="F3626">
        <v>3.17</v>
      </c>
      <c r="G3626">
        <v>0</v>
      </c>
    </row>
    <row r="3627" spans="1:7">
      <c r="A3627" t="s">
        <v>4046</v>
      </c>
      <c r="B3627">
        <v>721.86</v>
      </c>
      <c r="C3627">
        <v>961.9</v>
      </c>
      <c r="D3627">
        <v>55.4</v>
      </c>
      <c r="E3627">
        <v>28.17</v>
      </c>
      <c r="F3627">
        <v>3.38</v>
      </c>
      <c r="G3627">
        <v>0</v>
      </c>
    </row>
    <row r="3628" spans="1:7">
      <c r="A3628" t="s">
        <v>4047</v>
      </c>
      <c r="B3628">
        <v>667.82</v>
      </c>
      <c r="C3628">
        <v>877.53</v>
      </c>
      <c r="D3628">
        <v>44.71</v>
      </c>
      <c r="E3628">
        <v>28.14</v>
      </c>
      <c r="F3628">
        <v>3.72</v>
      </c>
      <c r="G3628">
        <v>0</v>
      </c>
    </row>
    <row r="3629" spans="1:7">
      <c r="A3629" t="s">
        <v>4048</v>
      </c>
      <c r="B3629">
        <v>573.34</v>
      </c>
      <c r="C3629">
        <v>737.62</v>
      </c>
      <c r="D3629">
        <v>33.56</v>
      </c>
      <c r="E3629">
        <v>27.26</v>
      </c>
      <c r="F3629">
        <v>4.21</v>
      </c>
      <c r="G3629">
        <v>0</v>
      </c>
    </row>
    <row r="3630" spans="1:7">
      <c r="A3630" t="s">
        <v>4049</v>
      </c>
      <c r="B3630">
        <v>427.21</v>
      </c>
      <c r="C3630">
        <v>538.77</v>
      </c>
      <c r="D3630">
        <v>22.4</v>
      </c>
      <c r="E3630">
        <v>25.48</v>
      </c>
      <c r="F3630">
        <v>5.03</v>
      </c>
      <c r="G3630">
        <v>0</v>
      </c>
    </row>
    <row r="3631" spans="1:7">
      <c r="A3631" t="s">
        <v>4050</v>
      </c>
      <c r="B3631">
        <v>240.52</v>
      </c>
      <c r="C3631">
        <v>309.02999999999997</v>
      </c>
      <c r="D3631">
        <v>11.55</v>
      </c>
      <c r="E3631">
        <v>23.55</v>
      </c>
      <c r="F3631">
        <v>4.97</v>
      </c>
      <c r="G3631">
        <v>0</v>
      </c>
    </row>
    <row r="3632" spans="1:7">
      <c r="A3632" t="s">
        <v>4051</v>
      </c>
      <c r="B3632">
        <v>0</v>
      </c>
      <c r="C3632">
        <v>0</v>
      </c>
      <c r="D3632">
        <v>0</v>
      </c>
      <c r="E3632">
        <v>21.67</v>
      </c>
      <c r="F3632">
        <v>4.34</v>
      </c>
      <c r="G3632">
        <v>0</v>
      </c>
    </row>
    <row r="3633" spans="1:7">
      <c r="A3633" t="s">
        <v>4052</v>
      </c>
      <c r="B3633">
        <v>0</v>
      </c>
      <c r="C3633">
        <v>0</v>
      </c>
      <c r="D3633">
        <v>0</v>
      </c>
      <c r="E3633">
        <v>20.47</v>
      </c>
      <c r="F3633">
        <v>3.72</v>
      </c>
      <c r="G3633">
        <v>0</v>
      </c>
    </row>
    <row r="3634" spans="1:7">
      <c r="A3634" t="s">
        <v>4053</v>
      </c>
      <c r="B3634">
        <v>0</v>
      </c>
      <c r="C3634">
        <v>0</v>
      </c>
      <c r="D3634">
        <v>0</v>
      </c>
      <c r="E3634">
        <v>19.63</v>
      </c>
      <c r="F3634">
        <v>3.31</v>
      </c>
      <c r="G3634">
        <v>0</v>
      </c>
    </row>
    <row r="3635" spans="1:7">
      <c r="A3635" t="s">
        <v>4054</v>
      </c>
      <c r="B3635">
        <v>0</v>
      </c>
      <c r="C3635">
        <v>0</v>
      </c>
      <c r="D3635">
        <v>0</v>
      </c>
      <c r="E3635">
        <v>18.95</v>
      </c>
      <c r="F3635">
        <v>3.03</v>
      </c>
      <c r="G3635">
        <v>0</v>
      </c>
    </row>
    <row r="3636" spans="1:7">
      <c r="A3636" t="s">
        <v>4055</v>
      </c>
      <c r="B3636">
        <v>0</v>
      </c>
      <c r="C3636">
        <v>0</v>
      </c>
      <c r="D3636">
        <v>0</v>
      </c>
      <c r="E3636">
        <v>18.329999999999998</v>
      </c>
      <c r="F3636">
        <v>2.83</v>
      </c>
      <c r="G3636">
        <v>0</v>
      </c>
    </row>
    <row r="3637" spans="1:7">
      <c r="A3637" t="s">
        <v>4056</v>
      </c>
      <c r="B3637">
        <v>0</v>
      </c>
      <c r="C3637">
        <v>0</v>
      </c>
      <c r="D3637">
        <v>0</v>
      </c>
      <c r="E3637">
        <v>17.899999999999999</v>
      </c>
      <c r="F3637">
        <v>2.62</v>
      </c>
      <c r="G3637">
        <v>0</v>
      </c>
    </row>
    <row r="3638" spans="1:7">
      <c r="A3638" t="s">
        <v>4057</v>
      </c>
      <c r="B3638">
        <v>0</v>
      </c>
      <c r="C3638">
        <v>0</v>
      </c>
      <c r="D3638">
        <v>0</v>
      </c>
      <c r="E3638">
        <v>17.350000000000001</v>
      </c>
      <c r="F3638">
        <v>2.48</v>
      </c>
      <c r="G3638">
        <v>0</v>
      </c>
    </row>
    <row r="3639" spans="1:7">
      <c r="A3639" t="s">
        <v>4058</v>
      </c>
      <c r="B3639">
        <v>0</v>
      </c>
      <c r="C3639">
        <v>0</v>
      </c>
      <c r="D3639">
        <v>0</v>
      </c>
      <c r="E3639">
        <v>16.84</v>
      </c>
      <c r="F3639">
        <v>2.41</v>
      </c>
      <c r="G3639">
        <v>0</v>
      </c>
    </row>
    <row r="3640" spans="1:7">
      <c r="A3640" t="s">
        <v>4059</v>
      </c>
      <c r="B3640">
        <v>0</v>
      </c>
      <c r="C3640">
        <v>0</v>
      </c>
      <c r="D3640">
        <v>0</v>
      </c>
      <c r="E3640">
        <v>16.41</v>
      </c>
      <c r="F3640">
        <v>2.2799999999999998</v>
      </c>
      <c r="G3640">
        <v>0</v>
      </c>
    </row>
    <row r="3641" spans="1:7">
      <c r="A3641" t="s">
        <v>4060</v>
      </c>
      <c r="B3641">
        <v>0</v>
      </c>
      <c r="C3641">
        <v>0</v>
      </c>
      <c r="D3641">
        <v>0</v>
      </c>
      <c r="E3641">
        <v>15.85</v>
      </c>
      <c r="F3641">
        <v>2.14</v>
      </c>
      <c r="G3641">
        <v>0</v>
      </c>
    </row>
    <row r="3642" spans="1:7">
      <c r="A3642" t="s">
        <v>4061</v>
      </c>
      <c r="B3642">
        <v>126.65</v>
      </c>
      <c r="C3642">
        <v>169.33</v>
      </c>
      <c r="D3642">
        <v>6.48</v>
      </c>
      <c r="E3642">
        <v>15.68</v>
      </c>
      <c r="F3642">
        <v>1.93</v>
      </c>
      <c r="G3642">
        <v>0</v>
      </c>
    </row>
    <row r="3643" spans="1:7">
      <c r="A3643" t="s">
        <v>4062</v>
      </c>
      <c r="B3643">
        <v>313.32</v>
      </c>
      <c r="C3643">
        <v>388</v>
      </c>
      <c r="D3643">
        <v>17.07</v>
      </c>
      <c r="E3643">
        <v>17</v>
      </c>
      <c r="F3643">
        <v>2.0699999999999998</v>
      </c>
      <c r="G3643">
        <v>0</v>
      </c>
    </row>
    <row r="3644" spans="1:7">
      <c r="A3644" t="s">
        <v>4063</v>
      </c>
      <c r="B3644">
        <v>509.92</v>
      </c>
      <c r="C3644">
        <v>633.12</v>
      </c>
      <c r="D3644">
        <v>28.1</v>
      </c>
      <c r="E3644">
        <v>19.14</v>
      </c>
      <c r="F3644">
        <v>2.9</v>
      </c>
      <c r="G3644">
        <v>0</v>
      </c>
    </row>
    <row r="3645" spans="1:7">
      <c r="A3645" t="s">
        <v>4064</v>
      </c>
      <c r="B3645">
        <v>632.08000000000004</v>
      </c>
      <c r="C3645">
        <v>803.91</v>
      </c>
      <c r="D3645">
        <v>39.299999999999997</v>
      </c>
      <c r="E3645">
        <v>21.02</v>
      </c>
      <c r="F3645">
        <v>2.76</v>
      </c>
      <c r="G3645">
        <v>0</v>
      </c>
    </row>
    <row r="3646" spans="1:7">
      <c r="A3646" t="s">
        <v>4065</v>
      </c>
      <c r="B3646">
        <v>710.1</v>
      </c>
      <c r="C3646">
        <v>924.71</v>
      </c>
      <c r="D3646">
        <v>50.31</v>
      </c>
      <c r="E3646">
        <v>22.84</v>
      </c>
      <c r="F3646">
        <v>2.69</v>
      </c>
      <c r="G3646">
        <v>0</v>
      </c>
    </row>
    <row r="3647" spans="1:7">
      <c r="A3647" t="s">
        <v>4066</v>
      </c>
      <c r="B3647">
        <v>761.81</v>
      </c>
      <c r="C3647">
        <v>1009.04</v>
      </c>
      <c r="D3647">
        <v>60.46</v>
      </c>
      <c r="E3647">
        <v>24.59</v>
      </c>
      <c r="F3647">
        <v>2.83</v>
      </c>
      <c r="G3647">
        <v>0</v>
      </c>
    </row>
    <row r="3648" spans="1:7">
      <c r="A3648" t="s">
        <v>4067</v>
      </c>
      <c r="B3648">
        <v>776.58</v>
      </c>
      <c r="C3648">
        <v>1037.43</v>
      </c>
      <c r="D3648">
        <v>68.14</v>
      </c>
      <c r="E3648">
        <v>26.14</v>
      </c>
      <c r="F3648">
        <v>3.03</v>
      </c>
      <c r="G3648">
        <v>0</v>
      </c>
    </row>
    <row r="3649" spans="1:7">
      <c r="A3649" t="s">
        <v>4068</v>
      </c>
      <c r="B3649">
        <v>768.48</v>
      </c>
      <c r="C3649">
        <v>1028.3599999999999</v>
      </c>
      <c r="D3649">
        <v>70.03</v>
      </c>
      <c r="E3649">
        <v>27.33</v>
      </c>
      <c r="F3649">
        <v>3.31</v>
      </c>
      <c r="G3649">
        <v>0</v>
      </c>
    </row>
    <row r="3650" spans="1:7">
      <c r="A3650" t="s">
        <v>4069</v>
      </c>
      <c r="B3650">
        <v>768.88</v>
      </c>
      <c r="C3650">
        <v>1027.18</v>
      </c>
      <c r="D3650">
        <v>64.75</v>
      </c>
      <c r="E3650">
        <v>28.03</v>
      </c>
      <c r="F3650">
        <v>3.66</v>
      </c>
      <c r="G3650">
        <v>0</v>
      </c>
    </row>
    <row r="3651" spans="1:7">
      <c r="A3651" t="s">
        <v>4070</v>
      </c>
      <c r="B3651">
        <v>734.87</v>
      </c>
      <c r="C3651">
        <v>972.84</v>
      </c>
      <c r="D3651">
        <v>55.52</v>
      </c>
      <c r="E3651">
        <v>28.36</v>
      </c>
      <c r="F3651">
        <v>4.07</v>
      </c>
      <c r="G3651">
        <v>0</v>
      </c>
    </row>
    <row r="3652" spans="1:7">
      <c r="A3652" t="s">
        <v>4071</v>
      </c>
      <c r="B3652">
        <v>672.4</v>
      </c>
      <c r="C3652">
        <v>876.21</v>
      </c>
      <c r="D3652">
        <v>44.83</v>
      </c>
      <c r="E3652">
        <v>28.12</v>
      </c>
      <c r="F3652">
        <v>4.55</v>
      </c>
      <c r="G3652">
        <v>0</v>
      </c>
    </row>
    <row r="3653" spans="1:7">
      <c r="A3653" t="s">
        <v>4072</v>
      </c>
      <c r="B3653">
        <v>276.2</v>
      </c>
      <c r="C3653">
        <v>356.59</v>
      </c>
      <c r="D3653">
        <v>33.67</v>
      </c>
      <c r="E3653">
        <v>26.7</v>
      </c>
      <c r="F3653">
        <v>5.0999999999999996</v>
      </c>
      <c r="G3653">
        <v>0</v>
      </c>
    </row>
    <row r="3654" spans="1:7">
      <c r="A3654" t="s">
        <v>4073</v>
      </c>
      <c r="B3654">
        <v>120.39</v>
      </c>
      <c r="C3654">
        <v>165.58</v>
      </c>
      <c r="D3654">
        <v>22.52</v>
      </c>
      <c r="E3654">
        <v>24.92</v>
      </c>
      <c r="F3654">
        <v>5.17</v>
      </c>
      <c r="G3654">
        <v>0</v>
      </c>
    </row>
    <row r="3655" spans="1:7">
      <c r="A3655" t="s">
        <v>4074</v>
      </c>
      <c r="B3655">
        <v>57.28</v>
      </c>
      <c r="C3655">
        <v>87.55</v>
      </c>
      <c r="D3655">
        <v>11.67</v>
      </c>
      <c r="E3655">
        <v>23.22</v>
      </c>
      <c r="F3655">
        <v>4.55</v>
      </c>
      <c r="G3655">
        <v>0</v>
      </c>
    </row>
    <row r="3656" spans="1:7">
      <c r="A3656" t="s">
        <v>4075</v>
      </c>
      <c r="B3656">
        <v>0</v>
      </c>
      <c r="C3656">
        <v>0</v>
      </c>
      <c r="D3656">
        <v>0</v>
      </c>
      <c r="E3656">
        <v>22.08</v>
      </c>
      <c r="F3656">
        <v>3.59</v>
      </c>
      <c r="G3656">
        <v>0</v>
      </c>
    </row>
    <row r="3657" spans="1:7">
      <c r="A3657" t="s">
        <v>4076</v>
      </c>
      <c r="B3657">
        <v>0</v>
      </c>
      <c r="C3657">
        <v>0</v>
      </c>
      <c r="D3657">
        <v>0</v>
      </c>
      <c r="E3657">
        <v>20.98</v>
      </c>
      <c r="F3657">
        <v>2.76</v>
      </c>
      <c r="G3657">
        <v>0</v>
      </c>
    </row>
    <row r="3658" spans="1:7">
      <c r="A3658" t="s">
        <v>4077</v>
      </c>
      <c r="B3658">
        <v>0</v>
      </c>
      <c r="C3658">
        <v>0</v>
      </c>
      <c r="D3658">
        <v>0</v>
      </c>
      <c r="E3658">
        <v>20.12</v>
      </c>
      <c r="F3658">
        <v>2.14</v>
      </c>
      <c r="G3658">
        <v>0</v>
      </c>
    </row>
    <row r="3659" spans="1:7">
      <c r="A3659" t="s">
        <v>4078</v>
      </c>
      <c r="B3659">
        <v>0</v>
      </c>
      <c r="C3659">
        <v>0</v>
      </c>
      <c r="D3659">
        <v>0</v>
      </c>
      <c r="E3659">
        <v>19.170000000000002</v>
      </c>
      <c r="F3659">
        <v>1.72</v>
      </c>
      <c r="G3659">
        <v>0</v>
      </c>
    </row>
    <row r="3660" spans="1:7">
      <c r="A3660" t="s">
        <v>4079</v>
      </c>
      <c r="B3660">
        <v>0</v>
      </c>
      <c r="C3660">
        <v>0</v>
      </c>
      <c r="D3660">
        <v>0</v>
      </c>
      <c r="E3660">
        <v>18.22</v>
      </c>
      <c r="F3660">
        <v>1.45</v>
      </c>
      <c r="G3660">
        <v>0</v>
      </c>
    </row>
    <row r="3661" spans="1:7">
      <c r="A3661" t="s">
        <v>4080</v>
      </c>
      <c r="B3661">
        <v>0</v>
      </c>
      <c r="C3661">
        <v>0</v>
      </c>
      <c r="D3661">
        <v>0</v>
      </c>
      <c r="E3661">
        <v>17.38</v>
      </c>
      <c r="F3661">
        <v>1.66</v>
      </c>
      <c r="G3661">
        <v>0</v>
      </c>
    </row>
    <row r="3662" spans="1:7">
      <c r="A3662" t="s">
        <v>4081</v>
      </c>
      <c r="B3662">
        <v>0</v>
      </c>
      <c r="C3662">
        <v>0</v>
      </c>
      <c r="D3662">
        <v>0</v>
      </c>
      <c r="E3662">
        <v>16.98</v>
      </c>
      <c r="F3662">
        <v>1.72</v>
      </c>
      <c r="G3662">
        <v>0</v>
      </c>
    </row>
    <row r="3663" spans="1:7">
      <c r="A3663" t="s">
        <v>4082</v>
      </c>
      <c r="B3663">
        <v>0</v>
      </c>
      <c r="C3663">
        <v>0</v>
      </c>
      <c r="D3663">
        <v>0</v>
      </c>
      <c r="E3663">
        <v>16.760000000000002</v>
      </c>
      <c r="F3663">
        <v>1.72</v>
      </c>
      <c r="G3663">
        <v>0</v>
      </c>
    </row>
    <row r="3664" spans="1:7">
      <c r="A3664" t="s">
        <v>4083</v>
      </c>
      <c r="B3664">
        <v>0</v>
      </c>
      <c r="C3664">
        <v>0</v>
      </c>
      <c r="D3664">
        <v>0</v>
      </c>
      <c r="E3664">
        <v>16.57</v>
      </c>
      <c r="F3664">
        <v>1.72</v>
      </c>
      <c r="G3664">
        <v>0</v>
      </c>
    </row>
    <row r="3665" spans="1:7">
      <c r="A3665" t="s">
        <v>4084</v>
      </c>
      <c r="B3665">
        <v>0</v>
      </c>
      <c r="C3665">
        <v>0</v>
      </c>
      <c r="D3665">
        <v>0</v>
      </c>
      <c r="E3665">
        <v>16.34</v>
      </c>
      <c r="F3665">
        <v>1.79</v>
      </c>
      <c r="G3665">
        <v>0</v>
      </c>
    </row>
    <row r="3666" spans="1:7">
      <c r="A3666" t="s">
        <v>4085</v>
      </c>
      <c r="B3666">
        <v>14.73</v>
      </c>
      <c r="C3666">
        <v>30.8</v>
      </c>
      <c r="D3666">
        <v>6.55</v>
      </c>
      <c r="E3666">
        <v>16.329999999999998</v>
      </c>
      <c r="F3666">
        <v>1.86</v>
      </c>
      <c r="G3666">
        <v>0</v>
      </c>
    </row>
    <row r="3667" spans="1:7">
      <c r="A3667" t="s">
        <v>4086</v>
      </c>
      <c r="B3667">
        <v>68.06</v>
      </c>
      <c r="C3667">
        <v>98.7</v>
      </c>
      <c r="D3667">
        <v>17.13</v>
      </c>
      <c r="E3667">
        <v>16.96</v>
      </c>
      <c r="F3667">
        <v>1.66</v>
      </c>
      <c r="G3667">
        <v>0</v>
      </c>
    </row>
    <row r="3668" spans="1:7">
      <c r="A3668" t="s">
        <v>4087</v>
      </c>
      <c r="B3668">
        <v>52.98</v>
      </c>
      <c r="C3668">
        <v>80.98</v>
      </c>
      <c r="D3668">
        <v>28.16</v>
      </c>
      <c r="E3668">
        <v>18.47</v>
      </c>
      <c r="F3668">
        <v>1.03</v>
      </c>
      <c r="G3668">
        <v>0</v>
      </c>
    </row>
    <row r="3669" spans="1:7">
      <c r="A3669" t="s">
        <v>4088</v>
      </c>
      <c r="B3669">
        <v>89</v>
      </c>
      <c r="C3669">
        <v>125.86</v>
      </c>
      <c r="D3669">
        <v>39.36</v>
      </c>
      <c r="E3669">
        <v>20.16</v>
      </c>
      <c r="F3669">
        <v>1.24</v>
      </c>
      <c r="G3669">
        <v>0</v>
      </c>
    </row>
    <row r="3670" spans="1:7">
      <c r="A3670" t="s">
        <v>4089</v>
      </c>
      <c r="B3670">
        <v>635.24</v>
      </c>
      <c r="C3670">
        <v>844.9</v>
      </c>
      <c r="D3670">
        <v>50.37</v>
      </c>
      <c r="E3670">
        <v>22.56</v>
      </c>
      <c r="F3670">
        <v>0.83</v>
      </c>
      <c r="G3670">
        <v>0</v>
      </c>
    </row>
    <row r="3671" spans="1:7">
      <c r="A3671" t="s">
        <v>4090</v>
      </c>
      <c r="B3671">
        <v>319.39999999999998</v>
      </c>
      <c r="C3671">
        <v>417.37</v>
      </c>
      <c r="D3671">
        <v>60.54</v>
      </c>
      <c r="E3671">
        <v>23.84</v>
      </c>
      <c r="F3671">
        <v>0.9</v>
      </c>
      <c r="G3671">
        <v>0</v>
      </c>
    </row>
    <row r="3672" spans="1:7">
      <c r="A3672" t="s">
        <v>4091</v>
      </c>
      <c r="B3672">
        <v>727.95</v>
      </c>
      <c r="C3672">
        <v>983.01</v>
      </c>
      <c r="D3672">
        <v>68.25</v>
      </c>
      <c r="E3672">
        <v>24.9</v>
      </c>
      <c r="F3672">
        <v>1.66</v>
      </c>
      <c r="G3672">
        <v>0</v>
      </c>
    </row>
    <row r="3673" spans="1:7">
      <c r="A3673" t="s">
        <v>4092</v>
      </c>
      <c r="B3673">
        <v>759.33</v>
      </c>
      <c r="C3673">
        <v>1022.27</v>
      </c>
      <c r="D3673">
        <v>70.17</v>
      </c>
      <c r="E3673">
        <v>25.93</v>
      </c>
      <c r="F3673">
        <v>2.34</v>
      </c>
      <c r="G3673">
        <v>0</v>
      </c>
    </row>
    <row r="3674" spans="1:7">
      <c r="A3674" t="s">
        <v>4093</v>
      </c>
      <c r="B3674">
        <v>739.61</v>
      </c>
      <c r="C3674">
        <v>997.06</v>
      </c>
      <c r="D3674">
        <v>64.89</v>
      </c>
      <c r="E3674">
        <v>26.1</v>
      </c>
      <c r="F3674">
        <v>2.14</v>
      </c>
      <c r="G3674">
        <v>0</v>
      </c>
    </row>
    <row r="3675" spans="1:7">
      <c r="A3675" t="s">
        <v>4094</v>
      </c>
      <c r="B3675">
        <v>631.82000000000005</v>
      </c>
      <c r="C3675">
        <v>830.63</v>
      </c>
      <c r="D3675">
        <v>55.64</v>
      </c>
      <c r="E3675">
        <v>26.41</v>
      </c>
      <c r="F3675">
        <v>2.9</v>
      </c>
      <c r="G3675">
        <v>0</v>
      </c>
    </row>
    <row r="3676" spans="1:7">
      <c r="A3676" t="s">
        <v>4095</v>
      </c>
      <c r="B3676">
        <v>635.37</v>
      </c>
      <c r="C3676">
        <v>815.31</v>
      </c>
      <c r="D3676">
        <v>44.94</v>
      </c>
      <c r="E3676">
        <v>23.74</v>
      </c>
      <c r="F3676">
        <v>3.45</v>
      </c>
      <c r="G3676">
        <v>0</v>
      </c>
    </row>
    <row r="3677" spans="1:7">
      <c r="A3677" t="s">
        <v>4096</v>
      </c>
      <c r="B3677">
        <v>292.39</v>
      </c>
      <c r="C3677">
        <v>374.06</v>
      </c>
      <c r="D3677">
        <v>33.78</v>
      </c>
      <c r="E3677">
        <v>23.66</v>
      </c>
      <c r="F3677">
        <v>2.9</v>
      </c>
      <c r="G3677">
        <v>0</v>
      </c>
    </row>
    <row r="3678" spans="1:7">
      <c r="A3678" t="s">
        <v>4097</v>
      </c>
      <c r="B3678">
        <v>165.65</v>
      </c>
      <c r="C3678">
        <v>220.14</v>
      </c>
      <c r="D3678">
        <v>22.63</v>
      </c>
      <c r="E3678">
        <v>23.72</v>
      </c>
      <c r="F3678">
        <v>1.93</v>
      </c>
      <c r="G3678">
        <v>0</v>
      </c>
    </row>
    <row r="3679" spans="1:7">
      <c r="A3679" t="s">
        <v>4098</v>
      </c>
      <c r="B3679">
        <v>3.04</v>
      </c>
      <c r="C3679">
        <v>12.68</v>
      </c>
      <c r="D3679">
        <v>11.79</v>
      </c>
      <c r="E3679">
        <v>23.38</v>
      </c>
      <c r="F3679">
        <v>1.93</v>
      </c>
      <c r="G3679">
        <v>0</v>
      </c>
    </row>
    <row r="3680" spans="1:7">
      <c r="A3680" t="s">
        <v>4099</v>
      </c>
      <c r="B3680">
        <v>0</v>
      </c>
      <c r="C3680">
        <v>0</v>
      </c>
      <c r="D3680">
        <v>0</v>
      </c>
      <c r="E3680">
        <v>22.5</v>
      </c>
      <c r="F3680">
        <v>2.34</v>
      </c>
      <c r="G3680">
        <v>0</v>
      </c>
    </row>
    <row r="3681" spans="1:7">
      <c r="A3681" t="s">
        <v>4100</v>
      </c>
      <c r="B3681">
        <v>0</v>
      </c>
      <c r="C3681">
        <v>0</v>
      </c>
      <c r="D3681">
        <v>0</v>
      </c>
      <c r="E3681">
        <v>21.18</v>
      </c>
      <c r="F3681">
        <v>2.2799999999999998</v>
      </c>
      <c r="G3681">
        <v>0</v>
      </c>
    </row>
    <row r="3682" spans="1:7">
      <c r="A3682" t="s">
        <v>4101</v>
      </c>
      <c r="B3682">
        <v>0</v>
      </c>
      <c r="C3682">
        <v>0</v>
      </c>
      <c r="D3682">
        <v>0</v>
      </c>
      <c r="E3682">
        <v>20.36</v>
      </c>
      <c r="F3682">
        <v>2.21</v>
      </c>
      <c r="G3682">
        <v>0</v>
      </c>
    </row>
    <row r="3683" spans="1:7">
      <c r="A3683" t="s">
        <v>4102</v>
      </c>
      <c r="B3683">
        <v>0</v>
      </c>
      <c r="C3683">
        <v>0</v>
      </c>
      <c r="D3683">
        <v>0</v>
      </c>
      <c r="E3683">
        <v>19.47</v>
      </c>
      <c r="F3683">
        <v>1.93</v>
      </c>
      <c r="G3683">
        <v>0</v>
      </c>
    </row>
    <row r="3684" spans="1:7">
      <c r="A3684" t="s">
        <v>4103</v>
      </c>
      <c r="B3684">
        <v>0</v>
      </c>
      <c r="C3684">
        <v>0</v>
      </c>
      <c r="D3684">
        <v>0</v>
      </c>
      <c r="E3684">
        <v>18.809999999999999</v>
      </c>
      <c r="F3684">
        <v>1.79</v>
      </c>
      <c r="G3684">
        <v>0</v>
      </c>
    </row>
    <row r="3685" spans="1:7">
      <c r="A3685" t="s">
        <v>4104</v>
      </c>
      <c r="B3685">
        <v>0</v>
      </c>
      <c r="C3685">
        <v>0</v>
      </c>
      <c r="D3685">
        <v>0</v>
      </c>
      <c r="E3685">
        <v>18.05</v>
      </c>
      <c r="F3685">
        <v>1.79</v>
      </c>
      <c r="G3685">
        <v>0</v>
      </c>
    </row>
    <row r="3686" spans="1:7">
      <c r="A3686" t="s">
        <v>4105</v>
      </c>
      <c r="B3686">
        <v>0</v>
      </c>
      <c r="C3686">
        <v>0</v>
      </c>
      <c r="D3686">
        <v>0</v>
      </c>
      <c r="E3686">
        <v>17.27</v>
      </c>
      <c r="F3686">
        <v>1.79</v>
      </c>
      <c r="G3686">
        <v>0</v>
      </c>
    </row>
    <row r="3687" spans="1:7">
      <c r="A3687" t="s">
        <v>4106</v>
      </c>
      <c r="B3687">
        <v>0</v>
      </c>
      <c r="C3687">
        <v>0</v>
      </c>
      <c r="D3687">
        <v>0</v>
      </c>
      <c r="E3687">
        <v>16.43</v>
      </c>
      <c r="F3687">
        <v>1.72</v>
      </c>
      <c r="G3687">
        <v>0</v>
      </c>
    </row>
    <row r="3688" spans="1:7">
      <c r="A3688" t="s">
        <v>4107</v>
      </c>
      <c r="B3688">
        <v>0</v>
      </c>
      <c r="C3688">
        <v>0</v>
      </c>
      <c r="D3688">
        <v>0</v>
      </c>
      <c r="E3688">
        <v>15.96</v>
      </c>
      <c r="F3688">
        <v>1.59</v>
      </c>
      <c r="G3688">
        <v>0</v>
      </c>
    </row>
    <row r="3689" spans="1:7">
      <c r="A3689" t="s">
        <v>4108</v>
      </c>
      <c r="B3689">
        <v>0</v>
      </c>
      <c r="C3689">
        <v>0</v>
      </c>
      <c r="D3689">
        <v>0</v>
      </c>
      <c r="E3689">
        <v>15.43</v>
      </c>
      <c r="F3689">
        <v>1.45</v>
      </c>
      <c r="G3689">
        <v>0</v>
      </c>
    </row>
    <row r="3690" spans="1:7">
      <c r="A3690" t="s">
        <v>4109</v>
      </c>
      <c r="B3690">
        <v>108.79</v>
      </c>
      <c r="C3690">
        <v>147.9</v>
      </c>
      <c r="D3690">
        <v>6.62</v>
      </c>
      <c r="E3690">
        <v>15.31</v>
      </c>
      <c r="F3690">
        <v>1.24</v>
      </c>
      <c r="G3690">
        <v>0</v>
      </c>
    </row>
    <row r="3691" spans="1:7">
      <c r="A3691" t="s">
        <v>4110</v>
      </c>
      <c r="B3691">
        <v>310.92</v>
      </c>
      <c r="C3691">
        <v>387.56</v>
      </c>
      <c r="D3691">
        <v>17.190000000000001</v>
      </c>
      <c r="E3691">
        <v>17.100000000000001</v>
      </c>
      <c r="F3691">
        <v>1.17</v>
      </c>
      <c r="G3691">
        <v>0</v>
      </c>
    </row>
    <row r="3692" spans="1:7">
      <c r="A3692" t="s">
        <v>4111</v>
      </c>
      <c r="B3692">
        <v>490.81</v>
      </c>
      <c r="C3692">
        <v>619.17999999999995</v>
      </c>
      <c r="D3692">
        <v>28.21</v>
      </c>
      <c r="E3692">
        <v>19.41</v>
      </c>
      <c r="F3692">
        <v>1.38</v>
      </c>
      <c r="G3692">
        <v>0</v>
      </c>
    </row>
    <row r="3693" spans="1:7">
      <c r="A3693" t="s">
        <v>4112</v>
      </c>
      <c r="B3693">
        <v>607.03</v>
      </c>
      <c r="C3693">
        <v>785.79</v>
      </c>
      <c r="D3693">
        <v>39.409999999999997</v>
      </c>
      <c r="E3693">
        <v>21.17</v>
      </c>
      <c r="F3693">
        <v>1.38</v>
      </c>
      <c r="G3693">
        <v>0</v>
      </c>
    </row>
    <row r="3694" spans="1:7">
      <c r="A3694" t="s">
        <v>4113</v>
      </c>
      <c r="B3694">
        <v>680.86</v>
      </c>
      <c r="C3694">
        <v>906.66</v>
      </c>
      <c r="D3694">
        <v>50.42</v>
      </c>
      <c r="E3694">
        <v>23.02</v>
      </c>
      <c r="F3694">
        <v>1.24</v>
      </c>
      <c r="G3694">
        <v>0</v>
      </c>
    </row>
    <row r="3695" spans="1:7">
      <c r="A3695" t="s">
        <v>4114</v>
      </c>
      <c r="B3695">
        <v>719.02</v>
      </c>
      <c r="C3695">
        <v>979.12</v>
      </c>
      <c r="D3695">
        <v>60.61</v>
      </c>
      <c r="E3695">
        <v>24.65</v>
      </c>
      <c r="F3695">
        <v>1.1000000000000001</v>
      </c>
      <c r="G3695">
        <v>0</v>
      </c>
    </row>
    <row r="3696" spans="1:7">
      <c r="A3696" t="s">
        <v>4115</v>
      </c>
      <c r="B3696">
        <v>716.81</v>
      </c>
      <c r="C3696">
        <v>984.21</v>
      </c>
      <c r="D3696">
        <v>68.36</v>
      </c>
      <c r="E3696">
        <v>26.16</v>
      </c>
      <c r="F3696">
        <v>1.17</v>
      </c>
      <c r="G3696">
        <v>0</v>
      </c>
    </row>
    <row r="3697" spans="1:7">
      <c r="A3697" t="s">
        <v>4116</v>
      </c>
      <c r="B3697">
        <v>700.04</v>
      </c>
      <c r="C3697">
        <v>958.48</v>
      </c>
      <c r="D3697">
        <v>70.31</v>
      </c>
      <c r="E3697">
        <v>27.22</v>
      </c>
      <c r="F3697">
        <v>1.45</v>
      </c>
      <c r="G3697">
        <v>0</v>
      </c>
    </row>
    <row r="3698" spans="1:7">
      <c r="A3698" t="s">
        <v>4117</v>
      </c>
      <c r="B3698">
        <v>582.51</v>
      </c>
      <c r="C3698">
        <v>783.87</v>
      </c>
      <c r="D3698">
        <v>65.02</v>
      </c>
      <c r="E3698">
        <v>28.17</v>
      </c>
      <c r="F3698">
        <v>1.72</v>
      </c>
      <c r="G3698">
        <v>0</v>
      </c>
    </row>
    <row r="3699" spans="1:7">
      <c r="A3699" t="s">
        <v>4118</v>
      </c>
      <c r="B3699">
        <v>460.27</v>
      </c>
      <c r="C3699">
        <v>610.45000000000005</v>
      </c>
      <c r="D3699">
        <v>55.76</v>
      </c>
      <c r="E3699">
        <v>28.61</v>
      </c>
      <c r="F3699">
        <v>1.93</v>
      </c>
      <c r="G3699">
        <v>0</v>
      </c>
    </row>
    <row r="3700" spans="1:7">
      <c r="A3700" t="s">
        <v>4119</v>
      </c>
      <c r="B3700">
        <v>396.98</v>
      </c>
      <c r="C3700">
        <v>521.39</v>
      </c>
      <c r="D3700">
        <v>45.04</v>
      </c>
      <c r="E3700">
        <v>28.67</v>
      </c>
      <c r="F3700">
        <v>2.34</v>
      </c>
      <c r="G3700">
        <v>0</v>
      </c>
    </row>
    <row r="3701" spans="1:7">
      <c r="A3701" t="s">
        <v>4120</v>
      </c>
      <c r="B3701">
        <v>338.14</v>
      </c>
      <c r="C3701">
        <v>438.37</v>
      </c>
      <c r="D3701">
        <v>33.880000000000003</v>
      </c>
      <c r="E3701">
        <v>27.55</v>
      </c>
      <c r="F3701">
        <v>2.97</v>
      </c>
      <c r="G3701">
        <v>0</v>
      </c>
    </row>
    <row r="3702" spans="1:7">
      <c r="A3702" t="s">
        <v>4121</v>
      </c>
      <c r="B3702">
        <v>157.53</v>
      </c>
      <c r="C3702">
        <v>211.81</v>
      </c>
      <c r="D3702">
        <v>22.74</v>
      </c>
      <c r="E3702">
        <v>26.05</v>
      </c>
      <c r="F3702">
        <v>3.31</v>
      </c>
      <c r="G3702">
        <v>0</v>
      </c>
    </row>
    <row r="3703" spans="1:7">
      <c r="A3703" t="s">
        <v>4122</v>
      </c>
      <c r="B3703">
        <v>97.68</v>
      </c>
      <c r="C3703">
        <v>138.19</v>
      </c>
      <c r="D3703">
        <v>11.9</v>
      </c>
      <c r="E3703">
        <v>24.73</v>
      </c>
      <c r="F3703">
        <v>2.69</v>
      </c>
      <c r="G3703">
        <v>0</v>
      </c>
    </row>
    <row r="3704" spans="1:7">
      <c r="A3704" t="s">
        <v>4123</v>
      </c>
      <c r="B3704">
        <v>0</v>
      </c>
      <c r="C3704">
        <v>0</v>
      </c>
      <c r="D3704">
        <v>0</v>
      </c>
      <c r="E3704">
        <v>23.96</v>
      </c>
      <c r="F3704">
        <v>1.45</v>
      </c>
      <c r="G3704">
        <v>0</v>
      </c>
    </row>
    <row r="3705" spans="1:7">
      <c r="A3705" t="s">
        <v>4124</v>
      </c>
      <c r="B3705">
        <v>0</v>
      </c>
      <c r="C3705">
        <v>0</v>
      </c>
      <c r="D3705">
        <v>0</v>
      </c>
      <c r="E3705">
        <v>22.73</v>
      </c>
      <c r="F3705">
        <v>2.48</v>
      </c>
      <c r="G3705">
        <v>0</v>
      </c>
    </row>
    <row r="3706" spans="1:7">
      <c r="A3706" t="s">
        <v>4125</v>
      </c>
      <c r="B3706">
        <v>0</v>
      </c>
      <c r="C3706">
        <v>0</v>
      </c>
      <c r="D3706">
        <v>0</v>
      </c>
      <c r="E3706">
        <v>21.72</v>
      </c>
      <c r="F3706">
        <v>3.24</v>
      </c>
      <c r="G3706">
        <v>0</v>
      </c>
    </row>
    <row r="3707" spans="1:7">
      <c r="A3707" t="s">
        <v>4126</v>
      </c>
      <c r="B3707">
        <v>0</v>
      </c>
      <c r="C3707">
        <v>0</v>
      </c>
      <c r="D3707">
        <v>0</v>
      </c>
      <c r="E3707">
        <v>20.81</v>
      </c>
      <c r="F3707">
        <v>2.76</v>
      </c>
      <c r="G3707">
        <v>0</v>
      </c>
    </row>
    <row r="3708" spans="1:7">
      <c r="A3708" t="s">
        <v>4127</v>
      </c>
      <c r="B3708">
        <v>0</v>
      </c>
      <c r="C3708">
        <v>0</v>
      </c>
      <c r="D3708">
        <v>0</v>
      </c>
      <c r="E3708">
        <v>20.05</v>
      </c>
      <c r="F3708">
        <v>2.34</v>
      </c>
      <c r="G3708">
        <v>0</v>
      </c>
    </row>
    <row r="3709" spans="1:7">
      <c r="A3709" t="s">
        <v>4128</v>
      </c>
      <c r="B3709">
        <v>0</v>
      </c>
      <c r="C3709">
        <v>0</v>
      </c>
      <c r="D3709">
        <v>0</v>
      </c>
      <c r="E3709">
        <v>19.27</v>
      </c>
      <c r="F3709">
        <v>2.14</v>
      </c>
      <c r="G3709">
        <v>0</v>
      </c>
    </row>
    <row r="3710" spans="1:7">
      <c r="A3710" t="s">
        <v>4129</v>
      </c>
      <c r="B3710">
        <v>0</v>
      </c>
      <c r="C3710">
        <v>0</v>
      </c>
      <c r="D3710">
        <v>0</v>
      </c>
      <c r="E3710">
        <v>18.690000000000001</v>
      </c>
      <c r="F3710">
        <v>2</v>
      </c>
      <c r="G3710">
        <v>0</v>
      </c>
    </row>
    <row r="3711" spans="1:7">
      <c r="A3711" t="s">
        <v>4130</v>
      </c>
      <c r="B3711">
        <v>0</v>
      </c>
      <c r="C3711">
        <v>0</v>
      </c>
      <c r="D3711">
        <v>0</v>
      </c>
      <c r="E3711">
        <v>18.12</v>
      </c>
      <c r="F3711">
        <v>1.86</v>
      </c>
      <c r="G3711">
        <v>0</v>
      </c>
    </row>
    <row r="3712" spans="1:7">
      <c r="A3712" t="s">
        <v>4131</v>
      </c>
      <c r="B3712">
        <v>0</v>
      </c>
      <c r="C3712">
        <v>0</v>
      </c>
      <c r="D3712">
        <v>0</v>
      </c>
      <c r="E3712">
        <v>17.72</v>
      </c>
      <c r="F3712">
        <v>1.72</v>
      </c>
      <c r="G3712">
        <v>0</v>
      </c>
    </row>
    <row r="3713" spans="1:7">
      <c r="A3713" t="s">
        <v>4132</v>
      </c>
      <c r="B3713">
        <v>0</v>
      </c>
      <c r="C3713">
        <v>0</v>
      </c>
      <c r="D3713">
        <v>0</v>
      </c>
      <c r="E3713">
        <v>17.14</v>
      </c>
      <c r="F3713">
        <v>1.66</v>
      </c>
      <c r="G3713">
        <v>0</v>
      </c>
    </row>
    <row r="3714" spans="1:7">
      <c r="A3714" t="s">
        <v>4133</v>
      </c>
      <c r="B3714">
        <v>100.95</v>
      </c>
      <c r="C3714">
        <v>139.06</v>
      </c>
      <c r="D3714">
        <v>6.67</v>
      </c>
      <c r="E3714">
        <v>16.48</v>
      </c>
      <c r="F3714">
        <v>1.52</v>
      </c>
      <c r="G3714">
        <v>0</v>
      </c>
    </row>
    <row r="3715" spans="1:7">
      <c r="A3715" t="s">
        <v>4134</v>
      </c>
      <c r="B3715">
        <v>319.95</v>
      </c>
      <c r="C3715">
        <v>400.55</v>
      </c>
      <c r="D3715">
        <v>17.239999999999998</v>
      </c>
      <c r="E3715">
        <v>18.329999999999998</v>
      </c>
      <c r="F3715">
        <v>1.31</v>
      </c>
      <c r="G3715">
        <v>0</v>
      </c>
    </row>
    <row r="3716" spans="1:7">
      <c r="A3716" t="s">
        <v>4135</v>
      </c>
      <c r="B3716">
        <v>429.56</v>
      </c>
      <c r="C3716">
        <v>540.12</v>
      </c>
      <c r="D3716">
        <v>28.26</v>
      </c>
      <c r="E3716">
        <v>19.75</v>
      </c>
      <c r="F3716">
        <v>1.52</v>
      </c>
      <c r="G3716">
        <v>0</v>
      </c>
    </row>
    <row r="3717" spans="1:7">
      <c r="A3717" t="s">
        <v>4136</v>
      </c>
      <c r="B3717">
        <v>587.78</v>
      </c>
      <c r="C3717">
        <v>760.5</v>
      </c>
      <c r="D3717">
        <v>39.450000000000003</v>
      </c>
      <c r="E3717">
        <v>21.27</v>
      </c>
      <c r="F3717">
        <v>1.31</v>
      </c>
      <c r="G3717">
        <v>0</v>
      </c>
    </row>
    <row r="3718" spans="1:7">
      <c r="A3718" t="s">
        <v>4137</v>
      </c>
      <c r="B3718">
        <v>674.2</v>
      </c>
      <c r="C3718">
        <v>898.22</v>
      </c>
      <c r="D3718">
        <v>50.48</v>
      </c>
      <c r="E3718">
        <v>22.73</v>
      </c>
      <c r="F3718">
        <v>1.1000000000000001</v>
      </c>
      <c r="G3718">
        <v>0</v>
      </c>
    </row>
    <row r="3719" spans="1:7">
      <c r="A3719" t="s">
        <v>4138</v>
      </c>
      <c r="B3719">
        <v>711.71</v>
      </c>
      <c r="C3719">
        <v>970.65</v>
      </c>
      <c r="D3719">
        <v>60.68</v>
      </c>
      <c r="E3719">
        <v>23.57</v>
      </c>
      <c r="F3719">
        <v>0.76</v>
      </c>
      <c r="G3719">
        <v>0</v>
      </c>
    </row>
    <row r="3720" spans="1:7">
      <c r="A3720" t="s">
        <v>4139</v>
      </c>
      <c r="B3720">
        <v>734.68</v>
      </c>
      <c r="C3720">
        <v>1006.61</v>
      </c>
      <c r="D3720">
        <v>68.459999999999994</v>
      </c>
      <c r="E3720">
        <v>24.29</v>
      </c>
      <c r="F3720">
        <v>0.97</v>
      </c>
      <c r="G3720">
        <v>0</v>
      </c>
    </row>
    <row r="3721" spans="1:7">
      <c r="A3721" t="s">
        <v>4140</v>
      </c>
      <c r="B3721">
        <v>714.4</v>
      </c>
      <c r="C3721">
        <v>979.39</v>
      </c>
      <c r="D3721">
        <v>70.44</v>
      </c>
      <c r="E3721">
        <v>25.6</v>
      </c>
      <c r="F3721">
        <v>1.1000000000000001</v>
      </c>
      <c r="G3721">
        <v>0</v>
      </c>
    </row>
    <row r="3722" spans="1:7">
      <c r="A3722" t="s">
        <v>4141</v>
      </c>
      <c r="B3722">
        <v>575.80999999999995</v>
      </c>
      <c r="C3722">
        <v>780.59</v>
      </c>
      <c r="D3722">
        <v>65.14</v>
      </c>
      <c r="E3722">
        <v>26.77</v>
      </c>
      <c r="F3722">
        <v>0.83</v>
      </c>
      <c r="G3722">
        <v>0</v>
      </c>
    </row>
    <row r="3723" spans="1:7">
      <c r="A3723" t="s">
        <v>4142</v>
      </c>
      <c r="B3723">
        <v>307.63</v>
      </c>
      <c r="C3723">
        <v>407.94</v>
      </c>
      <c r="D3723">
        <v>55.87</v>
      </c>
      <c r="E3723">
        <v>27.28</v>
      </c>
      <c r="F3723">
        <v>1.1000000000000001</v>
      </c>
      <c r="G3723">
        <v>0</v>
      </c>
    </row>
    <row r="3724" spans="1:7">
      <c r="A3724" t="s">
        <v>4143</v>
      </c>
      <c r="B3724">
        <v>455.99</v>
      </c>
      <c r="C3724">
        <v>598.07000000000005</v>
      </c>
      <c r="D3724">
        <v>45.15</v>
      </c>
      <c r="E3724">
        <v>27.42</v>
      </c>
      <c r="F3724">
        <v>2</v>
      </c>
      <c r="G3724">
        <v>0</v>
      </c>
    </row>
    <row r="3725" spans="1:7">
      <c r="A3725" t="s">
        <v>4144</v>
      </c>
      <c r="B3725">
        <v>55.77</v>
      </c>
      <c r="C3725">
        <v>86.83</v>
      </c>
      <c r="D3725">
        <v>33.99</v>
      </c>
      <c r="E3725">
        <v>25.46</v>
      </c>
      <c r="F3725">
        <v>1.79</v>
      </c>
      <c r="G3725">
        <v>0</v>
      </c>
    </row>
    <row r="3726" spans="1:7">
      <c r="A3726" t="s">
        <v>4145</v>
      </c>
      <c r="B3726">
        <v>13.06</v>
      </c>
      <c r="C3726">
        <v>29.27</v>
      </c>
      <c r="D3726">
        <v>22.84</v>
      </c>
      <c r="E3726">
        <v>24.69</v>
      </c>
      <c r="F3726">
        <v>0.76</v>
      </c>
      <c r="G3726">
        <v>0</v>
      </c>
    </row>
    <row r="3727" spans="1:7">
      <c r="A3727" t="s">
        <v>4146</v>
      </c>
      <c r="B3727">
        <v>193.63</v>
      </c>
      <c r="C3727">
        <v>255.62</v>
      </c>
      <c r="D3727">
        <v>12.01</v>
      </c>
      <c r="E3727">
        <v>23.14</v>
      </c>
      <c r="F3727">
        <v>0.55000000000000004</v>
      </c>
      <c r="G3727">
        <v>0</v>
      </c>
    </row>
    <row r="3728" spans="1:7">
      <c r="A3728" t="s">
        <v>4147</v>
      </c>
      <c r="B3728">
        <v>0</v>
      </c>
      <c r="C3728">
        <v>0</v>
      </c>
      <c r="D3728">
        <v>0</v>
      </c>
      <c r="E3728">
        <v>19.84</v>
      </c>
      <c r="F3728">
        <v>0.41</v>
      </c>
      <c r="G3728">
        <v>0</v>
      </c>
    </row>
    <row r="3729" spans="1:7">
      <c r="A3729" t="s">
        <v>4148</v>
      </c>
      <c r="B3729">
        <v>0</v>
      </c>
      <c r="C3729">
        <v>0</v>
      </c>
      <c r="D3729">
        <v>0</v>
      </c>
      <c r="E3729">
        <v>19.37</v>
      </c>
      <c r="F3729">
        <v>1.24</v>
      </c>
      <c r="G3729">
        <v>0</v>
      </c>
    </row>
    <row r="3730" spans="1:7">
      <c r="A3730" t="s">
        <v>4149</v>
      </c>
      <c r="B3730">
        <v>0</v>
      </c>
      <c r="C3730">
        <v>0</v>
      </c>
      <c r="D3730">
        <v>0</v>
      </c>
      <c r="E3730">
        <v>19.14</v>
      </c>
      <c r="F3730">
        <v>1.31</v>
      </c>
      <c r="G3730">
        <v>0</v>
      </c>
    </row>
    <row r="3731" spans="1:7">
      <c r="A3731" t="s">
        <v>4150</v>
      </c>
      <c r="B3731">
        <v>0</v>
      </c>
      <c r="C3731">
        <v>0</v>
      </c>
      <c r="D3731">
        <v>0</v>
      </c>
      <c r="E3731">
        <v>18.96</v>
      </c>
      <c r="F3731">
        <v>1.38</v>
      </c>
      <c r="G3731">
        <v>0</v>
      </c>
    </row>
    <row r="3732" spans="1:7">
      <c r="A3732" t="s">
        <v>4151</v>
      </c>
      <c r="B3732">
        <v>0</v>
      </c>
      <c r="C3732">
        <v>0</v>
      </c>
      <c r="D3732">
        <v>0</v>
      </c>
      <c r="E3732">
        <v>18.62</v>
      </c>
      <c r="F3732">
        <v>1.79</v>
      </c>
      <c r="G3732">
        <v>0</v>
      </c>
    </row>
    <row r="3733" spans="1:7">
      <c r="A3733" t="s">
        <v>4152</v>
      </c>
      <c r="B3733">
        <v>0</v>
      </c>
      <c r="C3733">
        <v>0</v>
      </c>
      <c r="D3733">
        <v>0</v>
      </c>
      <c r="E3733">
        <v>18.28</v>
      </c>
      <c r="F3733">
        <v>2.21</v>
      </c>
      <c r="G3733">
        <v>0</v>
      </c>
    </row>
    <row r="3734" spans="1:7">
      <c r="A3734" t="s">
        <v>4153</v>
      </c>
      <c r="B3734">
        <v>0</v>
      </c>
      <c r="C3734">
        <v>0</v>
      </c>
      <c r="D3734">
        <v>0</v>
      </c>
      <c r="E3734">
        <v>18.11</v>
      </c>
      <c r="F3734">
        <v>2.62</v>
      </c>
      <c r="G3734">
        <v>0</v>
      </c>
    </row>
    <row r="3735" spans="1:7">
      <c r="A3735" t="s">
        <v>4154</v>
      </c>
      <c r="B3735">
        <v>0</v>
      </c>
      <c r="C3735">
        <v>0</v>
      </c>
      <c r="D3735">
        <v>0</v>
      </c>
      <c r="E3735">
        <v>17.79</v>
      </c>
      <c r="F3735">
        <v>2.9</v>
      </c>
      <c r="G3735">
        <v>0</v>
      </c>
    </row>
    <row r="3736" spans="1:7">
      <c r="A3736" t="s">
        <v>4155</v>
      </c>
      <c r="B3736">
        <v>0</v>
      </c>
      <c r="C3736">
        <v>0</v>
      </c>
      <c r="D3736">
        <v>0</v>
      </c>
      <c r="E3736">
        <v>17.12</v>
      </c>
      <c r="F3736">
        <v>3.24</v>
      </c>
      <c r="G3736">
        <v>0</v>
      </c>
    </row>
    <row r="3737" spans="1:7">
      <c r="A3737" t="s">
        <v>4156</v>
      </c>
      <c r="B3737">
        <v>0</v>
      </c>
      <c r="C3737">
        <v>0</v>
      </c>
      <c r="D3737">
        <v>0</v>
      </c>
      <c r="E3737">
        <v>16.350000000000001</v>
      </c>
      <c r="F3737">
        <v>3.38</v>
      </c>
      <c r="G3737">
        <v>0</v>
      </c>
    </row>
    <row r="3738" spans="1:7">
      <c r="A3738" t="s">
        <v>4157</v>
      </c>
      <c r="B3738">
        <v>0.05</v>
      </c>
      <c r="C3738">
        <v>5.85</v>
      </c>
      <c r="D3738">
        <v>6.73</v>
      </c>
      <c r="E3738">
        <v>15.64</v>
      </c>
      <c r="F3738">
        <v>3.38</v>
      </c>
      <c r="G3738">
        <v>0</v>
      </c>
    </row>
    <row r="3739" spans="1:7">
      <c r="A3739" t="s">
        <v>4158</v>
      </c>
      <c r="B3739">
        <v>21.56</v>
      </c>
      <c r="C3739">
        <v>40</v>
      </c>
      <c r="D3739">
        <v>17.28</v>
      </c>
      <c r="E3739">
        <v>15.3</v>
      </c>
      <c r="F3739">
        <v>3.24</v>
      </c>
      <c r="G3739">
        <v>0</v>
      </c>
    </row>
    <row r="3740" spans="1:7">
      <c r="A3740" t="s">
        <v>4159</v>
      </c>
      <c r="B3740">
        <v>58.02</v>
      </c>
      <c r="C3740">
        <v>85.86</v>
      </c>
      <c r="D3740">
        <v>28.3</v>
      </c>
      <c r="E3740">
        <v>15.2</v>
      </c>
      <c r="F3740">
        <v>3.1</v>
      </c>
      <c r="G3740">
        <v>0</v>
      </c>
    </row>
    <row r="3741" spans="1:7">
      <c r="A3741" t="s">
        <v>4160</v>
      </c>
      <c r="B3741">
        <v>77.05</v>
      </c>
      <c r="C3741">
        <v>109.27</v>
      </c>
      <c r="D3741">
        <v>39.49</v>
      </c>
      <c r="E3741">
        <v>16.79</v>
      </c>
      <c r="F3741">
        <v>4.28</v>
      </c>
      <c r="G3741">
        <v>0</v>
      </c>
    </row>
    <row r="3742" spans="1:7">
      <c r="A3742" t="s">
        <v>4161</v>
      </c>
      <c r="B3742">
        <v>131.38999999999999</v>
      </c>
      <c r="C3742">
        <v>174.64</v>
      </c>
      <c r="D3742">
        <v>50.52</v>
      </c>
      <c r="E3742">
        <v>18.5</v>
      </c>
      <c r="F3742">
        <v>4.9000000000000004</v>
      </c>
      <c r="G3742">
        <v>0</v>
      </c>
    </row>
    <row r="3743" spans="1:7">
      <c r="A3743" t="s">
        <v>4162</v>
      </c>
      <c r="B3743">
        <v>330.61</v>
      </c>
      <c r="C3743">
        <v>414.19</v>
      </c>
      <c r="D3743">
        <v>60.74</v>
      </c>
      <c r="E3743">
        <v>20.11</v>
      </c>
      <c r="F3743">
        <v>5.31</v>
      </c>
      <c r="G3743">
        <v>0</v>
      </c>
    </row>
    <row r="3744" spans="1:7">
      <c r="A3744" t="s">
        <v>4163</v>
      </c>
      <c r="B3744">
        <v>575.04</v>
      </c>
      <c r="C3744">
        <v>720.64</v>
      </c>
      <c r="D3744">
        <v>68.56</v>
      </c>
      <c r="E3744">
        <v>21.23</v>
      </c>
      <c r="F3744">
        <v>5.59</v>
      </c>
      <c r="G3744">
        <v>0</v>
      </c>
    </row>
    <row r="3745" spans="1:7">
      <c r="A3745" t="s">
        <v>4164</v>
      </c>
      <c r="B3745">
        <v>660.2</v>
      </c>
      <c r="C3745">
        <v>832.15</v>
      </c>
      <c r="D3745">
        <v>70.56</v>
      </c>
      <c r="E3745">
        <v>22.16</v>
      </c>
      <c r="F3745">
        <v>6</v>
      </c>
      <c r="G3745">
        <v>0</v>
      </c>
    </row>
    <row r="3746" spans="1:7">
      <c r="A3746" t="s">
        <v>4165</v>
      </c>
      <c r="B3746">
        <v>738.14</v>
      </c>
      <c r="C3746">
        <v>935.48</v>
      </c>
      <c r="D3746">
        <v>65.260000000000005</v>
      </c>
      <c r="E3746">
        <v>23.02</v>
      </c>
      <c r="F3746">
        <v>6.28</v>
      </c>
      <c r="G3746">
        <v>0</v>
      </c>
    </row>
    <row r="3747" spans="1:7">
      <c r="A3747" t="s">
        <v>4166</v>
      </c>
      <c r="B3747">
        <v>667.88</v>
      </c>
      <c r="C3747">
        <v>840.51</v>
      </c>
      <c r="D3747">
        <v>55.98</v>
      </c>
      <c r="E3747">
        <v>23.27</v>
      </c>
      <c r="F3747">
        <v>6.62</v>
      </c>
      <c r="G3747">
        <v>0</v>
      </c>
    </row>
    <row r="3748" spans="1:7">
      <c r="A3748" t="s">
        <v>4167</v>
      </c>
      <c r="B3748">
        <v>699.86</v>
      </c>
      <c r="C3748">
        <v>877.84</v>
      </c>
      <c r="D3748">
        <v>45.25</v>
      </c>
      <c r="E3748">
        <v>23.27</v>
      </c>
      <c r="F3748">
        <v>6.69</v>
      </c>
      <c r="G3748">
        <v>0</v>
      </c>
    </row>
    <row r="3749" spans="1:7">
      <c r="A3749" t="s">
        <v>4168</v>
      </c>
      <c r="B3749">
        <v>605.32000000000005</v>
      </c>
      <c r="C3749">
        <v>750.57</v>
      </c>
      <c r="D3749">
        <v>34.090000000000003</v>
      </c>
      <c r="E3749">
        <v>22.71</v>
      </c>
      <c r="F3749">
        <v>6.69</v>
      </c>
      <c r="G3749">
        <v>0</v>
      </c>
    </row>
    <row r="3750" spans="1:7">
      <c r="A3750" t="s">
        <v>4169</v>
      </c>
      <c r="B3750">
        <v>460.74</v>
      </c>
      <c r="C3750">
        <v>567.5</v>
      </c>
      <c r="D3750">
        <v>22.94</v>
      </c>
      <c r="E3750">
        <v>22.05</v>
      </c>
      <c r="F3750">
        <v>6.62</v>
      </c>
      <c r="G3750">
        <v>0</v>
      </c>
    </row>
    <row r="3751" spans="1:7">
      <c r="A3751" t="s">
        <v>4170</v>
      </c>
      <c r="B3751">
        <v>283.51</v>
      </c>
      <c r="C3751">
        <v>355.82</v>
      </c>
      <c r="D3751">
        <v>12.12</v>
      </c>
      <c r="E3751">
        <v>21.06</v>
      </c>
      <c r="F3751">
        <v>6</v>
      </c>
      <c r="G3751">
        <v>0</v>
      </c>
    </row>
    <row r="3752" spans="1:7">
      <c r="A3752" t="s">
        <v>4171</v>
      </c>
      <c r="B3752">
        <v>0</v>
      </c>
      <c r="C3752">
        <v>0</v>
      </c>
      <c r="D3752">
        <v>0</v>
      </c>
      <c r="E3752">
        <v>19.21</v>
      </c>
      <c r="F3752">
        <v>6.21</v>
      </c>
      <c r="G3752">
        <v>0</v>
      </c>
    </row>
    <row r="3753" spans="1:7">
      <c r="A3753" t="s">
        <v>4172</v>
      </c>
      <c r="B3753">
        <v>0</v>
      </c>
      <c r="C3753">
        <v>0</v>
      </c>
      <c r="D3753">
        <v>0</v>
      </c>
      <c r="E3753">
        <v>17.989999999999998</v>
      </c>
      <c r="F3753">
        <v>6.21</v>
      </c>
      <c r="G3753">
        <v>0</v>
      </c>
    </row>
    <row r="3754" spans="1:7">
      <c r="A3754" t="s">
        <v>4173</v>
      </c>
      <c r="B3754">
        <v>0</v>
      </c>
      <c r="C3754">
        <v>0</v>
      </c>
      <c r="D3754">
        <v>0</v>
      </c>
      <c r="E3754">
        <v>17.12</v>
      </c>
      <c r="F3754">
        <v>5.79</v>
      </c>
      <c r="G3754">
        <v>0</v>
      </c>
    </row>
    <row r="3755" spans="1:7">
      <c r="A3755" t="s">
        <v>4174</v>
      </c>
      <c r="B3755">
        <v>0</v>
      </c>
      <c r="C3755">
        <v>0</v>
      </c>
      <c r="D3755">
        <v>0</v>
      </c>
      <c r="E3755">
        <v>16.309999999999999</v>
      </c>
      <c r="F3755">
        <v>5.45</v>
      </c>
      <c r="G3755">
        <v>0</v>
      </c>
    </row>
    <row r="3756" spans="1:7">
      <c r="A3756" t="s">
        <v>4175</v>
      </c>
      <c r="B3756">
        <v>0</v>
      </c>
      <c r="C3756">
        <v>0</v>
      </c>
      <c r="D3756">
        <v>0</v>
      </c>
      <c r="E3756">
        <v>15.64</v>
      </c>
      <c r="F3756">
        <v>5.31</v>
      </c>
      <c r="G3756">
        <v>0</v>
      </c>
    </row>
    <row r="3757" spans="1:7">
      <c r="A3757" t="s">
        <v>4176</v>
      </c>
      <c r="B3757">
        <v>0</v>
      </c>
      <c r="C3757">
        <v>0</v>
      </c>
      <c r="D3757">
        <v>0</v>
      </c>
      <c r="E3757">
        <v>15.03</v>
      </c>
      <c r="F3757">
        <v>5.24</v>
      </c>
      <c r="G3757">
        <v>0</v>
      </c>
    </row>
    <row r="3758" spans="1:7">
      <c r="A3758" t="s">
        <v>4177</v>
      </c>
      <c r="B3758">
        <v>0</v>
      </c>
      <c r="C3758">
        <v>0</v>
      </c>
      <c r="D3758">
        <v>0</v>
      </c>
      <c r="E3758">
        <v>14.54</v>
      </c>
      <c r="F3758">
        <v>5.17</v>
      </c>
      <c r="G3758">
        <v>0</v>
      </c>
    </row>
    <row r="3759" spans="1:7">
      <c r="A3759" t="s">
        <v>4178</v>
      </c>
      <c r="B3759">
        <v>0</v>
      </c>
      <c r="C3759">
        <v>0</v>
      </c>
      <c r="D3759">
        <v>0</v>
      </c>
      <c r="E3759">
        <v>14.27</v>
      </c>
      <c r="F3759">
        <v>5.03</v>
      </c>
      <c r="G3759">
        <v>0</v>
      </c>
    </row>
    <row r="3760" spans="1:7">
      <c r="A3760" t="s">
        <v>4179</v>
      </c>
      <c r="B3760">
        <v>0</v>
      </c>
      <c r="C3760">
        <v>0</v>
      </c>
      <c r="D3760">
        <v>0</v>
      </c>
      <c r="E3760">
        <v>13.98</v>
      </c>
      <c r="F3760">
        <v>4.83</v>
      </c>
      <c r="G3760">
        <v>0</v>
      </c>
    </row>
    <row r="3761" spans="1:7">
      <c r="A3761" t="s">
        <v>4180</v>
      </c>
      <c r="B3761">
        <v>0</v>
      </c>
      <c r="C3761">
        <v>0</v>
      </c>
      <c r="D3761">
        <v>0</v>
      </c>
      <c r="E3761">
        <v>13.76</v>
      </c>
      <c r="F3761">
        <v>4.55</v>
      </c>
      <c r="G3761">
        <v>0</v>
      </c>
    </row>
    <row r="3762" spans="1:7">
      <c r="A3762" t="s">
        <v>4181</v>
      </c>
      <c r="B3762">
        <v>138.30000000000001</v>
      </c>
      <c r="C3762">
        <v>180.59</v>
      </c>
      <c r="D3762">
        <v>6.78</v>
      </c>
      <c r="E3762">
        <v>13.72</v>
      </c>
      <c r="F3762">
        <v>4.28</v>
      </c>
      <c r="G3762">
        <v>0</v>
      </c>
    </row>
    <row r="3763" spans="1:7">
      <c r="A3763" t="s">
        <v>4182</v>
      </c>
      <c r="B3763">
        <v>369.45</v>
      </c>
      <c r="C3763">
        <v>445.76</v>
      </c>
      <c r="D3763">
        <v>17.32</v>
      </c>
      <c r="E3763">
        <v>14.56</v>
      </c>
      <c r="F3763">
        <v>4.1399999999999997</v>
      </c>
      <c r="G3763">
        <v>0</v>
      </c>
    </row>
    <row r="3764" spans="1:7">
      <c r="A3764" t="s">
        <v>4183</v>
      </c>
      <c r="B3764">
        <v>541.26</v>
      </c>
      <c r="C3764">
        <v>651.41</v>
      </c>
      <c r="D3764">
        <v>28.33</v>
      </c>
      <c r="E3764">
        <v>16.27</v>
      </c>
      <c r="F3764">
        <v>5.66</v>
      </c>
      <c r="G3764">
        <v>0</v>
      </c>
    </row>
    <row r="3765" spans="1:7">
      <c r="A3765" t="s">
        <v>4184</v>
      </c>
      <c r="B3765">
        <v>662.62</v>
      </c>
      <c r="C3765">
        <v>807.6</v>
      </c>
      <c r="D3765">
        <v>39.53</v>
      </c>
      <c r="E3765">
        <v>17.68</v>
      </c>
      <c r="F3765">
        <v>6.07</v>
      </c>
      <c r="G3765">
        <v>0</v>
      </c>
    </row>
    <row r="3766" spans="1:7">
      <c r="A3766" t="s">
        <v>4185</v>
      </c>
      <c r="B3766">
        <v>726.84</v>
      </c>
      <c r="C3766">
        <v>898.21</v>
      </c>
      <c r="D3766">
        <v>50.56</v>
      </c>
      <c r="E3766">
        <v>19.12</v>
      </c>
      <c r="F3766">
        <v>6.28</v>
      </c>
      <c r="G3766">
        <v>0</v>
      </c>
    </row>
    <row r="3767" spans="1:7">
      <c r="A3767" t="s">
        <v>4186</v>
      </c>
      <c r="B3767">
        <v>803.41</v>
      </c>
      <c r="C3767">
        <v>1006.96</v>
      </c>
      <c r="D3767">
        <v>60.8</v>
      </c>
      <c r="E3767">
        <v>20.43</v>
      </c>
      <c r="F3767">
        <v>6.28</v>
      </c>
      <c r="G3767">
        <v>0</v>
      </c>
    </row>
    <row r="3768" spans="1:7">
      <c r="A3768" t="s">
        <v>4187</v>
      </c>
      <c r="B3768">
        <v>827.9</v>
      </c>
      <c r="C3768">
        <v>1053.02</v>
      </c>
      <c r="D3768">
        <v>68.64</v>
      </c>
      <c r="E3768">
        <v>22.31</v>
      </c>
      <c r="F3768">
        <v>6</v>
      </c>
      <c r="G3768">
        <v>0</v>
      </c>
    </row>
    <row r="3769" spans="1:7">
      <c r="A3769" t="s">
        <v>4188</v>
      </c>
      <c r="B3769">
        <v>810.75</v>
      </c>
      <c r="C3769">
        <v>1039.47</v>
      </c>
      <c r="D3769">
        <v>70.680000000000007</v>
      </c>
      <c r="E3769">
        <v>23.66</v>
      </c>
      <c r="F3769">
        <v>5.79</v>
      </c>
      <c r="G3769">
        <v>0</v>
      </c>
    </row>
    <row r="3770" spans="1:7">
      <c r="A3770" t="s">
        <v>4189</v>
      </c>
      <c r="B3770">
        <v>803.39</v>
      </c>
      <c r="C3770">
        <v>1032.8900000000001</v>
      </c>
      <c r="D3770">
        <v>65.37</v>
      </c>
      <c r="E3770">
        <v>24.42</v>
      </c>
      <c r="F3770">
        <v>5.79</v>
      </c>
      <c r="G3770">
        <v>0</v>
      </c>
    </row>
    <row r="3771" spans="1:7">
      <c r="A3771" t="s">
        <v>4190</v>
      </c>
      <c r="B3771">
        <v>768.39</v>
      </c>
      <c r="C3771">
        <v>985.79</v>
      </c>
      <c r="D3771">
        <v>56.08</v>
      </c>
      <c r="E3771">
        <v>24.92</v>
      </c>
      <c r="F3771">
        <v>5.79</v>
      </c>
      <c r="G3771">
        <v>0</v>
      </c>
    </row>
    <row r="3772" spans="1:7">
      <c r="A3772" t="s">
        <v>4191</v>
      </c>
      <c r="B3772">
        <v>699.4</v>
      </c>
      <c r="C3772">
        <v>889.33</v>
      </c>
      <c r="D3772">
        <v>45.35</v>
      </c>
      <c r="E3772">
        <v>24.97</v>
      </c>
      <c r="F3772">
        <v>5.86</v>
      </c>
      <c r="G3772">
        <v>0</v>
      </c>
    </row>
    <row r="3773" spans="1:7">
      <c r="A3773" t="s">
        <v>4192</v>
      </c>
      <c r="B3773">
        <v>596.09</v>
      </c>
      <c r="C3773">
        <v>750.7</v>
      </c>
      <c r="D3773">
        <v>34.19</v>
      </c>
      <c r="E3773">
        <v>24.79</v>
      </c>
      <c r="F3773">
        <v>5.66</v>
      </c>
      <c r="G3773">
        <v>0</v>
      </c>
    </row>
    <row r="3774" spans="1:7">
      <c r="A3774" t="s">
        <v>4193</v>
      </c>
      <c r="B3774">
        <v>443.6</v>
      </c>
      <c r="C3774">
        <v>556.39</v>
      </c>
      <c r="D3774">
        <v>23.04</v>
      </c>
      <c r="E3774">
        <v>24.47</v>
      </c>
      <c r="F3774">
        <v>5.0999999999999996</v>
      </c>
      <c r="G3774">
        <v>0</v>
      </c>
    </row>
    <row r="3775" spans="1:7">
      <c r="A3775" t="s">
        <v>4194</v>
      </c>
      <c r="B3775">
        <v>272.18</v>
      </c>
      <c r="C3775">
        <v>348.31</v>
      </c>
      <c r="D3775">
        <v>12.22</v>
      </c>
      <c r="E3775">
        <v>23.76</v>
      </c>
      <c r="F3775">
        <v>4.1399999999999997</v>
      </c>
      <c r="G3775">
        <v>0</v>
      </c>
    </row>
    <row r="3776" spans="1:7">
      <c r="A3776" t="s">
        <v>4195</v>
      </c>
      <c r="B3776">
        <v>0</v>
      </c>
      <c r="C3776">
        <v>0</v>
      </c>
      <c r="D3776">
        <v>0</v>
      </c>
      <c r="E3776">
        <v>22.34</v>
      </c>
      <c r="F3776">
        <v>3.24</v>
      </c>
      <c r="G3776">
        <v>0</v>
      </c>
    </row>
    <row r="3777" spans="1:7">
      <c r="A3777" t="s">
        <v>4196</v>
      </c>
      <c r="B3777">
        <v>0</v>
      </c>
      <c r="C3777">
        <v>0</v>
      </c>
      <c r="D3777">
        <v>0</v>
      </c>
      <c r="E3777">
        <v>20.73</v>
      </c>
      <c r="F3777">
        <v>2.97</v>
      </c>
      <c r="G3777">
        <v>0</v>
      </c>
    </row>
    <row r="3778" spans="1:7">
      <c r="A3778" t="s">
        <v>4197</v>
      </c>
      <c r="B3778">
        <v>0</v>
      </c>
      <c r="C3778">
        <v>0</v>
      </c>
      <c r="D3778">
        <v>0</v>
      </c>
      <c r="E3778">
        <v>19.53</v>
      </c>
      <c r="F3778">
        <v>2.62</v>
      </c>
      <c r="G3778">
        <v>0</v>
      </c>
    </row>
    <row r="3779" spans="1:7">
      <c r="A3779" t="s">
        <v>4198</v>
      </c>
      <c r="B3779">
        <v>0</v>
      </c>
      <c r="C3779">
        <v>0</v>
      </c>
      <c r="D3779">
        <v>0</v>
      </c>
      <c r="E3779">
        <v>18.41</v>
      </c>
      <c r="F3779">
        <v>2.34</v>
      </c>
      <c r="G3779">
        <v>0</v>
      </c>
    </row>
    <row r="3780" spans="1:7">
      <c r="A3780" t="s">
        <v>4199</v>
      </c>
      <c r="B3780">
        <v>0</v>
      </c>
      <c r="C3780">
        <v>0</v>
      </c>
      <c r="D3780">
        <v>0</v>
      </c>
      <c r="E3780">
        <v>17.309999999999999</v>
      </c>
      <c r="F3780">
        <v>2.14</v>
      </c>
      <c r="G3780">
        <v>0</v>
      </c>
    </row>
    <row r="3781" spans="1:7">
      <c r="A3781" t="s">
        <v>4200</v>
      </c>
      <c r="B3781">
        <v>0</v>
      </c>
      <c r="C3781">
        <v>0</v>
      </c>
      <c r="D3781">
        <v>0</v>
      </c>
      <c r="E3781">
        <v>16.27</v>
      </c>
      <c r="F3781">
        <v>2.0699999999999998</v>
      </c>
      <c r="G3781">
        <v>0</v>
      </c>
    </row>
    <row r="3782" spans="1:7">
      <c r="A3782" t="s">
        <v>4201</v>
      </c>
      <c r="B3782">
        <v>0</v>
      </c>
      <c r="C3782">
        <v>0</v>
      </c>
      <c r="D3782">
        <v>0</v>
      </c>
      <c r="E3782">
        <v>15.37</v>
      </c>
      <c r="F3782">
        <v>1.86</v>
      </c>
      <c r="G3782">
        <v>0</v>
      </c>
    </row>
    <row r="3783" spans="1:7">
      <c r="A3783" t="s">
        <v>4202</v>
      </c>
      <c r="B3783">
        <v>0</v>
      </c>
      <c r="C3783">
        <v>0</v>
      </c>
      <c r="D3783">
        <v>0</v>
      </c>
      <c r="E3783">
        <v>15.7</v>
      </c>
      <c r="F3783">
        <v>1.38</v>
      </c>
      <c r="G3783">
        <v>0</v>
      </c>
    </row>
    <row r="3784" spans="1:7">
      <c r="A3784" t="s">
        <v>4203</v>
      </c>
      <c r="B3784">
        <v>0</v>
      </c>
      <c r="C3784">
        <v>0</v>
      </c>
      <c r="D3784">
        <v>0</v>
      </c>
      <c r="E3784">
        <v>16.82</v>
      </c>
      <c r="F3784">
        <v>0.76</v>
      </c>
      <c r="G3784">
        <v>0</v>
      </c>
    </row>
    <row r="3785" spans="1:7">
      <c r="A3785" t="s">
        <v>4204</v>
      </c>
      <c r="B3785">
        <v>0</v>
      </c>
      <c r="C3785">
        <v>0</v>
      </c>
      <c r="D3785">
        <v>0</v>
      </c>
      <c r="E3785">
        <v>16.27</v>
      </c>
      <c r="F3785">
        <v>0.34</v>
      </c>
      <c r="G3785">
        <v>0</v>
      </c>
    </row>
    <row r="3786" spans="1:7">
      <c r="A3786" t="s">
        <v>4205</v>
      </c>
      <c r="B3786">
        <v>86.29</v>
      </c>
      <c r="C3786">
        <v>121.35</v>
      </c>
      <c r="D3786">
        <v>6.82</v>
      </c>
      <c r="E3786">
        <v>15.73</v>
      </c>
      <c r="F3786">
        <v>7.0000000000000007E-2</v>
      </c>
      <c r="G3786">
        <v>0</v>
      </c>
    </row>
    <row r="3787" spans="1:7">
      <c r="A3787" t="s">
        <v>4206</v>
      </c>
      <c r="B3787">
        <v>350.25</v>
      </c>
      <c r="C3787">
        <v>438.97</v>
      </c>
      <c r="D3787">
        <v>17.36</v>
      </c>
      <c r="E3787">
        <v>16.45</v>
      </c>
      <c r="F3787">
        <v>0.21</v>
      </c>
      <c r="G3787">
        <v>0</v>
      </c>
    </row>
    <row r="3788" spans="1:7">
      <c r="A3788" t="s">
        <v>4207</v>
      </c>
      <c r="B3788">
        <v>511.82</v>
      </c>
      <c r="C3788">
        <v>648.87</v>
      </c>
      <c r="D3788">
        <v>28.37</v>
      </c>
      <c r="E3788">
        <v>18.43</v>
      </c>
      <c r="F3788">
        <v>0.83</v>
      </c>
      <c r="G3788">
        <v>0</v>
      </c>
    </row>
    <row r="3789" spans="1:7">
      <c r="A3789" t="s">
        <v>4208</v>
      </c>
      <c r="B3789">
        <v>618.21</v>
      </c>
      <c r="C3789">
        <v>805.57</v>
      </c>
      <c r="D3789">
        <v>39.56</v>
      </c>
      <c r="E3789">
        <v>20.13</v>
      </c>
      <c r="F3789">
        <v>0.83</v>
      </c>
      <c r="G3789">
        <v>0</v>
      </c>
    </row>
    <row r="3790" spans="1:7">
      <c r="A3790" t="s">
        <v>4209</v>
      </c>
      <c r="B3790">
        <v>696.75</v>
      </c>
      <c r="C3790">
        <v>932.22</v>
      </c>
      <c r="D3790">
        <v>50.6</v>
      </c>
      <c r="E3790">
        <v>21.94</v>
      </c>
      <c r="F3790">
        <v>0.9</v>
      </c>
      <c r="G3790">
        <v>0</v>
      </c>
    </row>
    <row r="3791" spans="1:7">
      <c r="A3791" t="s">
        <v>4210</v>
      </c>
      <c r="B3791">
        <v>734.38</v>
      </c>
      <c r="C3791">
        <v>1004.77</v>
      </c>
      <c r="D3791">
        <v>60.85</v>
      </c>
      <c r="E3791">
        <v>23.67</v>
      </c>
      <c r="F3791">
        <v>0.83</v>
      </c>
      <c r="G3791">
        <v>0</v>
      </c>
    </row>
    <row r="3792" spans="1:7">
      <c r="A3792" t="s">
        <v>4211</v>
      </c>
      <c r="B3792">
        <v>748.84</v>
      </c>
      <c r="C3792">
        <v>1038.1099999999999</v>
      </c>
      <c r="D3792">
        <v>68.73</v>
      </c>
      <c r="E3792">
        <v>25.18</v>
      </c>
      <c r="F3792">
        <v>0.83</v>
      </c>
      <c r="G3792">
        <v>0</v>
      </c>
    </row>
    <row r="3793" spans="1:7">
      <c r="A3793" t="s">
        <v>4212</v>
      </c>
      <c r="B3793">
        <v>706.31</v>
      </c>
      <c r="C3793">
        <v>965.67</v>
      </c>
      <c r="D3793">
        <v>70.790000000000006</v>
      </c>
      <c r="E3793">
        <v>26.45</v>
      </c>
      <c r="F3793">
        <v>1.38</v>
      </c>
      <c r="G3793">
        <v>0</v>
      </c>
    </row>
    <row r="3794" spans="1:7">
      <c r="A3794" t="s">
        <v>4213</v>
      </c>
      <c r="B3794">
        <v>744.66</v>
      </c>
      <c r="C3794">
        <v>1017.28</v>
      </c>
      <c r="D3794">
        <v>65.48</v>
      </c>
      <c r="E3794">
        <v>27.48</v>
      </c>
      <c r="F3794">
        <v>1.93</v>
      </c>
      <c r="G3794">
        <v>0</v>
      </c>
    </row>
    <row r="3795" spans="1:7">
      <c r="A3795" t="s">
        <v>4214</v>
      </c>
      <c r="B3795">
        <v>720.12</v>
      </c>
      <c r="C3795">
        <v>971.07</v>
      </c>
      <c r="D3795">
        <v>56.18</v>
      </c>
      <c r="E3795">
        <v>28</v>
      </c>
      <c r="F3795">
        <v>2.48</v>
      </c>
      <c r="G3795">
        <v>0</v>
      </c>
    </row>
    <row r="3796" spans="1:7">
      <c r="A3796" t="s">
        <v>4215</v>
      </c>
      <c r="B3796">
        <v>665.38</v>
      </c>
      <c r="C3796">
        <v>869.12</v>
      </c>
      <c r="D3796">
        <v>45.45</v>
      </c>
      <c r="E3796">
        <v>26.94</v>
      </c>
      <c r="F3796">
        <v>3.66</v>
      </c>
      <c r="G3796">
        <v>0</v>
      </c>
    </row>
    <row r="3797" spans="1:7">
      <c r="A3797" t="s">
        <v>4216</v>
      </c>
      <c r="B3797">
        <v>578.75</v>
      </c>
      <c r="C3797">
        <v>743.4</v>
      </c>
      <c r="D3797">
        <v>34.28</v>
      </c>
      <c r="E3797">
        <v>25.75</v>
      </c>
      <c r="F3797">
        <v>3.52</v>
      </c>
      <c r="G3797">
        <v>0</v>
      </c>
    </row>
    <row r="3798" spans="1:7">
      <c r="A3798" t="s">
        <v>4217</v>
      </c>
      <c r="B3798">
        <v>456.51</v>
      </c>
      <c r="C3798">
        <v>583.03</v>
      </c>
      <c r="D3798">
        <v>23.14</v>
      </c>
      <c r="E3798">
        <v>25.03</v>
      </c>
      <c r="F3798">
        <v>2.69</v>
      </c>
      <c r="G3798">
        <v>0</v>
      </c>
    </row>
    <row r="3799" spans="1:7">
      <c r="A3799" t="s">
        <v>4218</v>
      </c>
      <c r="B3799">
        <v>9.8800000000000008</v>
      </c>
      <c r="C3799">
        <v>24.39</v>
      </c>
      <c r="D3799">
        <v>12.32</v>
      </c>
      <c r="E3799">
        <v>24.54</v>
      </c>
      <c r="F3799">
        <v>1.86</v>
      </c>
      <c r="G3799">
        <v>0</v>
      </c>
    </row>
    <row r="3800" spans="1:7">
      <c r="A3800" t="s">
        <v>4219</v>
      </c>
      <c r="B3800">
        <v>0</v>
      </c>
      <c r="C3800">
        <v>0</v>
      </c>
      <c r="D3800">
        <v>0</v>
      </c>
      <c r="E3800">
        <v>23.59</v>
      </c>
      <c r="F3800">
        <v>1.93</v>
      </c>
      <c r="G3800">
        <v>0</v>
      </c>
    </row>
    <row r="3801" spans="1:7">
      <c r="A3801" t="s">
        <v>4220</v>
      </c>
      <c r="B3801">
        <v>0</v>
      </c>
      <c r="C3801">
        <v>0</v>
      </c>
      <c r="D3801">
        <v>0</v>
      </c>
      <c r="E3801">
        <v>21.92</v>
      </c>
      <c r="F3801">
        <v>2.34</v>
      </c>
      <c r="G3801">
        <v>0</v>
      </c>
    </row>
    <row r="3802" spans="1:7">
      <c r="A3802" t="s">
        <v>4221</v>
      </c>
      <c r="B3802">
        <v>0</v>
      </c>
      <c r="C3802">
        <v>0</v>
      </c>
      <c r="D3802">
        <v>0</v>
      </c>
      <c r="E3802">
        <v>20.88</v>
      </c>
      <c r="F3802">
        <v>2.9</v>
      </c>
      <c r="G3802">
        <v>0</v>
      </c>
    </row>
    <row r="3803" spans="1:7">
      <c r="A3803" t="s">
        <v>4222</v>
      </c>
      <c r="B3803">
        <v>0</v>
      </c>
      <c r="C3803">
        <v>0</v>
      </c>
      <c r="D3803">
        <v>0</v>
      </c>
      <c r="E3803">
        <v>19.96</v>
      </c>
      <c r="F3803">
        <v>2.21</v>
      </c>
      <c r="G3803">
        <v>0</v>
      </c>
    </row>
    <row r="3804" spans="1:7">
      <c r="A3804" t="s">
        <v>4223</v>
      </c>
      <c r="B3804">
        <v>0</v>
      </c>
      <c r="C3804">
        <v>0</v>
      </c>
      <c r="D3804">
        <v>0</v>
      </c>
      <c r="E3804">
        <v>18.86</v>
      </c>
      <c r="F3804">
        <v>0.83</v>
      </c>
      <c r="G3804">
        <v>0</v>
      </c>
    </row>
    <row r="3805" spans="1:7">
      <c r="A3805" t="s">
        <v>4224</v>
      </c>
      <c r="B3805">
        <v>0</v>
      </c>
      <c r="C3805">
        <v>0</v>
      </c>
      <c r="D3805">
        <v>0</v>
      </c>
      <c r="E3805">
        <v>18.18</v>
      </c>
      <c r="F3805">
        <v>1.79</v>
      </c>
      <c r="G3805">
        <v>0</v>
      </c>
    </row>
    <row r="3806" spans="1:7">
      <c r="A3806" t="s">
        <v>4225</v>
      </c>
      <c r="B3806">
        <v>0</v>
      </c>
      <c r="C3806">
        <v>0</v>
      </c>
      <c r="D3806">
        <v>0</v>
      </c>
      <c r="E3806">
        <v>17.79</v>
      </c>
      <c r="F3806">
        <v>1.86</v>
      </c>
      <c r="G3806">
        <v>0</v>
      </c>
    </row>
    <row r="3807" spans="1:7">
      <c r="A3807" t="s">
        <v>4226</v>
      </c>
      <c r="B3807">
        <v>0</v>
      </c>
      <c r="C3807">
        <v>0</v>
      </c>
      <c r="D3807">
        <v>0</v>
      </c>
      <c r="E3807">
        <v>17.36</v>
      </c>
      <c r="F3807">
        <v>1.72</v>
      </c>
      <c r="G3807">
        <v>0</v>
      </c>
    </row>
    <row r="3808" spans="1:7">
      <c r="A3808" t="s">
        <v>4227</v>
      </c>
      <c r="B3808">
        <v>0</v>
      </c>
      <c r="C3808">
        <v>0</v>
      </c>
      <c r="D3808">
        <v>0</v>
      </c>
      <c r="E3808">
        <v>16.760000000000002</v>
      </c>
      <c r="F3808">
        <v>2.0699999999999998</v>
      </c>
      <c r="G3808">
        <v>0</v>
      </c>
    </row>
    <row r="3809" spans="1:7">
      <c r="A3809" t="s">
        <v>4228</v>
      </c>
      <c r="B3809">
        <v>0</v>
      </c>
      <c r="C3809">
        <v>0</v>
      </c>
      <c r="D3809">
        <v>0</v>
      </c>
      <c r="E3809">
        <v>16.399999999999999</v>
      </c>
      <c r="F3809">
        <v>2.41</v>
      </c>
      <c r="G3809">
        <v>0</v>
      </c>
    </row>
    <row r="3810" spans="1:7">
      <c r="A3810" t="s">
        <v>4229</v>
      </c>
      <c r="B3810">
        <v>122.18</v>
      </c>
      <c r="C3810">
        <v>163.9</v>
      </c>
      <c r="D3810">
        <v>6.85</v>
      </c>
      <c r="E3810">
        <v>16.27</v>
      </c>
      <c r="F3810">
        <v>2.62</v>
      </c>
      <c r="G3810">
        <v>0</v>
      </c>
    </row>
    <row r="3811" spans="1:7">
      <c r="A3811" t="s">
        <v>4230</v>
      </c>
      <c r="B3811">
        <v>253.36</v>
      </c>
      <c r="C3811">
        <v>314.29000000000002</v>
      </c>
      <c r="D3811">
        <v>17.39</v>
      </c>
      <c r="E3811">
        <v>16.43</v>
      </c>
      <c r="F3811">
        <v>2.9</v>
      </c>
      <c r="G3811">
        <v>0</v>
      </c>
    </row>
    <row r="3812" spans="1:7">
      <c r="A3812" t="s">
        <v>4231</v>
      </c>
      <c r="B3812">
        <v>472.97</v>
      </c>
      <c r="C3812">
        <v>582.88</v>
      </c>
      <c r="D3812">
        <v>28.39</v>
      </c>
      <c r="E3812">
        <v>17.07</v>
      </c>
      <c r="F3812">
        <v>2.41</v>
      </c>
      <c r="G3812">
        <v>0</v>
      </c>
    </row>
    <row r="3813" spans="1:7">
      <c r="A3813" t="s">
        <v>4232</v>
      </c>
      <c r="B3813">
        <v>359.51</v>
      </c>
      <c r="C3813">
        <v>448.37</v>
      </c>
      <c r="D3813">
        <v>39.590000000000003</v>
      </c>
      <c r="E3813">
        <v>18.010000000000002</v>
      </c>
      <c r="F3813">
        <v>2.14</v>
      </c>
      <c r="G3813">
        <v>0</v>
      </c>
    </row>
    <row r="3814" spans="1:7">
      <c r="A3814" t="s">
        <v>4233</v>
      </c>
      <c r="B3814">
        <v>149.31</v>
      </c>
      <c r="C3814">
        <v>198.06</v>
      </c>
      <c r="D3814">
        <v>50.63</v>
      </c>
      <c r="E3814">
        <v>19.95</v>
      </c>
      <c r="F3814">
        <v>2.41</v>
      </c>
      <c r="G3814">
        <v>0</v>
      </c>
    </row>
    <row r="3815" spans="1:7">
      <c r="A3815" t="s">
        <v>4234</v>
      </c>
      <c r="B3815">
        <v>590.5</v>
      </c>
      <c r="C3815">
        <v>756.54</v>
      </c>
      <c r="D3815">
        <v>60.89</v>
      </c>
      <c r="E3815">
        <v>21.3</v>
      </c>
      <c r="F3815">
        <v>2.69</v>
      </c>
      <c r="G3815">
        <v>0</v>
      </c>
    </row>
    <row r="3816" spans="1:7">
      <c r="A3816" t="s">
        <v>4235</v>
      </c>
      <c r="B3816">
        <v>768.82</v>
      </c>
      <c r="C3816">
        <v>1004.32</v>
      </c>
      <c r="D3816">
        <v>68.8</v>
      </c>
      <c r="E3816">
        <v>22.33</v>
      </c>
      <c r="F3816">
        <v>3.1</v>
      </c>
      <c r="G3816">
        <v>0</v>
      </c>
    </row>
    <row r="3817" spans="1:7">
      <c r="A3817" t="s">
        <v>4236</v>
      </c>
      <c r="B3817">
        <v>779.21</v>
      </c>
      <c r="C3817">
        <v>1013.84</v>
      </c>
      <c r="D3817">
        <v>70.89</v>
      </c>
      <c r="E3817">
        <v>23.55</v>
      </c>
      <c r="F3817">
        <v>4</v>
      </c>
      <c r="G3817">
        <v>0</v>
      </c>
    </row>
    <row r="3818" spans="1:7">
      <c r="A3818" t="s">
        <v>4237</v>
      </c>
      <c r="B3818">
        <v>740.14</v>
      </c>
      <c r="C3818">
        <v>953.39</v>
      </c>
      <c r="D3818">
        <v>65.59</v>
      </c>
      <c r="E3818">
        <v>24.27</v>
      </c>
      <c r="F3818">
        <v>4.97</v>
      </c>
      <c r="G3818">
        <v>0</v>
      </c>
    </row>
    <row r="3819" spans="1:7">
      <c r="A3819" t="s">
        <v>4238</v>
      </c>
      <c r="B3819">
        <v>290.95999999999998</v>
      </c>
      <c r="C3819">
        <v>373.45</v>
      </c>
      <c r="D3819">
        <v>56.28</v>
      </c>
      <c r="E3819">
        <v>24.41</v>
      </c>
      <c r="F3819">
        <v>5.31</v>
      </c>
      <c r="G3819">
        <v>0</v>
      </c>
    </row>
    <row r="3820" spans="1:7">
      <c r="A3820" t="s">
        <v>4239</v>
      </c>
      <c r="B3820">
        <v>76.19</v>
      </c>
      <c r="C3820">
        <v>111.23</v>
      </c>
      <c r="D3820">
        <v>45.54</v>
      </c>
      <c r="E3820">
        <v>23.51</v>
      </c>
      <c r="F3820">
        <v>5.52</v>
      </c>
      <c r="G3820">
        <v>0</v>
      </c>
    </row>
    <row r="3821" spans="1:7">
      <c r="A3821" t="s">
        <v>4240</v>
      </c>
      <c r="B3821">
        <v>24.94</v>
      </c>
      <c r="C3821">
        <v>45.86</v>
      </c>
      <c r="D3821">
        <v>34.369999999999997</v>
      </c>
      <c r="E3821">
        <v>23.27</v>
      </c>
      <c r="F3821">
        <v>5.38</v>
      </c>
      <c r="G3821">
        <v>0</v>
      </c>
    </row>
    <row r="3822" spans="1:7">
      <c r="A3822" t="s">
        <v>4241</v>
      </c>
      <c r="B3822">
        <v>165.17</v>
      </c>
      <c r="C3822">
        <v>217.11</v>
      </c>
      <c r="D3822">
        <v>23.23</v>
      </c>
      <c r="E3822">
        <v>22.7</v>
      </c>
      <c r="F3822">
        <v>4.9000000000000004</v>
      </c>
      <c r="G3822">
        <v>0</v>
      </c>
    </row>
    <row r="3823" spans="1:7">
      <c r="A3823" t="s">
        <v>4242</v>
      </c>
      <c r="B3823">
        <v>25.86</v>
      </c>
      <c r="C3823">
        <v>46.83</v>
      </c>
      <c r="D3823">
        <v>12.41</v>
      </c>
      <c r="E3823">
        <v>21.69</v>
      </c>
      <c r="F3823">
        <v>4.41</v>
      </c>
      <c r="G3823">
        <v>0</v>
      </c>
    </row>
    <row r="3824" spans="1:7">
      <c r="A3824" t="s">
        <v>4243</v>
      </c>
      <c r="B3824">
        <v>0</v>
      </c>
      <c r="C3824">
        <v>0</v>
      </c>
      <c r="D3824">
        <v>0</v>
      </c>
      <c r="E3824">
        <v>20.13</v>
      </c>
      <c r="F3824">
        <v>3.66</v>
      </c>
      <c r="G3824">
        <v>0</v>
      </c>
    </row>
    <row r="3825" spans="1:7">
      <c r="A3825" t="s">
        <v>4244</v>
      </c>
      <c r="B3825">
        <v>0</v>
      </c>
      <c r="C3825">
        <v>0</v>
      </c>
      <c r="D3825">
        <v>0</v>
      </c>
      <c r="E3825">
        <v>19.05</v>
      </c>
      <c r="F3825">
        <v>3.31</v>
      </c>
      <c r="G3825">
        <v>0</v>
      </c>
    </row>
    <row r="3826" spans="1:7">
      <c r="A3826" t="s">
        <v>4245</v>
      </c>
      <c r="B3826">
        <v>0</v>
      </c>
      <c r="C3826">
        <v>0</v>
      </c>
      <c r="D3826">
        <v>0</v>
      </c>
      <c r="E3826">
        <v>17.84</v>
      </c>
      <c r="F3826">
        <v>3.24</v>
      </c>
      <c r="G3826">
        <v>0</v>
      </c>
    </row>
    <row r="3827" spans="1:7">
      <c r="A3827" t="s">
        <v>4246</v>
      </c>
      <c r="B3827">
        <v>0</v>
      </c>
      <c r="C3827">
        <v>0</v>
      </c>
      <c r="D3827">
        <v>0</v>
      </c>
      <c r="E3827">
        <v>16.5</v>
      </c>
      <c r="F3827">
        <v>3.31</v>
      </c>
      <c r="G3827">
        <v>0</v>
      </c>
    </row>
    <row r="3828" spans="1:7">
      <c r="A3828" t="s">
        <v>4247</v>
      </c>
      <c r="B3828">
        <v>0</v>
      </c>
      <c r="C3828">
        <v>0</v>
      </c>
      <c r="D3828">
        <v>0</v>
      </c>
      <c r="E3828">
        <v>15.41</v>
      </c>
      <c r="F3828">
        <v>3.31</v>
      </c>
      <c r="G3828">
        <v>0</v>
      </c>
    </row>
    <row r="3829" spans="1:7">
      <c r="A3829" t="s">
        <v>4248</v>
      </c>
      <c r="B3829">
        <v>0</v>
      </c>
      <c r="C3829">
        <v>0</v>
      </c>
      <c r="D3829">
        <v>0</v>
      </c>
      <c r="E3829">
        <v>14.54</v>
      </c>
      <c r="F3829">
        <v>3.31</v>
      </c>
      <c r="G3829">
        <v>0</v>
      </c>
    </row>
    <row r="3830" spans="1:7">
      <c r="A3830" t="s">
        <v>4249</v>
      </c>
      <c r="B3830">
        <v>0</v>
      </c>
      <c r="C3830">
        <v>0</v>
      </c>
      <c r="D3830">
        <v>0</v>
      </c>
      <c r="E3830">
        <v>13.87</v>
      </c>
      <c r="F3830">
        <v>3.1</v>
      </c>
      <c r="G3830">
        <v>0</v>
      </c>
    </row>
    <row r="3831" spans="1:7">
      <c r="A3831" t="s">
        <v>4250</v>
      </c>
      <c r="B3831">
        <v>0</v>
      </c>
      <c r="C3831">
        <v>0</v>
      </c>
      <c r="D3831">
        <v>0</v>
      </c>
      <c r="E3831">
        <v>13.33</v>
      </c>
      <c r="F3831">
        <v>2.97</v>
      </c>
      <c r="G3831">
        <v>0</v>
      </c>
    </row>
    <row r="3832" spans="1:7">
      <c r="A3832" t="s">
        <v>4251</v>
      </c>
      <c r="B3832">
        <v>0</v>
      </c>
      <c r="C3832">
        <v>0</v>
      </c>
      <c r="D3832">
        <v>0</v>
      </c>
      <c r="E3832">
        <v>12.76</v>
      </c>
      <c r="F3832">
        <v>2.83</v>
      </c>
      <c r="G3832">
        <v>0</v>
      </c>
    </row>
    <row r="3833" spans="1:7">
      <c r="A3833" t="s">
        <v>4252</v>
      </c>
      <c r="B3833">
        <v>0</v>
      </c>
      <c r="C3833">
        <v>0</v>
      </c>
      <c r="D3833">
        <v>0</v>
      </c>
      <c r="E3833">
        <v>12.4</v>
      </c>
      <c r="F3833">
        <v>2.83</v>
      </c>
      <c r="G3833">
        <v>0</v>
      </c>
    </row>
    <row r="3834" spans="1:7">
      <c r="A3834" t="s">
        <v>4253</v>
      </c>
      <c r="B3834">
        <v>55.16</v>
      </c>
      <c r="C3834">
        <v>81.77</v>
      </c>
      <c r="D3834">
        <v>6.89</v>
      </c>
      <c r="E3834">
        <v>12.15</v>
      </c>
      <c r="F3834">
        <v>2.76</v>
      </c>
      <c r="G3834">
        <v>0</v>
      </c>
    </row>
    <row r="3835" spans="1:7">
      <c r="A3835" t="s">
        <v>4254</v>
      </c>
      <c r="B3835">
        <v>375.4</v>
      </c>
      <c r="C3835">
        <v>450.97</v>
      </c>
      <c r="D3835">
        <v>17.41</v>
      </c>
      <c r="E3835">
        <v>12.71</v>
      </c>
      <c r="F3835">
        <v>3.24</v>
      </c>
      <c r="G3835">
        <v>0</v>
      </c>
    </row>
    <row r="3836" spans="1:7">
      <c r="A3836" t="s">
        <v>4255</v>
      </c>
      <c r="B3836">
        <v>530.89</v>
      </c>
      <c r="C3836">
        <v>642.29999999999995</v>
      </c>
      <c r="D3836">
        <v>28.41</v>
      </c>
      <c r="E3836">
        <v>13.93</v>
      </c>
      <c r="F3836">
        <v>3.1</v>
      </c>
      <c r="G3836">
        <v>0</v>
      </c>
    </row>
    <row r="3837" spans="1:7">
      <c r="A3837" t="s">
        <v>4256</v>
      </c>
      <c r="B3837">
        <v>668.73</v>
      </c>
      <c r="C3837">
        <v>826.96</v>
      </c>
      <c r="D3837">
        <v>39.61</v>
      </c>
      <c r="E3837">
        <v>15.53</v>
      </c>
      <c r="F3837">
        <v>3.1</v>
      </c>
      <c r="G3837">
        <v>0</v>
      </c>
    </row>
    <row r="3838" spans="1:7">
      <c r="A3838" t="s">
        <v>4257</v>
      </c>
      <c r="B3838">
        <v>751.2</v>
      </c>
      <c r="C3838">
        <v>948.82</v>
      </c>
      <c r="D3838">
        <v>50.65</v>
      </c>
      <c r="E3838">
        <v>17.309999999999999</v>
      </c>
      <c r="F3838">
        <v>3.17</v>
      </c>
      <c r="G3838">
        <v>0</v>
      </c>
    </row>
    <row r="3839" spans="1:7">
      <c r="A3839" t="s">
        <v>4258</v>
      </c>
      <c r="B3839">
        <v>702.53</v>
      </c>
      <c r="C3839">
        <v>893.98</v>
      </c>
      <c r="D3839">
        <v>60.93</v>
      </c>
      <c r="E3839">
        <v>18.98</v>
      </c>
      <c r="F3839">
        <v>3.17</v>
      </c>
      <c r="G3839">
        <v>0</v>
      </c>
    </row>
    <row r="3840" spans="1:7">
      <c r="A3840" t="s">
        <v>4259</v>
      </c>
      <c r="B3840">
        <v>789.11</v>
      </c>
      <c r="C3840">
        <v>1024.7</v>
      </c>
      <c r="D3840">
        <v>68.87</v>
      </c>
      <c r="E3840">
        <v>20.22</v>
      </c>
      <c r="F3840">
        <v>2.97</v>
      </c>
      <c r="G3840">
        <v>0</v>
      </c>
    </row>
    <row r="3841" spans="1:7">
      <c r="A3841" t="s">
        <v>4260</v>
      </c>
      <c r="B3841">
        <v>785.71</v>
      </c>
      <c r="C3841">
        <v>1028.0999999999999</v>
      </c>
      <c r="D3841">
        <v>70.989999999999995</v>
      </c>
      <c r="E3841">
        <v>21.27</v>
      </c>
      <c r="F3841">
        <v>2.83</v>
      </c>
      <c r="G3841">
        <v>0</v>
      </c>
    </row>
    <row r="3842" spans="1:7">
      <c r="A3842" t="s">
        <v>4261</v>
      </c>
      <c r="B3842">
        <v>773.04</v>
      </c>
      <c r="C3842">
        <v>1009.56</v>
      </c>
      <c r="D3842">
        <v>65.69</v>
      </c>
      <c r="E3842">
        <v>22.08</v>
      </c>
      <c r="F3842">
        <v>3.1</v>
      </c>
      <c r="G3842">
        <v>0</v>
      </c>
    </row>
    <row r="3843" spans="1:7">
      <c r="A3843" t="s">
        <v>4262</v>
      </c>
      <c r="B3843">
        <v>761.83</v>
      </c>
      <c r="C3843">
        <v>988.49</v>
      </c>
      <c r="D3843">
        <v>56.37</v>
      </c>
      <c r="E3843">
        <v>22.6</v>
      </c>
      <c r="F3843">
        <v>3.52</v>
      </c>
      <c r="G3843">
        <v>0</v>
      </c>
    </row>
    <row r="3844" spans="1:7">
      <c r="A3844" t="s">
        <v>4263</v>
      </c>
      <c r="B3844">
        <v>678.67</v>
      </c>
      <c r="C3844">
        <v>867.7</v>
      </c>
      <c r="D3844">
        <v>45.63</v>
      </c>
      <c r="E3844">
        <v>22.85</v>
      </c>
      <c r="F3844">
        <v>3.86</v>
      </c>
      <c r="G3844">
        <v>0</v>
      </c>
    </row>
    <row r="3845" spans="1:7">
      <c r="A3845" t="s">
        <v>4264</v>
      </c>
      <c r="B3845">
        <v>504.51</v>
      </c>
      <c r="C3845">
        <v>632.77</v>
      </c>
      <c r="D3845">
        <v>34.46</v>
      </c>
      <c r="E3845">
        <v>22.73</v>
      </c>
      <c r="F3845">
        <v>4.28</v>
      </c>
      <c r="G3845">
        <v>0</v>
      </c>
    </row>
    <row r="3846" spans="1:7">
      <c r="A3846" t="s">
        <v>4265</v>
      </c>
      <c r="B3846">
        <v>105.79</v>
      </c>
      <c r="C3846">
        <v>146.38999999999999</v>
      </c>
      <c r="D3846">
        <v>23.32</v>
      </c>
      <c r="E3846">
        <v>22.11</v>
      </c>
      <c r="F3846">
        <v>4.62</v>
      </c>
      <c r="G3846">
        <v>0</v>
      </c>
    </row>
    <row r="3847" spans="1:7">
      <c r="A3847" t="s">
        <v>4266</v>
      </c>
      <c r="B3847">
        <v>3.6</v>
      </c>
      <c r="C3847">
        <v>13.66</v>
      </c>
      <c r="D3847">
        <v>12.51</v>
      </c>
      <c r="E3847">
        <v>21.31</v>
      </c>
      <c r="F3847">
        <v>4.41</v>
      </c>
      <c r="G3847">
        <v>0</v>
      </c>
    </row>
    <row r="3848" spans="1:7">
      <c r="A3848" t="s">
        <v>4267</v>
      </c>
      <c r="B3848">
        <v>0</v>
      </c>
      <c r="C3848">
        <v>3.9</v>
      </c>
      <c r="D3848">
        <v>2.29</v>
      </c>
      <c r="E3848">
        <v>20.49</v>
      </c>
      <c r="F3848">
        <v>4.07</v>
      </c>
      <c r="G3848">
        <v>0</v>
      </c>
    </row>
    <row r="3849" spans="1:7">
      <c r="A3849" t="s">
        <v>4268</v>
      </c>
      <c r="B3849">
        <v>0</v>
      </c>
      <c r="C3849">
        <v>0</v>
      </c>
      <c r="D3849">
        <v>0</v>
      </c>
      <c r="E3849">
        <v>18.899999999999999</v>
      </c>
      <c r="F3849">
        <v>4</v>
      </c>
      <c r="G3849">
        <v>0</v>
      </c>
    </row>
    <row r="3850" spans="1:7">
      <c r="A3850" t="s">
        <v>4269</v>
      </c>
      <c r="B3850">
        <v>0</v>
      </c>
      <c r="C3850">
        <v>0</v>
      </c>
      <c r="D3850">
        <v>0</v>
      </c>
      <c r="E3850">
        <v>17.690000000000001</v>
      </c>
      <c r="F3850">
        <v>3.72</v>
      </c>
      <c r="G3850">
        <v>0</v>
      </c>
    </row>
    <row r="3851" spans="1:7">
      <c r="A3851" t="s">
        <v>4270</v>
      </c>
      <c r="B3851">
        <v>0</v>
      </c>
      <c r="C3851">
        <v>0</v>
      </c>
      <c r="D3851">
        <v>0</v>
      </c>
      <c r="E3851">
        <v>16.52</v>
      </c>
      <c r="F3851">
        <v>3.52</v>
      </c>
      <c r="G3851">
        <v>0</v>
      </c>
    </row>
    <row r="3852" spans="1:7">
      <c r="A3852" t="s">
        <v>4271</v>
      </c>
      <c r="B3852">
        <v>0</v>
      </c>
      <c r="C3852">
        <v>0</v>
      </c>
      <c r="D3852">
        <v>0</v>
      </c>
      <c r="E3852">
        <v>15.46</v>
      </c>
      <c r="F3852">
        <v>3.24</v>
      </c>
      <c r="G3852">
        <v>0</v>
      </c>
    </row>
    <row r="3853" spans="1:7">
      <c r="A3853" t="s">
        <v>4272</v>
      </c>
      <c r="B3853">
        <v>0</v>
      </c>
      <c r="C3853">
        <v>0</v>
      </c>
      <c r="D3853">
        <v>0</v>
      </c>
      <c r="E3853">
        <v>14.62</v>
      </c>
      <c r="F3853">
        <v>2.97</v>
      </c>
      <c r="G3853">
        <v>0</v>
      </c>
    </row>
    <row r="3854" spans="1:7">
      <c r="A3854" t="s">
        <v>4273</v>
      </c>
      <c r="B3854">
        <v>0</v>
      </c>
      <c r="C3854">
        <v>0</v>
      </c>
      <c r="D3854">
        <v>0</v>
      </c>
      <c r="E3854">
        <v>13.92</v>
      </c>
      <c r="F3854">
        <v>2.83</v>
      </c>
      <c r="G3854">
        <v>0</v>
      </c>
    </row>
    <row r="3855" spans="1:7">
      <c r="A3855" t="s">
        <v>4274</v>
      </c>
      <c r="B3855">
        <v>0</v>
      </c>
      <c r="C3855">
        <v>0</v>
      </c>
      <c r="D3855">
        <v>0</v>
      </c>
      <c r="E3855">
        <v>13.23</v>
      </c>
      <c r="F3855">
        <v>2.97</v>
      </c>
      <c r="G3855">
        <v>0</v>
      </c>
    </row>
    <row r="3856" spans="1:7">
      <c r="A3856" t="s">
        <v>4275</v>
      </c>
      <c r="B3856">
        <v>0</v>
      </c>
      <c r="C3856">
        <v>0</v>
      </c>
      <c r="D3856">
        <v>0</v>
      </c>
      <c r="E3856">
        <v>12.69</v>
      </c>
      <c r="F3856">
        <v>2.97</v>
      </c>
      <c r="G3856">
        <v>0</v>
      </c>
    </row>
    <row r="3857" spans="1:7">
      <c r="A3857" t="s">
        <v>4276</v>
      </c>
      <c r="B3857">
        <v>0</v>
      </c>
      <c r="C3857">
        <v>0</v>
      </c>
      <c r="D3857">
        <v>0</v>
      </c>
      <c r="E3857">
        <v>12.24</v>
      </c>
      <c r="F3857">
        <v>2.9</v>
      </c>
      <c r="G3857">
        <v>0</v>
      </c>
    </row>
    <row r="3858" spans="1:7">
      <c r="A3858" t="s">
        <v>4277</v>
      </c>
      <c r="B3858">
        <v>141.97</v>
      </c>
      <c r="C3858">
        <v>183.93</v>
      </c>
      <c r="D3858">
        <v>6.91</v>
      </c>
      <c r="E3858">
        <v>12.01</v>
      </c>
      <c r="F3858">
        <v>2.76</v>
      </c>
      <c r="G3858">
        <v>0</v>
      </c>
    </row>
    <row r="3859" spans="1:7">
      <c r="A3859" t="s">
        <v>4278</v>
      </c>
      <c r="B3859">
        <v>381.26</v>
      </c>
      <c r="C3859">
        <v>459.4</v>
      </c>
      <c r="D3859">
        <v>17.43</v>
      </c>
      <c r="E3859">
        <v>13.1</v>
      </c>
      <c r="F3859">
        <v>2.97</v>
      </c>
      <c r="G3859">
        <v>0</v>
      </c>
    </row>
    <row r="3860" spans="1:7">
      <c r="A3860" t="s">
        <v>4279</v>
      </c>
      <c r="B3860">
        <v>534.86</v>
      </c>
      <c r="C3860">
        <v>649.71</v>
      </c>
      <c r="D3860">
        <v>28.43</v>
      </c>
      <c r="E3860">
        <v>14.85</v>
      </c>
      <c r="F3860">
        <v>3.17</v>
      </c>
      <c r="G3860">
        <v>0</v>
      </c>
    </row>
    <row r="3861" spans="1:7">
      <c r="A3861" t="s">
        <v>4280</v>
      </c>
      <c r="B3861">
        <v>589.21</v>
      </c>
      <c r="C3861">
        <v>726.59</v>
      </c>
      <c r="D3861">
        <v>39.619999999999997</v>
      </c>
      <c r="E3861">
        <v>16.600000000000001</v>
      </c>
      <c r="F3861">
        <v>3.31</v>
      </c>
      <c r="G3861">
        <v>0</v>
      </c>
    </row>
    <row r="3862" spans="1:7">
      <c r="A3862" t="s">
        <v>4281</v>
      </c>
      <c r="B3862">
        <v>733.18</v>
      </c>
      <c r="C3862">
        <v>925.72</v>
      </c>
      <c r="D3862">
        <v>50.67</v>
      </c>
      <c r="E3862">
        <v>18.260000000000002</v>
      </c>
      <c r="F3862">
        <v>3.45</v>
      </c>
      <c r="G3862">
        <v>0</v>
      </c>
    </row>
    <row r="3863" spans="1:7">
      <c r="A3863" t="s">
        <v>4282</v>
      </c>
      <c r="B3863">
        <v>787.16</v>
      </c>
      <c r="C3863">
        <v>1010.02</v>
      </c>
      <c r="D3863">
        <v>60.96</v>
      </c>
      <c r="E3863">
        <v>19.829999999999998</v>
      </c>
      <c r="F3863">
        <v>3.52</v>
      </c>
      <c r="G3863">
        <v>0</v>
      </c>
    </row>
    <row r="3864" spans="1:7">
      <c r="A3864" t="s">
        <v>4283</v>
      </c>
      <c r="B3864">
        <v>808.76</v>
      </c>
      <c r="C3864">
        <v>1049.7</v>
      </c>
      <c r="D3864">
        <v>68.930000000000007</v>
      </c>
      <c r="E3864">
        <v>21.12</v>
      </c>
      <c r="F3864">
        <v>3.45</v>
      </c>
      <c r="G3864">
        <v>0</v>
      </c>
    </row>
    <row r="3865" spans="1:7">
      <c r="A3865" t="s">
        <v>4284</v>
      </c>
      <c r="B3865">
        <v>799.78</v>
      </c>
      <c r="C3865">
        <v>1042.1400000000001</v>
      </c>
      <c r="D3865">
        <v>71.08</v>
      </c>
      <c r="E3865">
        <v>21.96</v>
      </c>
      <c r="F3865">
        <v>3.45</v>
      </c>
      <c r="G3865">
        <v>0</v>
      </c>
    </row>
    <row r="3866" spans="1:7">
      <c r="A3866" t="s">
        <v>4285</v>
      </c>
      <c r="B3866">
        <v>786.79</v>
      </c>
      <c r="C3866">
        <v>1023.62</v>
      </c>
      <c r="D3866">
        <v>65.790000000000006</v>
      </c>
      <c r="E3866">
        <v>22.4</v>
      </c>
      <c r="F3866">
        <v>3.59</v>
      </c>
      <c r="G3866">
        <v>0</v>
      </c>
    </row>
    <row r="3867" spans="1:7">
      <c r="A3867" t="s">
        <v>4286</v>
      </c>
      <c r="B3867">
        <v>757.32</v>
      </c>
      <c r="C3867">
        <v>977.59</v>
      </c>
      <c r="D3867">
        <v>56.46</v>
      </c>
      <c r="E3867">
        <v>23.01</v>
      </c>
      <c r="F3867">
        <v>4.07</v>
      </c>
      <c r="G3867">
        <v>0</v>
      </c>
    </row>
    <row r="3868" spans="1:7">
      <c r="A3868" t="s">
        <v>4287</v>
      </c>
      <c r="B3868">
        <v>674.79</v>
      </c>
      <c r="C3868">
        <v>857.94</v>
      </c>
      <c r="D3868">
        <v>45.72</v>
      </c>
      <c r="E3868">
        <v>23.24</v>
      </c>
      <c r="F3868">
        <v>4.62</v>
      </c>
      <c r="G3868">
        <v>0</v>
      </c>
    </row>
    <row r="3869" spans="1:7">
      <c r="A3869" t="s">
        <v>4288</v>
      </c>
      <c r="B3869">
        <v>595.65</v>
      </c>
      <c r="C3869">
        <v>746.41</v>
      </c>
      <c r="D3869">
        <v>34.549999999999997</v>
      </c>
      <c r="E3869">
        <v>23.09</v>
      </c>
      <c r="F3869">
        <v>5.17</v>
      </c>
      <c r="G3869">
        <v>0</v>
      </c>
    </row>
    <row r="3870" spans="1:7">
      <c r="A3870" t="s">
        <v>4289</v>
      </c>
      <c r="B3870">
        <v>487.84</v>
      </c>
      <c r="C3870">
        <v>604.66999999999996</v>
      </c>
      <c r="D3870">
        <v>23.41</v>
      </c>
      <c r="E3870">
        <v>22.21</v>
      </c>
      <c r="F3870">
        <v>5.31</v>
      </c>
      <c r="G3870">
        <v>0</v>
      </c>
    </row>
    <row r="3871" spans="1:7">
      <c r="A3871" t="s">
        <v>4290</v>
      </c>
      <c r="B3871">
        <v>226.39</v>
      </c>
      <c r="C3871">
        <v>288.87</v>
      </c>
      <c r="D3871">
        <v>12.59</v>
      </c>
      <c r="E3871">
        <v>21.6</v>
      </c>
      <c r="F3871">
        <v>4.9000000000000004</v>
      </c>
      <c r="G3871">
        <v>0</v>
      </c>
    </row>
    <row r="3872" spans="1:7">
      <c r="A3872" t="s">
        <v>4291</v>
      </c>
      <c r="B3872">
        <v>0.38</v>
      </c>
      <c r="C3872">
        <v>6.83</v>
      </c>
      <c r="D3872">
        <v>2.38</v>
      </c>
      <c r="E3872">
        <v>20.62</v>
      </c>
      <c r="F3872">
        <v>3.72</v>
      </c>
      <c r="G3872">
        <v>0</v>
      </c>
    </row>
    <row r="3873" spans="1:7">
      <c r="A3873" t="s">
        <v>4292</v>
      </c>
      <c r="B3873">
        <v>0</v>
      </c>
      <c r="C3873">
        <v>0</v>
      </c>
      <c r="D3873">
        <v>0</v>
      </c>
      <c r="E3873">
        <v>18.82</v>
      </c>
      <c r="F3873">
        <v>3.17</v>
      </c>
      <c r="G3873">
        <v>0</v>
      </c>
    </row>
    <row r="3874" spans="1:7">
      <c r="A3874" t="s">
        <v>4293</v>
      </c>
      <c r="B3874">
        <v>0</v>
      </c>
      <c r="C3874">
        <v>0</v>
      </c>
      <c r="D3874">
        <v>0</v>
      </c>
      <c r="E3874">
        <v>17.600000000000001</v>
      </c>
      <c r="F3874">
        <v>2.48</v>
      </c>
      <c r="G3874">
        <v>0</v>
      </c>
    </row>
    <row r="3875" spans="1:7">
      <c r="A3875" t="s">
        <v>4294</v>
      </c>
      <c r="B3875">
        <v>0</v>
      </c>
      <c r="C3875">
        <v>0</v>
      </c>
      <c r="D3875">
        <v>0</v>
      </c>
      <c r="E3875">
        <v>16.37</v>
      </c>
      <c r="F3875">
        <v>1.93</v>
      </c>
      <c r="G3875">
        <v>0</v>
      </c>
    </row>
    <row r="3876" spans="1:7">
      <c r="A3876" t="s">
        <v>4295</v>
      </c>
      <c r="B3876">
        <v>0</v>
      </c>
      <c r="C3876">
        <v>0</v>
      </c>
      <c r="D3876">
        <v>0</v>
      </c>
      <c r="E3876">
        <v>15.29</v>
      </c>
      <c r="F3876">
        <v>1.93</v>
      </c>
      <c r="G3876">
        <v>0</v>
      </c>
    </row>
    <row r="3877" spans="1:7">
      <c r="A3877" t="s">
        <v>4296</v>
      </c>
      <c r="B3877">
        <v>0</v>
      </c>
      <c r="C3877">
        <v>0</v>
      </c>
      <c r="D3877">
        <v>0</v>
      </c>
      <c r="E3877">
        <v>14.18</v>
      </c>
      <c r="F3877">
        <v>1.86</v>
      </c>
      <c r="G3877">
        <v>0</v>
      </c>
    </row>
    <row r="3878" spans="1:7">
      <c r="A3878" t="s">
        <v>4297</v>
      </c>
      <c r="B3878">
        <v>0</v>
      </c>
      <c r="C3878">
        <v>0</v>
      </c>
      <c r="D3878">
        <v>0</v>
      </c>
      <c r="E3878">
        <v>13.17</v>
      </c>
      <c r="F3878">
        <v>1.72</v>
      </c>
      <c r="G3878">
        <v>0</v>
      </c>
    </row>
    <row r="3879" spans="1:7">
      <c r="A3879" t="s">
        <v>4298</v>
      </c>
      <c r="B3879">
        <v>0</v>
      </c>
      <c r="C3879">
        <v>0</v>
      </c>
      <c r="D3879">
        <v>0</v>
      </c>
      <c r="E3879">
        <v>12.35</v>
      </c>
      <c r="F3879">
        <v>1.79</v>
      </c>
      <c r="G3879">
        <v>0</v>
      </c>
    </row>
    <row r="3880" spans="1:7">
      <c r="A3880" t="s">
        <v>4299</v>
      </c>
      <c r="B3880">
        <v>0</v>
      </c>
      <c r="C3880">
        <v>0</v>
      </c>
      <c r="D3880">
        <v>0</v>
      </c>
      <c r="E3880">
        <v>11.9</v>
      </c>
      <c r="F3880">
        <v>2.0699999999999998</v>
      </c>
      <c r="G3880">
        <v>0</v>
      </c>
    </row>
    <row r="3881" spans="1:7">
      <c r="A3881" t="s">
        <v>4300</v>
      </c>
      <c r="B3881">
        <v>0</v>
      </c>
      <c r="C3881">
        <v>0</v>
      </c>
      <c r="D3881">
        <v>0</v>
      </c>
      <c r="E3881">
        <v>11.52</v>
      </c>
      <c r="F3881">
        <v>2.2799999999999998</v>
      </c>
      <c r="G3881">
        <v>0</v>
      </c>
    </row>
    <row r="3882" spans="1:7">
      <c r="A3882" t="s">
        <v>4301</v>
      </c>
      <c r="B3882">
        <v>39.54</v>
      </c>
      <c r="C3882">
        <v>62.43</v>
      </c>
      <c r="D3882">
        <v>6.93</v>
      </c>
      <c r="E3882">
        <v>11.38</v>
      </c>
      <c r="F3882">
        <v>2.34</v>
      </c>
      <c r="G3882">
        <v>0</v>
      </c>
    </row>
    <row r="3883" spans="1:7">
      <c r="A3883" t="s">
        <v>4302</v>
      </c>
      <c r="B3883">
        <v>161.5</v>
      </c>
      <c r="C3883">
        <v>204.92</v>
      </c>
      <c r="D3883">
        <v>17.45</v>
      </c>
      <c r="E3883">
        <v>13.3</v>
      </c>
      <c r="F3883">
        <v>2.41</v>
      </c>
      <c r="G3883">
        <v>0</v>
      </c>
    </row>
    <row r="3884" spans="1:7">
      <c r="A3884" t="s">
        <v>4303</v>
      </c>
      <c r="B3884">
        <v>526.03</v>
      </c>
      <c r="C3884">
        <v>641.15</v>
      </c>
      <c r="D3884">
        <v>28.44</v>
      </c>
      <c r="E3884">
        <v>15.16</v>
      </c>
      <c r="F3884">
        <v>2.9</v>
      </c>
      <c r="G3884">
        <v>0</v>
      </c>
    </row>
    <row r="3885" spans="1:7">
      <c r="A3885" t="s">
        <v>4304</v>
      </c>
      <c r="B3885">
        <v>624.39</v>
      </c>
      <c r="C3885">
        <v>776.45</v>
      </c>
      <c r="D3885">
        <v>39.630000000000003</v>
      </c>
      <c r="E3885">
        <v>16.95</v>
      </c>
      <c r="F3885">
        <v>2.9</v>
      </c>
      <c r="G3885">
        <v>0</v>
      </c>
    </row>
    <row r="3886" spans="1:7">
      <c r="A3886" t="s">
        <v>4305</v>
      </c>
      <c r="B3886">
        <v>629.75</v>
      </c>
      <c r="C3886">
        <v>794.81</v>
      </c>
      <c r="D3886">
        <v>50.69</v>
      </c>
      <c r="E3886">
        <v>18.670000000000002</v>
      </c>
      <c r="F3886">
        <v>2.83</v>
      </c>
      <c r="G3886">
        <v>0</v>
      </c>
    </row>
    <row r="3887" spans="1:7">
      <c r="A3887" t="s">
        <v>4306</v>
      </c>
      <c r="B3887">
        <v>727.57</v>
      </c>
      <c r="C3887">
        <v>938.01</v>
      </c>
      <c r="D3887">
        <v>60.99</v>
      </c>
      <c r="E3887">
        <v>20.34</v>
      </c>
      <c r="F3887">
        <v>2.9</v>
      </c>
      <c r="G3887">
        <v>0</v>
      </c>
    </row>
    <row r="3888" spans="1:7">
      <c r="A3888" t="s">
        <v>4307</v>
      </c>
      <c r="B3888">
        <v>789.05</v>
      </c>
      <c r="C3888">
        <v>1033.6199999999999</v>
      </c>
      <c r="D3888">
        <v>68.98</v>
      </c>
      <c r="E3888">
        <v>21.75</v>
      </c>
      <c r="F3888">
        <v>2.9</v>
      </c>
      <c r="G3888">
        <v>0</v>
      </c>
    </row>
    <row r="3889" spans="1:7">
      <c r="A3889" t="s">
        <v>4308</v>
      </c>
      <c r="B3889">
        <v>779.31</v>
      </c>
      <c r="C3889">
        <v>1025.1099999999999</v>
      </c>
      <c r="D3889">
        <v>71.17</v>
      </c>
      <c r="E3889">
        <v>22.67</v>
      </c>
      <c r="F3889">
        <v>2.9</v>
      </c>
      <c r="G3889">
        <v>0</v>
      </c>
    </row>
    <row r="3890" spans="1:7">
      <c r="A3890" t="s">
        <v>4309</v>
      </c>
      <c r="B3890">
        <v>744.88</v>
      </c>
      <c r="C3890">
        <v>977.53</v>
      </c>
      <c r="D3890">
        <v>65.88</v>
      </c>
      <c r="E3890">
        <v>23.45</v>
      </c>
      <c r="F3890">
        <v>3.03</v>
      </c>
      <c r="G3890">
        <v>0</v>
      </c>
    </row>
    <row r="3891" spans="1:7">
      <c r="A3891" t="s">
        <v>4310</v>
      </c>
      <c r="B3891">
        <v>659.05</v>
      </c>
      <c r="C3891">
        <v>853.85</v>
      </c>
      <c r="D3891">
        <v>56.55</v>
      </c>
      <c r="E3891">
        <v>23.96</v>
      </c>
      <c r="F3891">
        <v>3.38</v>
      </c>
      <c r="G3891">
        <v>0</v>
      </c>
    </row>
    <row r="3892" spans="1:7">
      <c r="A3892" t="s">
        <v>4311</v>
      </c>
      <c r="B3892">
        <v>556.61</v>
      </c>
      <c r="C3892">
        <v>711.59</v>
      </c>
      <c r="D3892">
        <v>45.8</v>
      </c>
      <c r="E3892">
        <v>24.34</v>
      </c>
      <c r="F3892">
        <v>3.72</v>
      </c>
      <c r="G3892">
        <v>0</v>
      </c>
    </row>
    <row r="3893" spans="1:7">
      <c r="A3893" t="s">
        <v>4312</v>
      </c>
      <c r="B3893">
        <v>118.84</v>
      </c>
      <c r="C3893">
        <v>163.91</v>
      </c>
      <c r="D3893">
        <v>34.630000000000003</v>
      </c>
      <c r="E3893">
        <v>24.12</v>
      </c>
      <c r="F3893">
        <v>4.1399999999999997</v>
      </c>
      <c r="G3893">
        <v>0</v>
      </c>
    </row>
    <row r="3894" spans="1:7">
      <c r="A3894" t="s">
        <v>4313</v>
      </c>
      <c r="B3894">
        <v>70.599999999999994</v>
      </c>
      <c r="C3894">
        <v>104.4</v>
      </c>
      <c r="D3894">
        <v>23.49</v>
      </c>
      <c r="E3894">
        <v>23.31</v>
      </c>
      <c r="F3894">
        <v>3.79</v>
      </c>
      <c r="G3894">
        <v>0</v>
      </c>
    </row>
    <row r="3895" spans="1:7">
      <c r="A3895" t="s">
        <v>4314</v>
      </c>
      <c r="B3895">
        <v>18.64</v>
      </c>
      <c r="C3895">
        <v>37.08</v>
      </c>
      <c r="D3895">
        <v>12.68</v>
      </c>
      <c r="E3895">
        <v>22.6</v>
      </c>
      <c r="F3895">
        <v>2.97</v>
      </c>
      <c r="G3895">
        <v>0</v>
      </c>
    </row>
    <row r="3896" spans="1:7">
      <c r="A3896" t="s">
        <v>4315</v>
      </c>
      <c r="B3896">
        <v>0</v>
      </c>
      <c r="C3896">
        <v>3.9</v>
      </c>
      <c r="D3896">
        <v>2.4700000000000002</v>
      </c>
      <c r="E3896">
        <v>21.68</v>
      </c>
      <c r="F3896">
        <v>3.03</v>
      </c>
      <c r="G3896">
        <v>0</v>
      </c>
    </row>
    <row r="3897" spans="1:7">
      <c r="A3897" t="s">
        <v>4316</v>
      </c>
      <c r="B3897">
        <v>0</v>
      </c>
      <c r="C3897">
        <v>0</v>
      </c>
      <c r="D3897">
        <v>0</v>
      </c>
      <c r="E3897">
        <v>20.58</v>
      </c>
      <c r="F3897">
        <v>2.48</v>
      </c>
      <c r="G3897">
        <v>0</v>
      </c>
    </row>
    <row r="3898" spans="1:7">
      <c r="A3898" t="s">
        <v>4317</v>
      </c>
      <c r="B3898">
        <v>0</v>
      </c>
      <c r="C3898">
        <v>0</v>
      </c>
      <c r="D3898">
        <v>0</v>
      </c>
      <c r="E3898">
        <v>19.66</v>
      </c>
      <c r="F3898">
        <v>1.93</v>
      </c>
      <c r="G3898">
        <v>0</v>
      </c>
    </row>
    <row r="3899" spans="1:7">
      <c r="A3899" t="s">
        <v>4318</v>
      </c>
      <c r="B3899">
        <v>0</v>
      </c>
      <c r="C3899">
        <v>0</v>
      </c>
      <c r="D3899">
        <v>0</v>
      </c>
      <c r="E3899">
        <v>18.87</v>
      </c>
      <c r="F3899">
        <v>2.0699999999999998</v>
      </c>
      <c r="G3899">
        <v>0</v>
      </c>
    </row>
    <row r="3900" spans="1:7">
      <c r="A3900" t="s">
        <v>4319</v>
      </c>
      <c r="B3900">
        <v>0</v>
      </c>
      <c r="C3900">
        <v>0</v>
      </c>
      <c r="D3900">
        <v>0</v>
      </c>
      <c r="E3900">
        <v>18.36</v>
      </c>
      <c r="F3900">
        <v>2.5499999999999998</v>
      </c>
      <c r="G3900">
        <v>0</v>
      </c>
    </row>
    <row r="3901" spans="1:7">
      <c r="A3901" t="s">
        <v>4320</v>
      </c>
      <c r="B3901">
        <v>0</v>
      </c>
      <c r="C3901">
        <v>0</v>
      </c>
      <c r="D3901">
        <v>0</v>
      </c>
      <c r="E3901">
        <v>17.8</v>
      </c>
      <c r="F3901">
        <v>2.9</v>
      </c>
      <c r="G3901">
        <v>0</v>
      </c>
    </row>
    <row r="3902" spans="1:7">
      <c r="A3902" t="s">
        <v>4321</v>
      </c>
      <c r="B3902">
        <v>0</v>
      </c>
      <c r="C3902">
        <v>0</v>
      </c>
      <c r="D3902">
        <v>0</v>
      </c>
      <c r="E3902">
        <v>16.8</v>
      </c>
      <c r="F3902">
        <v>2.34</v>
      </c>
      <c r="G3902">
        <v>0</v>
      </c>
    </row>
    <row r="3903" spans="1:7">
      <c r="A3903" t="s">
        <v>4322</v>
      </c>
      <c r="B3903">
        <v>0</v>
      </c>
      <c r="C3903">
        <v>0</v>
      </c>
      <c r="D3903">
        <v>0</v>
      </c>
      <c r="E3903">
        <v>15.33</v>
      </c>
      <c r="F3903">
        <v>1.66</v>
      </c>
      <c r="G3903">
        <v>0</v>
      </c>
    </row>
    <row r="3904" spans="1:7">
      <c r="A3904" t="s">
        <v>4323</v>
      </c>
      <c r="B3904">
        <v>0</v>
      </c>
      <c r="C3904">
        <v>0</v>
      </c>
      <c r="D3904">
        <v>0</v>
      </c>
      <c r="E3904">
        <v>16.37</v>
      </c>
      <c r="F3904">
        <v>0.41</v>
      </c>
      <c r="G3904">
        <v>0</v>
      </c>
    </row>
    <row r="3905" spans="1:7">
      <c r="A3905" t="s">
        <v>4324</v>
      </c>
      <c r="B3905">
        <v>0</v>
      </c>
      <c r="C3905">
        <v>0</v>
      </c>
      <c r="D3905">
        <v>0</v>
      </c>
      <c r="E3905">
        <v>14.49</v>
      </c>
      <c r="F3905">
        <v>1.31</v>
      </c>
      <c r="G3905">
        <v>0</v>
      </c>
    </row>
    <row r="3906" spans="1:7">
      <c r="A3906" t="s">
        <v>4325</v>
      </c>
      <c r="B3906">
        <v>54.32</v>
      </c>
      <c r="C3906">
        <v>81.42</v>
      </c>
      <c r="D3906">
        <v>6.95</v>
      </c>
      <c r="E3906">
        <v>13.89</v>
      </c>
      <c r="F3906">
        <v>1.59</v>
      </c>
      <c r="G3906">
        <v>0</v>
      </c>
    </row>
    <row r="3907" spans="1:7">
      <c r="A3907" t="s">
        <v>4326</v>
      </c>
      <c r="B3907">
        <v>30.31</v>
      </c>
      <c r="C3907">
        <v>51.71</v>
      </c>
      <c r="D3907">
        <v>17.46</v>
      </c>
      <c r="E3907">
        <v>16.23</v>
      </c>
      <c r="F3907">
        <v>1.79</v>
      </c>
      <c r="G3907">
        <v>0</v>
      </c>
    </row>
    <row r="3908" spans="1:7">
      <c r="A3908" t="s">
        <v>4327</v>
      </c>
      <c r="B3908">
        <v>51.5</v>
      </c>
      <c r="C3908">
        <v>79.03</v>
      </c>
      <c r="D3908">
        <v>28.45</v>
      </c>
      <c r="E3908">
        <v>18.37</v>
      </c>
      <c r="F3908">
        <v>1.93</v>
      </c>
      <c r="G3908">
        <v>0</v>
      </c>
    </row>
    <row r="3909" spans="1:7">
      <c r="A3909" t="s">
        <v>4328</v>
      </c>
      <c r="B3909">
        <v>316.2</v>
      </c>
      <c r="C3909">
        <v>398.22</v>
      </c>
      <c r="D3909">
        <v>39.64</v>
      </c>
      <c r="E3909">
        <v>20.07</v>
      </c>
      <c r="F3909">
        <v>2.69</v>
      </c>
      <c r="G3909">
        <v>0</v>
      </c>
    </row>
    <row r="3910" spans="1:7">
      <c r="A3910" t="s">
        <v>4329</v>
      </c>
      <c r="B3910">
        <v>500.65</v>
      </c>
      <c r="C3910">
        <v>632.72</v>
      </c>
      <c r="D3910">
        <v>50.7</v>
      </c>
      <c r="E3910">
        <v>21.58</v>
      </c>
      <c r="F3910">
        <v>3.31</v>
      </c>
      <c r="G3910">
        <v>0</v>
      </c>
    </row>
    <row r="3911" spans="1:7">
      <c r="A3911" t="s">
        <v>4330</v>
      </c>
      <c r="B3911">
        <v>498.11</v>
      </c>
      <c r="C3911">
        <v>636.44000000000005</v>
      </c>
      <c r="D3911">
        <v>61.01</v>
      </c>
      <c r="E3911">
        <v>23.29</v>
      </c>
      <c r="F3911">
        <v>3.45</v>
      </c>
      <c r="G3911">
        <v>0</v>
      </c>
    </row>
    <row r="3912" spans="1:7">
      <c r="A3912" t="s">
        <v>4331</v>
      </c>
      <c r="B3912">
        <v>616.89</v>
      </c>
      <c r="C3912">
        <v>799.64</v>
      </c>
      <c r="D3912">
        <v>69.03</v>
      </c>
      <c r="E3912">
        <v>24.23</v>
      </c>
      <c r="F3912">
        <v>3.38</v>
      </c>
      <c r="G3912">
        <v>0</v>
      </c>
    </row>
    <row r="3913" spans="1:7">
      <c r="A3913" t="s">
        <v>4332</v>
      </c>
      <c r="B3913">
        <v>137.88999999999999</v>
      </c>
      <c r="C3913">
        <v>187.33</v>
      </c>
      <c r="D3913">
        <v>71.25</v>
      </c>
      <c r="E3913">
        <v>24.23</v>
      </c>
      <c r="F3913">
        <v>3.72</v>
      </c>
      <c r="G3913">
        <v>0</v>
      </c>
    </row>
    <row r="3914" spans="1:7">
      <c r="A3914" t="s">
        <v>4333</v>
      </c>
      <c r="B3914">
        <v>273.64</v>
      </c>
      <c r="C3914">
        <v>351.66</v>
      </c>
      <c r="D3914">
        <v>65.959999999999994</v>
      </c>
      <c r="E3914">
        <v>22.44</v>
      </c>
      <c r="F3914">
        <v>3.31</v>
      </c>
      <c r="G3914">
        <v>0</v>
      </c>
    </row>
    <row r="3915" spans="1:7">
      <c r="A3915" t="s">
        <v>4334</v>
      </c>
      <c r="B3915">
        <v>169.87</v>
      </c>
      <c r="C3915">
        <v>224.4</v>
      </c>
      <c r="D3915">
        <v>56.63</v>
      </c>
      <c r="E3915">
        <v>22.1</v>
      </c>
      <c r="F3915">
        <v>3.31</v>
      </c>
      <c r="G3915">
        <v>0</v>
      </c>
    </row>
    <row r="3916" spans="1:7">
      <c r="A3916" t="s">
        <v>4335</v>
      </c>
      <c r="B3916">
        <v>83.5</v>
      </c>
      <c r="C3916">
        <v>120.01</v>
      </c>
      <c r="D3916">
        <v>45.88</v>
      </c>
      <c r="E3916">
        <v>22.68</v>
      </c>
      <c r="F3916">
        <v>3.52</v>
      </c>
      <c r="G3916">
        <v>0</v>
      </c>
    </row>
    <row r="3917" spans="1:7">
      <c r="A3917" t="s">
        <v>4336</v>
      </c>
      <c r="B3917">
        <v>71.709999999999994</v>
      </c>
      <c r="C3917">
        <v>105.37</v>
      </c>
      <c r="D3917">
        <v>34.71</v>
      </c>
      <c r="E3917">
        <v>22.23</v>
      </c>
      <c r="F3917">
        <v>3.03</v>
      </c>
      <c r="G3917">
        <v>0</v>
      </c>
    </row>
    <row r="3918" spans="1:7">
      <c r="A3918" t="s">
        <v>4337</v>
      </c>
      <c r="B3918">
        <v>83.79</v>
      </c>
      <c r="C3918">
        <v>119.97</v>
      </c>
      <c r="D3918">
        <v>23.57</v>
      </c>
      <c r="E3918">
        <v>21.58</v>
      </c>
      <c r="F3918">
        <v>2.21</v>
      </c>
      <c r="G3918">
        <v>0</v>
      </c>
    </row>
    <row r="3919" spans="1:7">
      <c r="A3919" t="s">
        <v>4338</v>
      </c>
      <c r="B3919">
        <v>255.21</v>
      </c>
      <c r="C3919">
        <v>326.57</v>
      </c>
      <c r="D3919">
        <v>12.76</v>
      </c>
      <c r="E3919">
        <v>21.08</v>
      </c>
      <c r="F3919">
        <v>1.66</v>
      </c>
      <c r="G3919">
        <v>0</v>
      </c>
    </row>
    <row r="3920" spans="1:7">
      <c r="A3920" t="s">
        <v>4339</v>
      </c>
      <c r="B3920">
        <v>1.2</v>
      </c>
      <c r="C3920">
        <v>8.7799999999999994</v>
      </c>
      <c r="D3920">
        <v>2.5499999999999998</v>
      </c>
      <c r="E3920">
        <v>19.98</v>
      </c>
      <c r="F3920">
        <v>2.21</v>
      </c>
      <c r="G3920">
        <v>0</v>
      </c>
    </row>
    <row r="3921" spans="1:7">
      <c r="A3921" t="s">
        <v>4340</v>
      </c>
      <c r="B3921">
        <v>0</v>
      </c>
      <c r="C3921">
        <v>0</v>
      </c>
      <c r="D3921">
        <v>0</v>
      </c>
      <c r="E3921">
        <v>19.45</v>
      </c>
      <c r="F3921">
        <v>2.34</v>
      </c>
      <c r="G3921">
        <v>0</v>
      </c>
    </row>
    <row r="3922" spans="1:7">
      <c r="A3922" t="s">
        <v>4341</v>
      </c>
      <c r="B3922">
        <v>0</v>
      </c>
      <c r="C3922">
        <v>0</v>
      </c>
      <c r="D3922">
        <v>0</v>
      </c>
      <c r="E3922">
        <v>18.72</v>
      </c>
      <c r="F3922">
        <v>1.86</v>
      </c>
      <c r="G3922">
        <v>0</v>
      </c>
    </row>
    <row r="3923" spans="1:7">
      <c r="A3923" t="s">
        <v>4342</v>
      </c>
      <c r="B3923">
        <v>0</v>
      </c>
      <c r="C3923">
        <v>0</v>
      </c>
      <c r="D3923">
        <v>0</v>
      </c>
      <c r="E3923">
        <v>18.14</v>
      </c>
      <c r="F3923">
        <v>1.52</v>
      </c>
      <c r="G3923">
        <v>0</v>
      </c>
    </row>
    <row r="3924" spans="1:7">
      <c r="A3924" t="s">
        <v>4343</v>
      </c>
      <c r="B3924">
        <v>0</v>
      </c>
      <c r="C3924">
        <v>0</v>
      </c>
      <c r="D3924">
        <v>0</v>
      </c>
      <c r="E3924">
        <v>17.61</v>
      </c>
      <c r="F3924">
        <v>1.59</v>
      </c>
      <c r="G3924">
        <v>0</v>
      </c>
    </row>
    <row r="3925" spans="1:7">
      <c r="A3925" t="s">
        <v>4344</v>
      </c>
      <c r="B3925">
        <v>0</v>
      </c>
      <c r="C3925">
        <v>0</v>
      </c>
      <c r="D3925">
        <v>0</v>
      </c>
      <c r="E3925">
        <v>16.8</v>
      </c>
      <c r="F3925">
        <v>1.66</v>
      </c>
      <c r="G3925">
        <v>0</v>
      </c>
    </row>
    <row r="3926" spans="1:7">
      <c r="A3926" t="s">
        <v>4345</v>
      </c>
      <c r="B3926">
        <v>0</v>
      </c>
      <c r="C3926">
        <v>0</v>
      </c>
      <c r="D3926">
        <v>0</v>
      </c>
      <c r="E3926">
        <v>16.190000000000001</v>
      </c>
      <c r="F3926">
        <v>1.45</v>
      </c>
      <c r="G3926">
        <v>0</v>
      </c>
    </row>
    <row r="3927" spans="1:7">
      <c r="A3927" t="s">
        <v>4346</v>
      </c>
      <c r="B3927">
        <v>0</v>
      </c>
      <c r="C3927">
        <v>0</v>
      </c>
      <c r="D3927">
        <v>0</v>
      </c>
      <c r="E3927">
        <v>15.73</v>
      </c>
      <c r="F3927">
        <v>1.31</v>
      </c>
      <c r="G3927">
        <v>0</v>
      </c>
    </row>
    <row r="3928" spans="1:7">
      <c r="A3928" t="s">
        <v>4347</v>
      </c>
      <c r="B3928">
        <v>0</v>
      </c>
      <c r="C3928">
        <v>0</v>
      </c>
      <c r="D3928">
        <v>0</v>
      </c>
      <c r="E3928">
        <v>15.53</v>
      </c>
      <c r="F3928">
        <v>1.24</v>
      </c>
      <c r="G3928">
        <v>0</v>
      </c>
    </row>
    <row r="3929" spans="1:7">
      <c r="A3929" t="s">
        <v>4348</v>
      </c>
      <c r="B3929">
        <v>0</v>
      </c>
      <c r="C3929">
        <v>0</v>
      </c>
      <c r="D3929">
        <v>0</v>
      </c>
      <c r="E3929">
        <v>15.26</v>
      </c>
      <c r="F3929">
        <v>1.52</v>
      </c>
      <c r="G3929">
        <v>0</v>
      </c>
    </row>
    <row r="3930" spans="1:7">
      <c r="A3930" t="s">
        <v>4349</v>
      </c>
      <c r="B3930">
        <v>108.48</v>
      </c>
      <c r="C3930">
        <v>146.91999999999999</v>
      </c>
      <c r="D3930">
        <v>6.96</v>
      </c>
      <c r="E3930">
        <v>14.79</v>
      </c>
      <c r="F3930">
        <v>1.45</v>
      </c>
      <c r="G3930">
        <v>0</v>
      </c>
    </row>
    <row r="3931" spans="1:7">
      <c r="A3931" t="s">
        <v>4350</v>
      </c>
      <c r="B3931">
        <v>376.07</v>
      </c>
      <c r="C3931">
        <v>463.46</v>
      </c>
      <c r="D3931">
        <v>17.47</v>
      </c>
      <c r="E3931">
        <v>15.39</v>
      </c>
      <c r="F3931">
        <v>1.38</v>
      </c>
      <c r="G3931">
        <v>0</v>
      </c>
    </row>
    <row r="3932" spans="1:7">
      <c r="A3932" t="s">
        <v>4351</v>
      </c>
      <c r="B3932">
        <v>542.4</v>
      </c>
      <c r="C3932">
        <v>670.68</v>
      </c>
      <c r="D3932">
        <v>28.45</v>
      </c>
      <c r="E3932">
        <v>16.440000000000001</v>
      </c>
      <c r="F3932">
        <v>2.21</v>
      </c>
      <c r="G3932">
        <v>0</v>
      </c>
    </row>
    <row r="3933" spans="1:7">
      <c r="A3933" t="s">
        <v>4352</v>
      </c>
      <c r="B3933">
        <v>666.58</v>
      </c>
      <c r="C3933">
        <v>838.97</v>
      </c>
      <c r="D3933">
        <v>39.64</v>
      </c>
      <c r="E3933">
        <v>18.2</v>
      </c>
      <c r="F3933">
        <v>2.76</v>
      </c>
      <c r="G3933">
        <v>0</v>
      </c>
    </row>
    <row r="3934" spans="1:7">
      <c r="A3934" t="s">
        <v>4353</v>
      </c>
      <c r="B3934">
        <v>691.39</v>
      </c>
      <c r="C3934">
        <v>873.8</v>
      </c>
      <c r="D3934">
        <v>50.7</v>
      </c>
      <c r="E3934">
        <v>19.72</v>
      </c>
      <c r="F3934">
        <v>3.72</v>
      </c>
      <c r="G3934">
        <v>0</v>
      </c>
    </row>
    <row r="3935" spans="1:7">
      <c r="A3935" t="s">
        <v>4354</v>
      </c>
      <c r="B3935">
        <v>522.61</v>
      </c>
      <c r="C3935">
        <v>658.05</v>
      </c>
      <c r="D3935">
        <v>61.03</v>
      </c>
      <c r="E3935">
        <v>20.96</v>
      </c>
      <c r="F3935">
        <v>4.07</v>
      </c>
      <c r="G3935">
        <v>0</v>
      </c>
    </row>
    <row r="3936" spans="1:7">
      <c r="A3936" t="s">
        <v>4355</v>
      </c>
      <c r="B3936">
        <v>805.67</v>
      </c>
      <c r="C3936">
        <v>1042.8699999999999</v>
      </c>
      <c r="D3936">
        <v>69.069999999999993</v>
      </c>
      <c r="E3936">
        <v>22.27</v>
      </c>
      <c r="F3936">
        <v>4.1399999999999997</v>
      </c>
      <c r="G3936">
        <v>0</v>
      </c>
    </row>
    <row r="3937" spans="1:7">
      <c r="A3937" t="s">
        <v>4356</v>
      </c>
      <c r="B3937">
        <v>806.31</v>
      </c>
      <c r="C3937">
        <v>1051.6099999999999</v>
      </c>
      <c r="D3937">
        <v>71.319999999999993</v>
      </c>
      <c r="E3937">
        <v>23.18</v>
      </c>
      <c r="F3937">
        <v>3.93</v>
      </c>
      <c r="G3937">
        <v>0</v>
      </c>
    </row>
    <row r="3938" spans="1:7">
      <c r="A3938" t="s">
        <v>4357</v>
      </c>
      <c r="B3938">
        <v>719.38</v>
      </c>
      <c r="C3938">
        <v>936.45</v>
      </c>
      <c r="D3938">
        <v>66.040000000000006</v>
      </c>
      <c r="E3938">
        <v>23.68</v>
      </c>
      <c r="F3938">
        <v>3.59</v>
      </c>
      <c r="G3938">
        <v>0</v>
      </c>
    </row>
    <row r="3939" spans="1:7">
      <c r="A3939" t="s">
        <v>4358</v>
      </c>
      <c r="B3939">
        <v>753.16</v>
      </c>
      <c r="C3939">
        <v>989.75</v>
      </c>
      <c r="D3939">
        <v>56.71</v>
      </c>
      <c r="E3939">
        <v>23.9</v>
      </c>
      <c r="F3939">
        <v>3.03</v>
      </c>
      <c r="G3939">
        <v>0</v>
      </c>
    </row>
    <row r="3940" spans="1:7">
      <c r="A3940" t="s">
        <v>4359</v>
      </c>
      <c r="B3940">
        <v>538.92999999999995</v>
      </c>
      <c r="C3940">
        <v>694.98</v>
      </c>
      <c r="D3940">
        <v>45.96</v>
      </c>
      <c r="E3940">
        <v>24.16</v>
      </c>
      <c r="F3940">
        <v>2.62</v>
      </c>
      <c r="G3940">
        <v>0</v>
      </c>
    </row>
    <row r="3941" spans="1:7">
      <c r="A3941" t="s">
        <v>4360</v>
      </c>
      <c r="B3941">
        <v>330.58</v>
      </c>
      <c r="C3941">
        <v>424.61</v>
      </c>
      <c r="D3941">
        <v>34.79</v>
      </c>
      <c r="E3941">
        <v>24.6</v>
      </c>
      <c r="F3941">
        <v>2.41</v>
      </c>
      <c r="G3941">
        <v>0</v>
      </c>
    </row>
    <row r="3942" spans="1:7">
      <c r="A3942" t="s">
        <v>4361</v>
      </c>
      <c r="B3942">
        <v>266.22000000000003</v>
      </c>
      <c r="C3942">
        <v>343.63</v>
      </c>
      <c r="D3942">
        <v>23.65</v>
      </c>
      <c r="E3942">
        <v>24.47</v>
      </c>
      <c r="F3942">
        <v>1.93</v>
      </c>
      <c r="G3942">
        <v>0</v>
      </c>
    </row>
    <row r="3943" spans="1:7">
      <c r="A3943" t="s">
        <v>4362</v>
      </c>
      <c r="B3943">
        <v>224.14</v>
      </c>
      <c r="C3943">
        <v>293.95999999999998</v>
      </c>
      <c r="D3943">
        <v>12.84</v>
      </c>
      <c r="E3943">
        <v>24.16</v>
      </c>
      <c r="F3943">
        <v>0.9</v>
      </c>
      <c r="G3943">
        <v>0</v>
      </c>
    </row>
    <row r="3944" spans="1:7">
      <c r="A3944" t="s">
        <v>4363</v>
      </c>
      <c r="B3944">
        <v>0.37</v>
      </c>
      <c r="C3944">
        <v>6.83</v>
      </c>
      <c r="D3944">
        <v>2.63</v>
      </c>
      <c r="E3944">
        <v>22.1</v>
      </c>
      <c r="F3944">
        <v>1.66</v>
      </c>
      <c r="G3944">
        <v>0</v>
      </c>
    </row>
    <row r="3945" spans="1:7">
      <c r="A3945" t="s">
        <v>4364</v>
      </c>
      <c r="B3945">
        <v>0</v>
      </c>
      <c r="C3945">
        <v>0</v>
      </c>
      <c r="D3945">
        <v>0</v>
      </c>
      <c r="E3945">
        <v>19.920000000000002</v>
      </c>
      <c r="F3945">
        <v>1.38</v>
      </c>
      <c r="G3945">
        <v>0</v>
      </c>
    </row>
    <row r="3946" spans="1:7">
      <c r="A3946" t="s">
        <v>4365</v>
      </c>
      <c r="B3946">
        <v>0</v>
      </c>
      <c r="C3946">
        <v>0</v>
      </c>
      <c r="D3946">
        <v>0</v>
      </c>
      <c r="E3946">
        <v>19.760000000000002</v>
      </c>
      <c r="F3946">
        <v>0.9</v>
      </c>
      <c r="G3946">
        <v>0</v>
      </c>
    </row>
    <row r="3947" spans="1:7">
      <c r="A3947" t="s">
        <v>4366</v>
      </c>
      <c r="B3947">
        <v>0</v>
      </c>
      <c r="C3947">
        <v>0</v>
      </c>
      <c r="D3947">
        <v>0</v>
      </c>
      <c r="E3947">
        <v>19.2</v>
      </c>
      <c r="F3947">
        <v>0.48</v>
      </c>
      <c r="G3947">
        <v>0</v>
      </c>
    </row>
    <row r="3948" spans="1:7">
      <c r="A3948" t="s">
        <v>4367</v>
      </c>
      <c r="B3948">
        <v>0</v>
      </c>
      <c r="C3948">
        <v>0</v>
      </c>
      <c r="D3948">
        <v>0</v>
      </c>
      <c r="E3948">
        <v>18.46</v>
      </c>
      <c r="F3948">
        <v>0.48</v>
      </c>
      <c r="G3948">
        <v>0</v>
      </c>
    </row>
    <row r="3949" spans="1:7">
      <c r="A3949" t="s">
        <v>4368</v>
      </c>
      <c r="B3949">
        <v>0</v>
      </c>
      <c r="C3949">
        <v>0</v>
      </c>
      <c r="D3949">
        <v>0</v>
      </c>
      <c r="E3949">
        <v>17.760000000000002</v>
      </c>
      <c r="F3949">
        <v>0.34</v>
      </c>
      <c r="G3949">
        <v>0</v>
      </c>
    </row>
    <row r="3950" spans="1:7">
      <c r="A3950" t="s">
        <v>4369</v>
      </c>
      <c r="B3950">
        <v>0</v>
      </c>
      <c r="C3950">
        <v>0</v>
      </c>
      <c r="D3950">
        <v>0</v>
      </c>
      <c r="E3950">
        <v>17.07</v>
      </c>
      <c r="F3950">
        <v>0.41</v>
      </c>
      <c r="G3950">
        <v>0</v>
      </c>
    </row>
    <row r="3951" spans="1:7">
      <c r="A3951" t="s">
        <v>4370</v>
      </c>
      <c r="B3951">
        <v>0</v>
      </c>
      <c r="C3951">
        <v>0</v>
      </c>
      <c r="D3951">
        <v>0</v>
      </c>
      <c r="E3951">
        <v>16.37</v>
      </c>
      <c r="F3951">
        <v>1.03</v>
      </c>
      <c r="G3951">
        <v>0</v>
      </c>
    </row>
    <row r="3952" spans="1:7">
      <c r="A3952" t="s">
        <v>4371</v>
      </c>
      <c r="B3952">
        <v>0</v>
      </c>
      <c r="C3952">
        <v>0</v>
      </c>
      <c r="D3952">
        <v>0</v>
      </c>
      <c r="E3952">
        <v>13.32</v>
      </c>
      <c r="F3952">
        <v>1.72</v>
      </c>
      <c r="G3952">
        <v>0</v>
      </c>
    </row>
    <row r="3953" spans="1:7">
      <c r="A3953" t="s">
        <v>4372</v>
      </c>
      <c r="B3953">
        <v>0</v>
      </c>
      <c r="C3953">
        <v>0</v>
      </c>
      <c r="D3953">
        <v>0</v>
      </c>
      <c r="E3953">
        <v>12.43</v>
      </c>
      <c r="F3953">
        <v>2</v>
      </c>
      <c r="G3953">
        <v>0</v>
      </c>
    </row>
    <row r="3954" spans="1:7">
      <c r="A3954" t="s">
        <v>4373</v>
      </c>
      <c r="B3954">
        <v>106.03</v>
      </c>
      <c r="C3954">
        <v>142.31</v>
      </c>
      <c r="D3954">
        <v>6.97</v>
      </c>
      <c r="E3954">
        <v>12.31</v>
      </c>
      <c r="F3954">
        <v>2</v>
      </c>
      <c r="G3954">
        <v>0</v>
      </c>
    </row>
    <row r="3955" spans="1:7">
      <c r="A3955" t="s">
        <v>4374</v>
      </c>
      <c r="B3955">
        <v>381.85</v>
      </c>
      <c r="C3955">
        <v>467.32</v>
      </c>
      <c r="D3955">
        <v>17.47</v>
      </c>
      <c r="E3955">
        <v>14.68</v>
      </c>
      <c r="F3955">
        <v>1.79</v>
      </c>
      <c r="G3955">
        <v>0</v>
      </c>
    </row>
    <row r="3956" spans="1:7">
      <c r="A3956" t="s">
        <v>4375</v>
      </c>
      <c r="B3956">
        <v>538.92999999999995</v>
      </c>
      <c r="C3956">
        <v>663.59</v>
      </c>
      <c r="D3956">
        <v>28.45</v>
      </c>
      <c r="E3956">
        <v>18.14</v>
      </c>
      <c r="F3956">
        <v>3.52</v>
      </c>
      <c r="G3956">
        <v>0</v>
      </c>
    </row>
    <row r="3957" spans="1:7">
      <c r="A3957" t="s">
        <v>4376</v>
      </c>
      <c r="B3957">
        <v>666.62</v>
      </c>
      <c r="C3957">
        <v>831.73</v>
      </c>
      <c r="D3957">
        <v>39.64</v>
      </c>
      <c r="E3957">
        <v>19.3</v>
      </c>
      <c r="F3957">
        <v>4.07</v>
      </c>
      <c r="G3957">
        <v>0</v>
      </c>
    </row>
    <row r="3958" spans="1:7">
      <c r="A3958" t="s">
        <v>4377</v>
      </c>
      <c r="B3958">
        <v>743.45</v>
      </c>
      <c r="C3958">
        <v>942.04</v>
      </c>
      <c r="D3958">
        <v>50.71</v>
      </c>
      <c r="E3958">
        <v>20.56</v>
      </c>
      <c r="F3958">
        <v>4.28</v>
      </c>
      <c r="G3958">
        <v>0</v>
      </c>
    </row>
    <row r="3959" spans="1:7">
      <c r="A3959" t="s">
        <v>4378</v>
      </c>
      <c r="B3959">
        <v>791.54</v>
      </c>
      <c r="C3959">
        <v>1013.52</v>
      </c>
      <c r="D3959">
        <v>61.04</v>
      </c>
      <c r="E3959">
        <v>21.83</v>
      </c>
      <c r="F3959">
        <v>4.62</v>
      </c>
      <c r="G3959">
        <v>0</v>
      </c>
    </row>
    <row r="3960" spans="1:7">
      <c r="A3960" t="s">
        <v>4379</v>
      </c>
      <c r="B3960">
        <v>620.55999999999995</v>
      </c>
      <c r="C3960">
        <v>788.38</v>
      </c>
      <c r="D3960">
        <v>69.099999999999994</v>
      </c>
      <c r="E3960">
        <v>22.8</v>
      </c>
      <c r="F3960">
        <v>4.97</v>
      </c>
      <c r="G3960">
        <v>0</v>
      </c>
    </row>
    <row r="3961" spans="1:7">
      <c r="A3961" t="s">
        <v>4380</v>
      </c>
      <c r="B3961">
        <v>699.83</v>
      </c>
      <c r="C3961">
        <v>894.44</v>
      </c>
      <c r="D3961">
        <v>71.38</v>
      </c>
      <c r="E3961">
        <v>23.42</v>
      </c>
      <c r="F3961">
        <v>5.24</v>
      </c>
      <c r="G3961">
        <v>0</v>
      </c>
    </row>
    <row r="3962" spans="1:7">
      <c r="A3962" t="s">
        <v>4381</v>
      </c>
      <c r="B3962">
        <v>780.8</v>
      </c>
      <c r="C3962">
        <v>1003.61</v>
      </c>
      <c r="D3962">
        <v>66.12</v>
      </c>
      <c r="E3962">
        <v>24.12</v>
      </c>
      <c r="F3962">
        <v>5.52</v>
      </c>
      <c r="G3962">
        <v>0</v>
      </c>
    </row>
    <row r="3963" spans="1:7">
      <c r="A3963" t="s">
        <v>4382</v>
      </c>
      <c r="B3963">
        <v>708.83</v>
      </c>
      <c r="C3963">
        <v>907.98</v>
      </c>
      <c r="D3963">
        <v>56.78</v>
      </c>
      <c r="E3963">
        <v>24.94</v>
      </c>
      <c r="F3963">
        <v>5.59</v>
      </c>
      <c r="G3963">
        <v>0</v>
      </c>
    </row>
    <row r="3964" spans="1:7">
      <c r="A3964" t="s">
        <v>4383</v>
      </c>
      <c r="B3964">
        <v>710.53</v>
      </c>
      <c r="C3964">
        <v>908.55</v>
      </c>
      <c r="D3964">
        <v>46.03</v>
      </c>
      <c r="E3964">
        <v>25.31</v>
      </c>
      <c r="F3964">
        <v>5.52</v>
      </c>
      <c r="G3964">
        <v>0</v>
      </c>
    </row>
    <row r="3965" spans="1:7">
      <c r="A3965" t="s">
        <v>4384</v>
      </c>
      <c r="B3965">
        <v>601.95000000000005</v>
      </c>
      <c r="C3965">
        <v>760.84</v>
      </c>
      <c r="D3965">
        <v>34.86</v>
      </c>
      <c r="E3965">
        <v>25.09</v>
      </c>
      <c r="F3965">
        <v>5.45</v>
      </c>
      <c r="G3965">
        <v>0</v>
      </c>
    </row>
    <row r="3966" spans="1:7">
      <c r="A3966" t="s">
        <v>4385</v>
      </c>
      <c r="B3966">
        <v>450.1</v>
      </c>
      <c r="C3966">
        <v>565.53</v>
      </c>
      <c r="D3966">
        <v>23.72</v>
      </c>
      <c r="E3966">
        <v>24.74</v>
      </c>
      <c r="F3966">
        <v>5.03</v>
      </c>
      <c r="G3966">
        <v>0</v>
      </c>
    </row>
    <row r="3967" spans="1:7">
      <c r="A3967" t="s">
        <v>4386</v>
      </c>
      <c r="B3967">
        <v>284.83</v>
      </c>
      <c r="C3967">
        <v>364.04</v>
      </c>
      <c r="D3967">
        <v>12.91</v>
      </c>
      <c r="E3967">
        <v>23.92</v>
      </c>
      <c r="F3967">
        <v>3.86</v>
      </c>
      <c r="G3967">
        <v>0</v>
      </c>
    </row>
    <row r="3968" spans="1:7">
      <c r="A3968" t="s">
        <v>4387</v>
      </c>
      <c r="B3968">
        <v>1.61</v>
      </c>
      <c r="C3968">
        <v>9.76</v>
      </c>
      <c r="D3968">
        <v>2.71</v>
      </c>
      <c r="E3968">
        <v>22.25</v>
      </c>
      <c r="F3968">
        <v>2.34</v>
      </c>
      <c r="G3968">
        <v>0</v>
      </c>
    </row>
    <row r="3969" spans="1:7">
      <c r="A3969" t="s">
        <v>4388</v>
      </c>
      <c r="B3969">
        <v>0</v>
      </c>
      <c r="C3969">
        <v>0</v>
      </c>
      <c r="D3969">
        <v>0</v>
      </c>
      <c r="E3969">
        <v>20.39</v>
      </c>
      <c r="F3969">
        <v>1.79</v>
      </c>
      <c r="G3969">
        <v>0</v>
      </c>
    </row>
    <row r="3970" spans="1:7">
      <c r="A3970" t="s">
        <v>4389</v>
      </c>
      <c r="B3970">
        <v>0</v>
      </c>
      <c r="C3970">
        <v>0</v>
      </c>
      <c r="D3970">
        <v>0</v>
      </c>
      <c r="E3970">
        <v>19.53</v>
      </c>
      <c r="F3970">
        <v>0.97</v>
      </c>
      <c r="G3970">
        <v>0</v>
      </c>
    </row>
    <row r="3971" spans="1:7">
      <c r="A3971" t="s">
        <v>4390</v>
      </c>
      <c r="B3971">
        <v>0</v>
      </c>
      <c r="C3971">
        <v>0</v>
      </c>
      <c r="D3971">
        <v>0</v>
      </c>
      <c r="E3971">
        <v>19.43</v>
      </c>
      <c r="F3971">
        <v>0.41</v>
      </c>
      <c r="G3971">
        <v>0</v>
      </c>
    </row>
    <row r="3972" spans="1:7">
      <c r="A3972" t="s">
        <v>4391</v>
      </c>
      <c r="B3972">
        <v>0</v>
      </c>
      <c r="C3972">
        <v>0</v>
      </c>
      <c r="D3972">
        <v>0</v>
      </c>
      <c r="E3972">
        <v>17.739999999999998</v>
      </c>
      <c r="F3972">
        <v>1.1000000000000001</v>
      </c>
      <c r="G3972">
        <v>0</v>
      </c>
    </row>
    <row r="3973" spans="1:7">
      <c r="A3973" t="s">
        <v>4392</v>
      </c>
      <c r="B3973">
        <v>0</v>
      </c>
      <c r="C3973">
        <v>0</v>
      </c>
      <c r="D3973">
        <v>0</v>
      </c>
      <c r="E3973">
        <v>17.739999999999998</v>
      </c>
      <c r="F3973">
        <v>0.97</v>
      </c>
      <c r="G3973">
        <v>0</v>
      </c>
    </row>
    <row r="3974" spans="1:7">
      <c r="A3974" t="s">
        <v>4393</v>
      </c>
      <c r="B3974">
        <v>0</v>
      </c>
      <c r="C3974">
        <v>0</v>
      </c>
      <c r="D3974">
        <v>0</v>
      </c>
      <c r="E3974">
        <v>17.260000000000002</v>
      </c>
      <c r="F3974">
        <v>0.62</v>
      </c>
      <c r="G3974">
        <v>0</v>
      </c>
    </row>
    <row r="3975" spans="1:7">
      <c r="A3975" t="s">
        <v>4394</v>
      </c>
      <c r="B3975">
        <v>0</v>
      </c>
      <c r="C3975">
        <v>0</v>
      </c>
      <c r="D3975">
        <v>0</v>
      </c>
      <c r="E3975">
        <v>16.29</v>
      </c>
      <c r="F3975">
        <v>0.97</v>
      </c>
      <c r="G3975">
        <v>0</v>
      </c>
    </row>
    <row r="3976" spans="1:7">
      <c r="A3976" t="s">
        <v>4395</v>
      </c>
      <c r="B3976">
        <v>0</v>
      </c>
      <c r="C3976">
        <v>0</v>
      </c>
      <c r="D3976">
        <v>0</v>
      </c>
      <c r="E3976">
        <v>14.46</v>
      </c>
      <c r="F3976">
        <v>1.31</v>
      </c>
      <c r="G3976">
        <v>0</v>
      </c>
    </row>
    <row r="3977" spans="1:7">
      <c r="A3977" t="s">
        <v>4396</v>
      </c>
      <c r="B3977">
        <v>0</v>
      </c>
      <c r="C3977">
        <v>0</v>
      </c>
      <c r="D3977">
        <v>0</v>
      </c>
      <c r="E3977">
        <v>13.36</v>
      </c>
      <c r="F3977">
        <v>1.24</v>
      </c>
      <c r="G3977">
        <v>0</v>
      </c>
    </row>
    <row r="3978" spans="1:7">
      <c r="A3978" t="s">
        <v>4397</v>
      </c>
      <c r="B3978">
        <v>20.56</v>
      </c>
      <c r="C3978">
        <v>38.51</v>
      </c>
      <c r="D3978">
        <v>6.97</v>
      </c>
      <c r="E3978">
        <v>13.67</v>
      </c>
      <c r="F3978">
        <v>0.97</v>
      </c>
      <c r="G3978">
        <v>0</v>
      </c>
    </row>
    <row r="3979" spans="1:7">
      <c r="A3979" t="s">
        <v>4398</v>
      </c>
      <c r="B3979">
        <v>350.3</v>
      </c>
      <c r="C3979">
        <v>434.01</v>
      </c>
      <c r="D3979">
        <v>17.46</v>
      </c>
      <c r="E3979">
        <v>15.33</v>
      </c>
      <c r="F3979">
        <v>0.76</v>
      </c>
      <c r="G3979">
        <v>0</v>
      </c>
    </row>
    <row r="3980" spans="1:7">
      <c r="A3980" t="s">
        <v>4399</v>
      </c>
      <c r="B3980">
        <v>446.88</v>
      </c>
      <c r="C3980">
        <v>565.17999999999995</v>
      </c>
      <c r="D3980">
        <v>28.44</v>
      </c>
      <c r="E3980">
        <v>18.88</v>
      </c>
      <c r="F3980">
        <v>0.76</v>
      </c>
      <c r="G3980">
        <v>0</v>
      </c>
    </row>
    <row r="3981" spans="1:7">
      <c r="A3981" t="s">
        <v>4400</v>
      </c>
      <c r="B3981">
        <v>560.91999999999996</v>
      </c>
      <c r="C3981">
        <v>729.3</v>
      </c>
      <c r="D3981">
        <v>39.630000000000003</v>
      </c>
      <c r="E3981">
        <v>21.19</v>
      </c>
      <c r="F3981">
        <v>0.83</v>
      </c>
      <c r="G3981">
        <v>0</v>
      </c>
    </row>
    <row r="3982" spans="1:7">
      <c r="A3982" t="s">
        <v>4401</v>
      </c>
      <c r="B3982">
        <v>654.49</v>
      </c>
      <c r="C3982">
        <v>872.11</v>
      </c>
      <c r="D3982">
        <v>50.7</v>
      </c>
      <c r="E3982">
        <v>22.71</v>
      </c>
      <c r="F3982">
        <v>0.97</v>
      </c>
      <c r="G3982">
        <v>0</v>
      </c>
    </row>
    <row r="3983" spans="1:7">
      <c r="A3983" t="s">
        <v>4402</v>
      </c>
      <c r="B3983">
        <v>721.65</v>
      </c>
      <c r="C3983">
        <v>974.79</v>
      </c>
      <c r="D3983">
        <v>61.05</v>
      </c>
      <c r="E3983">
        <v>23.89</v>
      </c>
      <c r="F3983">
        <v>1.31</v>
      </c>
      <c r="G3983">
        <v>0</v>
      </c>
    </row>
    <row r="3984" spans="1:7">
      <c r="A3984" t="s">
        <v>4403</v>
      </c>
      <c r="B3984">
        <v>755.81</v>
      </c>
      <c r="C3984">
        <v>1027.22</v>
      </c>
      <c r="D3984">
        <v>69.13</v>
      </c>
      <c r="E3984">
        <v>24.82</v>
      </c>
      <c r="F3984">
        <v>1.59</v>
      </c>
      <c r="G3984">
        <v>0</v>
      </c>
    </row>
    <row r="3985" spans="1:7">
      <c r="A3985" t="s">
        <v>4404</v>
      </c>
      <c r="B3985">
        <v>695.39</v>
      </c>
      <c r="C3985">
        <v>936.39</v>
      </c>
      <c r="D3985">
        <v>71.44</v>
      </c>
      <c r="E3985">
        <v>25.24</v>
      </c>
      <c r="F3985">
        <v>1.72</v>
      </c>
      <c r="G3985">
        <v>0</v>
      </c>
    </row>
    <row r="3986" spans="1:7">
      <c r="A3986" t="s">
        <v>4405</v>
      </c>
      <c r="B3986">
        <v>690.24</v>
      </c>
      <c r="C3986">
        <v>923.33</v>
      </c>
      <c r="D3986">
        <v>66.19</v>
      </c>
      <c r="E3986">
        <v>26.08</v>
      </c>
      <c r="F3986">
        <v>2.2799999999999998</v>
      </c>
      <c r="G3986">
        <v>0</v>
      </c>
    </row>
    <row r="3987" spans="1:7">
      <c r="A3987" t="s">
        <v>4406</v>
      </c>
      <c r="B3987">
        <v>732.99</v>
      </c>
      <c r="C3987">
        <v>975.52</v>
      </c>
      <c r="D3987">
        <v>56.85</v>
      </c>
      <c r="E3987">
        <v>26.6</v>
      </c>
      <c r="F3987">
        <v>2.97</v>
      </c>
      <c r="G3987">
        <v>0</v>
      </c>
    </row>
    <row r="3988" spans="1:7">
      <c r="A3988" t="s">
        <v>4407</v>
      </c>
      <c r="B3988">
        <v>646.32000000000005</v>
      </c>
      <c r="C3988">
        <v>845.84</v>
      </c>
      <c r="D3988">
        <v>46.1</v>
      </c>
      <c r="E3988">
        <v>26.78</v>
      </c>
      <c r="F3988">
        <v>3.31</v>
      </c>
      <c r="G3988">
        <v>0</v>
      </c>
    </row>
    <row r="3989" spans="1:7">
      <c r="A3989" t="s">
        <v>4408</v>
      </c>
      <c r="B3989">
        <v>570.29999999999995</v>
      </c>
      <c r="C3989">
        <v>736.57</v>
      </c>
      <c r="D3989">
        <v>34.93</v>
      </c>
      <c r="E3989">
        <v>26.56</v>
      </c>
      <c r="F3989">
        <v>3.38</v>
      </c>
      <c r="G3989">
        <v>0</v>
      </c>
    </row>
    <row r="3990" spans="1:7">
      <c r="A3990" t="s">
        <v>4409</v>
      </c>
      <c r="B3990">
        <v>425.2</v>
      </c>
      <c r="C3990">
        <v>543.17999999999995</v>
      </c>
      <c r="D3990">
        <v>23.79</v>
      </c>
      <c r="E3990">
        <v>26.24</v>
      </c>
      <c r="F3990">
        <v>3.38</v>
      </c>
      <c r="G3990">
        <v>0</v>
      </c>
    </row>
    <row r="3991" spans="1:7">
      <c r="A3991" t="s">
        <v>4410</v>
      </c>
      <c r="B3991">
        <v>250.81</v>
      </c>
      <c r="C3991">
        <v>325.95999999999998</v>
      </c>
      <c r="D3991">
        <v>12.98</v>
      </c>
      <c r="E3991">
        <v>25.64</v>
      </c>
      <c r="F3991">
        <v>2.97</v>
      </c>
      <c r="G3991">
        <v>0</v>
      </c>
    </row>
    <row r="3992" spans="1:7">
      <c r="A3992" t="s">
        <v>4411</v>
      </c>
      <c r="B3992">
        <v>0.36</v>
      </c>
      <c r="C3992">
        <v>6.83</v>
      </c>
      <c r="D3992">
        <v>2.78</v>
      </c>
      <c r="E3992">
        <v>24.32</v>
      </c>
      <c r="F3992">
        <v>1.93</v>
      </c>
      <c r="G3992">
        <v>0</v>
      </c>
    </row>
    <row r="3993" spans="1:7">
      <c r="A3993" t="s">
        <v>4412</v>
      </c>
      <c r="B3993">
        <v>0</v>
      </c>
      <c r="C3993">
        <v>0</v>
      </c>
      <c r="D3993">
        <v>0</v>
      </c>
      <c r="E3993">
        <v>22.15</v>
      </c>
      <c r="F3993">
        <v>1.31</v>
      </c>
      <c r="G3993">
        <v>0</v>
      </c>
    </row>
    <row r="3994" spans="1:7">
      <c r="A3994" t="s">
        <v>4413</v>
      </c>
      <c r="B3994">
        <v>0</v>
      </c>
      <c r="C3994">
        <v>0</v>
      </c>
      <c r="D3994">
        <v>0</v>
      </c>
      <c r="E3994">
        <v>22.14</v>
      </c>
      <c r="F3994">
        <v>0.69</v>
      </c>
      <c r="G3994">
        <v>0</v>
      </c>
    </row>
    <row r="3995" spans="1:7">
      <c r="A3995" t="s">
        <v>4414</v>
      </c>
      <c r="B3995">
        <v>0</v>
      </c>
      <c r="C3995">
        <v>0</v>
      </c>
      <c r="D3995">
        <v>0</v>
      </c>
      <c r="E3995">
        <v>20.88</v>
      </c>
      <c r="F3995">
        <v>1.03</v>
      </c>
      <c r="G3995">
        <v>0</v>
      </c>
    </row>
    <row r="3996" spans="1:7">
      <c r="A3996" t="s">
        <v>4415</v>
      </c>
      <c r="B3996">
        <v>0</v>
      </c>
      <c r="C3996">
        <v>0</v>
      </c>
      <c r="D3996">
        <v>0</v>
      </c>
      <c r="E3996">
        <v>18.079999999999998</v>
      </c>
      <c r="F3996">
        <v>1.52</v>
      </c>
      <c r="G3996">
        <v>0</v>
      </c>
    </row>
    <row r="3997" spans="1:7">
      <c r="A3997" t="s">
        <v>4416</v>
      </c>
      <c r="B3997">
        <v>0</v>
      </c>
      <c r="C3997">
        <v>0</v>
      </c>
      <c r="D3997">
        <v>0</v>
      </c>
      <c r="E3997">
        <v>16.87</v>
      </c>
      <c r="F3997">
        <v>1.59</v>
      </c>
      <c r="G3997">
        <v>0</v>
      </c>
    </row>
    <row r="3998" spans="1:7">
      <c r="A3998" t="s">
        <v>4417</v>
      </c>
      <c r="B3998">
        <v>0</v>
      </c>
      <c r="C3998">
        <v>0</v>
      </c>
      <c r="D3998">
        <v>0</v>
      </c>
      <c r="E3998">
        <v>16.190000000000001</v>
      </c>
      <c r="F3998">
        <v>1.66</v>
      </c>
      <c r="G3998">
        <v>0</v>
      </c>
    </row>
    <row r="3999" spans="1:7">
      <c r="A3999" t="s">
        <v>4418</v>
      </c>
      <c r="B3999">
        <v>0</v>
      </c>
      <c r="C3999">
        <v>0</v>
      </c>
      <c r="D3999">
        <v>0</v>
      </c>
      <c r="E3999">
        <v>15.74</v>
      </c>
      <c r="F3999">
        <v>1.79</v>
      </c>
      <c r="G3999">
        <v>0</v>
      </c>
    </row>
    <row r="4000" spans="1:7">
      <c r="A4000" t="s">
        <v>4419</v>
      </c>
      <c r="B4000">
        <v>0</v>
      </c>
      <c r="C4000">
        <v>0</v>
      </c>
      <c r="D4000">
        <v>0</v>
      </c>
      <c r="E4000">
        <v>15.26</v>
      </c>
      <c r="F4000">
        <v>1.79</v>
      </c>
      <c r="G4000">
        <v>0</v>
      </c>
    </row>
    <row r="4001" spans="1:7">
      <c r="A4001" t="s">
        <v>4420</v>
      </c>
      <c r="B4001">
        <v>0</v>
      </c>
      <c r="C4001">
        <v>0</v>
      </c>
      <c r="D4001">
        <v>0</v>
      </c>
      <c r="E4001">
        <v>14.76</v>
      </c>
      <c r="F4001">
        <v>1.66</v>
      </c>
      <c r="G4001">
        <v>0</v>
      </c>
    </row>
    <row r="4002" spans="1:7">
      <c r="A4002" t="s">
        <v>4421</v>
      </c>
      <c r="B4002">
        <v>6.67</v>
      </c>
      <c r="C4002">
        <v>18.54</v>
      </c>
      <c r="D4002">
        <v>6.97</v>
      </c>
      <c r="E4002">
        <v>14.36</v>
      </c>
      <c r="F4002">
        <v>1.59</v>
      </c>
      <c r="G4002">
        <v>0</v>
      </c>
    </row>
    <row r="4003" spans="1:7">
      <c r="A4003" t="s">
        <v>4422</v>
      </c>
      <c r="B4003">
        <v>269.04000000000002</v>
      </c>
      <c r="C4003">
        <v>334.85</v>
      </c>
      <c r="D4003">
        <v>17.45</v>
      </c>
      <c r="E4003">
        <v>16.53</v>
      </c>
      <c r="F4003">
        <v>1.66</v>
      </c>
      <c r="G4003">
        <v>0</v>
      </c>
    </row>
    <row r="4004" spans="1:7">
      <c r="A4004" t="s">
        <v>4423</v>
      </c>
      <c r="B4004">
        <v>337.75</v>
      </c>
      <c r="C4004">
        <v>421.84</v>
      </c>
      <c r="D4004">
        <v>28.43</v>
      </c>
      <c r="E4004">
        <v>19.12</v>
      </c>
      <c r="F4004">
        <v>2.0699999999999998</v>
      </c>
      <c r="G4004">
        <v>0</v>
      </c>
    </row>
    <row r="4005" spans="1:7">
      <c r="A4005" t="s">
        <v>4424</v>
      </c>
      <c r="B4005">
        <v>617.78</v>
      </c>
      <c r="C4005">
        <v>791.27</v>
      </c>
      <c r="D4005">
        <v>39.619999999999997</v>
      </c>
      <c r="E4005">
        <v>20.34</v>
      </c>
      <c r="F4005">
        <v>1.86</v>
      </c>
      <c r="G4005">
        <v>0</v>
      </c>
    </row>
    <row r="4006" spans="1:7">
      <c r="A4006" t="s">
        <v>4425</v>
      </c>
      <c r="B4006">
        <v>688.64</v>
      </c>
      <c r="C4006">
        <v>899.32</v>
      </c>
      <c r="D4006">
        <v>50.69</v>
      </c>
      <c r="E4006">
        <v>22.06</v>
      </c>
      <c r="F4006">
        <v>2.0699999999999998</v>
      </c>
      <c r="G4006">
        <v>0</v>
      </c>
    </row>
    <row r="4007" spans="1:7">
      <c r="A4007" t="s">
        <v>4426</v>
      </c>
      <c r="B4007">
        <v>747.04</v>
      </c>
      <c r="C4007">
        <v>989.78</v>
      </c>
      <c r="D4007">
        <v>61.05</v>
      </c>
      <c r="E4007">
        <v>23.76</v>
      </c>
      <c r="F4007">
        <v>2.41</v>
      </c>
      <c r="G4007">
        <v>0</v>
      </c>
    </row>
    <row r="4008" spans="1:7">
      <c r="A4008" t="s">
        <v>4427</v>
      </c>
      <c r="B4008">
        <v>766.62</v>
      </c>
      <c r="C4008">
        <v>1024.07</v>
      </c>
      <c r="D4008">
        <v>69.150000000000006</v>
      </c>
      <c r="E4008">
        <v>25.36</v>
      </c>
      <c r="F4008">
        <v>2.69</v>
      </c>
      <c r="G4008">
        <v>0</v>
      </c>
    </row>
    <row r="4009" spans="1:7">
      <c r="A4009" t="s">
        <v>4428</v>
      </c>
      <c r="B4009">
        <v>755.57</v>
      </c>
      <c r="C4009">
        <v>1010.28</v>
      </c>
      <c r="D4009">
        <v>71.489999999999995</v>
      </c>
      <c r="E4009">
        <v>26.51</v>
      </c>
      <c r="F4009">
        <v>2.97</v>
      </c>
      <c r="G4009">
        <v>0</v>
      </c>
    </row>
    <row r="4010" spans="1:7">
      <c r="A4010" t="s">
        <v>4429</v>
      </c>
      <c r="B4010">
        <v>758.56</v>
      </c>
      <c r="C4010">
        <v>1011</v>
      </c>
      <c r="D4010">
        <v>66.25</v>
      </c>
      <c r="E4010">
        <v>27.43</v>
      </c>
      <c r="F4010">
        <v>3.52</v>
      </c>
      <c r="G4010">
        <v>0</v>
      </c>
    </row>
    <row r="4011" spans="1:7">
      <c r="A4011" t="s">
        <v>4430</v>
      </c>
      <c r="B4011">
        <v>669.31</v>
      </c>
      <c r="C4011">
        <v>880.19</v>
      </c>
      <c r="D4011">
        <v>56.92</v>
      </c>
      <c r="E4011">
        <v>27.99</v>
      </c>
      <c r="F4011">
        <v>4</v>
      </c>
      <c r="G4011">
        <v>0</v>
      </c>
    </row>
    <row r="4012" spans="1:7">
      <c r="A4012" t="s">
        <v>4431</v>
      </c>
      <c r="B4012">
        <v>668.21</v>
      </c>
      <c r="C4012">
        <v>874.1</v>
      </c>
      <c r="D4012">
        <v>46.16</v>
      </c>
      <c r="E4012">
        <v>28.21</v>
      </c>
      <c r="F4012">
        <v>4.21</v>
      </c>
      <c r="G4012">
        <v>0</v>
      </c>
    </row>
    <row r="4013" spans="1:7">
      <c r="A4013" t="s">
        <v>4432</v>
      </c>
      <c r="B4013">
        <v>564.79999999999995</v>
      </c>
      <c r="C4013">
        <v>729.58</v>
      </c>
      <c r="D4013">
        <v>34.99</v>
      </c>
      <c r="E4013">
        <v>28.1</v>
      </c>
      <c r="F4013">
        <v>4.21</v>
      </c>
      <c r="G4013">
        <v>0</v>
      </c>
    </row>
    <row r="4014" spans="1:7">
      <c r="A4014" t="s">
        <v>4433</v>
      </c>
      <c r="B4014">
        <v>431.21</v>
      </c>
      <c r="C4014">
        <v>552.08000000000004</v>
      </c>
      <c r="D4014">
        <v>23.86</v>
      </c>
      <c r="E4014">
        <v>27.76</v>
      </c>
      <c r="F4014">
        <v>4.21</v>
      </c>
      <c r="G4014">
        <v>0</v>
      </c>
    </row>
    <row r="4015" spans="1:7">
      <c r="A4015" t="s">
        <v>4434</v>
      </c>
      <c r="B4015">
        <v>192.46</v>
      </c>
      <c r="C4015">
        <v>255.1</v>
      </c>
      <c r="D4015">
        <v>13.05</v>
      </c>
      <c r="E4015">
        <v>27.02</v>
      </c>
      <c r="F4015">
        <v>3.79</v>
      </c>
      <c r="G4015">
        <v>0</v>
      </c>
    </row>
    <row r="4016" spans="1:7">
      <c r="A4016" t="s">
        <v>4435</v>
      </c>
      <c r="B4016">
        <v>12.64</v>
      </c>
      <c r="C4016">
        <v>29.34</v>
      </c>
      <c r="D4016">
        <v>2.85</v>
      </c>
      <c r="E4016">
        <v>25.56</v>
      </c>
      <c r="F4016">
        <v>2.48</v>
      </c>
      <c r="G4016">
        <v>0</v>
      </c>
    </row>
    <row r="4017" spans="1:7">
      <c r="A4017" t="s">
        <v>4436</v>
      </c>
      <c r="B4017">
        <v>0</v>
      </c>
      <c r="C4017">
        <v>0</v>
      </c>
      <c r="D4017">
        <v>0</v>
      </c>
      <c r="E4017">
        <v>23.6</v>
      </c>
      <c r="F4017">
        <v>2.0699999999999998</v>
      </c>
      <c r="G4017">
        <v>0</v>
      </c>
    </row>
    <row r="4018" spans="1:7">
      <c r="A4018" t="s">
        <v>4437</v>
      </c>
      <c r="B4018">
        <v>0</v>
      </c>
      <c r="C4018">
        <v>0</v>
      </c>
      <c r="D4018">
        <v>0</v>
      </c>
      <c r="E4018">
        <v>21.63</v>
      </c>
      <c r="F4018">
        <v>1.59</v>
      </c>
      <c r="G4018">
        <v>0</v>
      </c>
    </row>
    <row r="4019" spans="1:7">
      <c r="A4019" t="s">
        <v>4438</v>
      </c>
      <c r="B4019">
        <v>0</v>
      </c>
      <c r="C4019">
        <v>0</v>
      </c>
      <c r="D4019">
        <v>0</v>
      </c>
      <c r="E4019">
        <v>21.69</v>
      </c>
      <c r="F4019">
        <v>0.97</v>
      </c>
      <c r="G4019">
        <v>0</v>
      </c>
    </row>
    <row r="4020" spans="1:7">
      <c r="A4020" t="s">
        <v>4439</v>
      </c>
      <c r="B4020">
        <v>0</v>
      </c>
      <c r="C4020">
        <v>0</v>
      </c>
      <c r="D4020">
        <v>0</v>
      </c>
      <c r="E4020">
        <v>21.34</v>
      </c>
      <c r="F4020">
        <v>0.69</v>
      </c>
      <c r="G4020">
        <v>0</v>
      </c>
    </row>
    <row r="4021" spans="1:7">
      <c r="A4021" t="s">
        <v>4440</v>
      </c>
      <c r="B4021">
        <v>0</v>
      </c>
      <c r="C4021">
        <v>0</v>
      </c>
      <c r="D4021">
        <v>0</v>
      </c>
      <c r="E4021">
        <v>20.72</v>
      </c>
      <c r="F4021">
        <v>0.62</v>
      </c>
      <c r="G4021">
        <v>0</v>
      </c>
    </row>
    <row r="4022" spans="1:7">
      <c r="A4022" t="s">
        <v>4441</v>
      </c>
      <c r="B4022">
        <v>0</v>
      </c>
      <c r="C4022">
        <v>0</v>
      </c>
      <c r="D4022">
        <v>0</v>
      </c>
      <c r="E4022">
        <v>19.28</v>
      </c>
      <c r="F4022">
        <v>1.03</v>
      </c>
      <c r="G4022">
        <v>0</v>
      </c>
    </row>
    <row r="4023" spans="1:7">
      <c r="A4023" t="s">
        <v>4442</v>
      </c>
      <c r="B4023">
        <v>0</v>
      </c>
      <c r="C4023">
        <v>0</v>
      </c>
      <c r="D4023">
        <v>0</v>
      </c>
      <c r="E4023">
        <v>18.079999999999998</v>
      </c>
      <c r="F4023">
        <v>1.31</v>
      </c>
      <c r="G4023">
        <v>0</v>
      </c>
    </row>
    <row r="4024" spans="1:7">
      <c r="A4024" t="s">
        <v>4443</v>
      </c>
      <c r="B4024">
        <v>0</v>
      </c>
      <c r="C4024">
        <v>0</v>
      </c>
      <c r="D4024">
        <v>0</v>
      </c>
      <c r="E4024">
        <v>17.89</v>
      </c>
      <c r="F4024">
        <v>1.66</v>
      </c>
      <c r="G4024">
        <v>0</v>
      </c>
    </row>
    <row r="4025" spans="1:7">
      <c r="A4025" t="s">
        <v>4444</v>
      </c>
      <c r="B4025">
        <v>0</v>
      </c>
      <c r="C4025">
        <v>0</v>
      </c>
      <c r="D4025">
        <v>0</v>
      </c>
      <c r="E4025">
        <v>18.010000000000002</v>
      </c>
      <c r="F4025">
        <v>1.93</v>
      </c>
      <c r="G4025">
        <v>0</v>
      </c>
    </row>
    <row r="4026" spans="1:7">
      <c r="A4026" t="s">
        <v>4445</v>
      </c>
      <c r="B4026">
        <v>1.22</v>
      </c>
      <c r="C4026">
        <v>8.7799999999999994</v>
      </c>
      <c r="D4026">
        <v>6.96</v>
      </c>
      <c r="E4026">
        <v>17.559999999999999</v>
      </c>
      <c r="F4026">
        <v>1.72</v>
      </c>
      <c r="G4026">
        <v>0</v>
      </c>
    </row>
    <row r="4027" spans="1:7">
      <c r="A4027" t="s">
        <v>4446</v>
      </c>
      <c r="B4027">
        <v>7.76</v>
      </c>
      <c r="C4027">
        <v>20.49</v>
      </c>
      <c r="D4027">
        <v>17.440000000000001</v>
      </c>
      <c r="E4027">
        <v>17.5</v>
      </c>
      <c r="F4027">
        <v>1.17</v>
      </c>
      <c r="G4027">
        <v>0</v>
      </c>
    </row>
    <row r="4028" spans="1:7">
      <c r="A4028" t="s">
        <v>4447</v>
      </c>
      <c r="B4028">
        <v>30.89</v>
      </c>
      <c r="C4028">
        <v>52.69</v>
      </c>
      <c r="D4028">
        <v>28.41</v>
      </c>
      <c r="E4028">
        <v>17.37</v>
      </c>
      <c r="F4028">
        <v>1.93</v>
      </c>
      <c r="G4028">
        <v>0</v>
      </c>
    </row>
    <row r="4029" spans="1:7">
      <c r="A4029" t="s">
        <v>4448</v>
      </c>
      <c r="B4029">
        <v>82.25</v>
      </c>
      <c r="C4029">
        <v>116.1</v>
      </c>
      <c r="D4029">
        <v>39.6</v>
      </c>
      <c r="E4029">
        <v>17.399999999999999</v>
      </c>
      <c r="F4029">
        <v>2</v>
      </c>
      <c r="G4029">
        <v>0</v>
      </c>
    </row>
    <row r="4030" spans="1:7">
      <c r="A4030" t="s">
        <v>4449</v>
      </c>
      <c r="B4030">
        <v>185.34</v>
      </c>
      <c r="C4030">
        <v>239.36</v>
      </c>
      <c r="D4030">
        <v>50.68</v>
      </c>
      <c r="E4030">
        <v>17.68</v>
      </c>
      <c r="F4030">
        <v>1.93</v>
      </c>
      <c r="G4030">
        <v>0</v>
      </c>
    </row>
    <row r="4031" spans="1:7">
      <c r="A4031" t="s">
        <v>4450</v>
      </c>
      <c r="B4031">
        <v>50.01</v>
      </c>
      <c r="C4031">
        <v>77.08</v>
      </c>
      <c r="D4031">
        <v>61.04</v>
      </c>
      <c r="E4031">
        <v>18.04</v>
      </c>
      <c r="F4031">
        <v>1.86</v>
      </c>
      <c r="G4031">
        <v>0</v>
      </c>
    </row>
    <row r="4032" spans="1:7">
      <c r="A4032" t="s">
        <v>4451</v>
      </c>
      <c r="B4032">
        <v>106.94</v>
      </c>
      <c r="C4032">
        <v>146.35</v>
      </c>
      <c r="D4032">
        <v>69.17</v>
      </c>
      <c r="E4032">
        <v>18.48</v>
      </c>
      <c r="F4032">
        <v>1.93</v>
      </c>
      <c r="G4032">
        <v>0</v>
      </c>
    </row>
    <row r="4033" spans="1:7">
      <c r="A4033" t="s">
        <v>4452</v>
      </c>
      <c r="B4033">
        <v>217.81</v>
      </c>
      <c r="C4033">
        <v>280.02</v>
      </c>
      <c r="D4033">
        <v>71.540000000000006</v>
      </c>
      <c r="E4033">
        <v>18.54</v>
      </c>
      <c r="F4033">
        <v>1.59</v>
      </c>
      <c r="G4033">
        <v>0</v>
      </c>
    </row>
    <row r="4034" spans="1:7">
      <c r="A4034" t="s">
        <v>4453</v>
      </c>
      <c r="B4034">
        <v>408.87</v>
      </c>
      <c r="C4034">
        <v>521.58000000000004</v>
      </c>
      <c r="D4034">
        <v>66.31</v>
      </c>
      <c r="E4034">
        <v>19.2</v>
      </c>
      <c r="F4034">
        <v>1.17</v>
      </c>
      <c r="G4034">
        <v>0</v>
      </c>
    </row>
    <row r="4035" spans="1:7">
      <c r="A4035" t="s">
        <v>4454</v>
      </c>
      <c r="B4035">
        <v>679.22</v>
      </c>
      <c r="C4035">
        <v>897.61</v>
      </c>
      <c r="D4035">
        <v>56.98</v>
      </c>
      <c r="E4035">
        <v>21.56</v>
      </c>
      <c r="F4035">
        <v>1.31</v>
      </c>
      <c r="G4035">
        <v>0</v>
      </c>
    </row>
    <row r="4036" spans="1:7">
      <c r="A4036" t="s">
        <v>4455</v>
      </c>
      <c r="B4036">
        <v>628.63</v>
      </c>
      <c r="C4036">
        <v>831.39</v>
      </c>
      <c r="D4036">
        <v>46.22</v>
      </c>
      <c r="E4036">
        <v>22.83</v>
      </c>
      <c r="F4036">
        <v>1.03</v>
      </c>
      <c r="G4036">
        <v>0</v>
      </c>
    </row>
    <row r="4037" spans="1:7">
      <c r="A4037" t="s">
        <v>4456</v>
      </c>
      <c r="B4037">
        <v>564.89</v>
      </c>
      <c r="C4037">
        <v>738.77</v>
      </c>
      <c r="D4037">
        <v>35.049999999999997</v>
      </c>
      <c r="E4037">
        <v>23.39</v>
      </c>
      <c r="F4037">
        <v>1.03</v>
      </c>
      <c r="G4037">
        <v>0</v>
      </c>
    </row>
    <row r="4038" spans="1:7">
      <c r="A4038" t="s">
        <v>4457</v>
      </c>
      <c r="B4038">
        <v>367.38</v>
      </c>
      <c r="C4038">
        <v>469.04</v>
      </c>
      <c r="D4038">
        <v>23.92</v>
      </c>
      <c r="E4038">
        <v>23.56</v>
      </c>
      <c r="F4038">
        <v>1.66</v>
      </c>
      <c r="G4038">
        <v>0</v>
      </c>
    </row>
    <row r="4039" spans="1:7">
      <c r="A4039" t="s">
        <v>4458</v>
      </c>
      <c r="B4039">
        <v>66.540000000000006</v>
      </c>
      <c r="C4039">
        <v>98.75</v>
      </c>
      <c r="D4039">
        <v>13.11</v>
      </c>
      <c r="E4039">
        <v>22.24</v>
      </c>
      <c r="F4039">
        <v>2.9</v>
      </c>
      <c r="G4039">
        <v>0</v>
      </c>
    </row>
    <row r="4040" spans="1:7">
      <c r="A4040" t="s">
        <v>4459</v>
      </c>
      <c r="B4040">
        <v>0</v>
      </c>
      <c r="C4040">
        <v>1.95</v>
      </c>
      <c r="D4040">
        <v>2.91</v>
      </c>
      <c r="E4040">
        <v>21.01</v>
      </c>
      <c r="F4040">
        <v>2.14</v>
      </c>
      <c r="G4040">
        <v>0</v>
      </c>
    </row>
    <row r="4041" spans="1:7">
      <c r="A4041" t="s">
        <v>4460</v>
      </c>
      <c r="B4041">
        <v>0</v>
      </c>
      <c r="C4041">
        <v>0</v>
      </c>
      <c r="D4041">
        <v>0</v>
      </c>
      <c r="E4041">
        <v>19.5</v>
      </c>
      <c r="F4041">
        <v>1.86</v>
      </c>
      <c r="G4041">
        <v>0</v>
      </c>
    </row>
    <row r="4042" spans="1:7">
      <c r="A4042" t="s">
        <v>4461</v>
      </c>
      <c r="B4042">
        <v>0</v>
      </c>
      <c r="C4042">
        <v>0</v>
      </c>
      <c r="D4042">
        <v>0</v>
      </c>
      <c r="E4042">
        <v>18.43</v>
      </c>
      <c r="F4042">
        <v>1.72</v>
      </c>
      <c r="G4042">
        <v>0</v>
      </c>
    </row>
    <row r="4043" spans="1:7">
      <c r="A4043" t="s">
        <v>4462</v>
      </c>
      <c r="B4043">
        <v>0</v>
      </c>
      <c r="C4043">
        <v>0</v>
      </c>
      <c r="D4043">
        <v>0</v>
      </c>
      <c r="E4043">
        <v>17.170000000000002</v>
      </c>
      <c r="F4043">
        <v>1.93</v>
      </c>
      <c r="G4043">
        <v>0</v>
      </c>
    </row>
    <row r="4044" spans="1:7">
      <c r="A4044" t="s">
        <v>4463</v>
      </c>
      <c r="B4044">
        <v>0</v>
      </c>
      <c r="C4044">
        <v>0</v>
      </c>
      <c r="D4044">
        <v>0</v>
      </c>
      <c r="E4044">
        <v>16.34</v>
      </c>
      <c r="F4044">
        <v>2.14</v>
      </c>
      <c r="G4044">
        <v>0</v>
      </c>
    </row>
    <row r="4045" spans="1:7">
      <c r="A4045" t="s">
        <v>4464</v>
      </c>
      <c r="B4045">
        <v>0</v>
      </c>
      <c r="C4045">
        <v>0</v>
      </c>
      <c r="D4045">
        <v>0</v>
      </c>
      <c r="E4045">
        <v>15.73</v>
      </c>
      <c r="F4045">
        <v>2.2799999999999998</v>
      </c>
      <c r="G4045">
        <v>0</v>
      </c>
    </row>
    <row r="4046" spans="1:7">
      <c r="A4046" t="s">
        <v>4465</v>
      </c>
      <c r="B4046">
        <v>0</v>
      </c>
      <c r="C4046">
        <v>0</v>
      </c>
      <c r="D4046">
        <v>0</v>
      </c>
      <c r="E4046">
        <v>15.34</v>
      </c>
      <c r="F4046">
        <v>2.34</v>
      </c>
      <c r="G4046">
        <v>0</v>
      </c>
    </row>
    <row r="4047" spans="1:7">
      <c r="A4047" t="s">
        <v>4466</v>
      </c>
      <c r="B4047">
        <v>0</v>
      </c>
      <c r="C4047">
        <v>0</v>
      </c>
      <c r="D4047">
        <v>0</v>
      </c>
      <c r="E4047">
        <v>14.73</v>
      </c>
      <c r="F4047">
        <v>2.34</v>
      </c>
      <c r="G4047">
        <v>0</v>
      </c>
    </row>
    <row r="4048" spans="1:7">
      <c r="A4048" t="s">
        <v>4467</v>
      </c>
      <c r="B4048">
        <v>0</v>
      </c>
      <c r="C4048">
        <v>0</v>
      </c>
      <c r="D4048">
        <v>0</v>
      </c>
      <c r="E4048">
        <v>14.14</v>
      </c>
      <c r="F4048">
        <v>2.2799999999999998</v>
      </c>
      <c r="G4048">
        <v>0</v>
      </c>
    </row>
    <row r="4049" spans="1:7">
      <c r="A4049" t="s">
        <v>4468</v>
      </c>
      <c r="B4049">
        <v>0</v>
      </c>
      <c r="C4049">
        <v>0</v>
      </c>
      <c r="D4049">
        <v>0</v>
      </c>
      <c r="E4049">
        <v>13.62</v>
      </c>
      <c r="F4049">
        <v>2.2799999999999998</v>
      </c>
      <c r="G4049">
        <v>0</v>
      </c>
    </row>
    <row r="4050" spans="1:7">
      <c r="A4050" t="s">
        <v>4469</v>
      </c>
      <c r="B4050">
        <v>119.97</v>
      </c>
      <c r="C4050">
        <v>159.36000000000001</v>
      </c>
      <c r="D4050">
        <v>6.94</v>
      </c>
      <c r="E4050">
        <v>13.43</v>
      </c>
      <c r="F4050">
        <v>2.2799999999999998</v>
      </c>
      <c r="G4050">
        <v>0</v>
      </c>
    </row>
    <row r="4051" spans="1:7">
      <c r="A4051" t="s">
        <v>4470</v>
      </c>
      <c r="B4051">
        <v>126.72</v>
      </c>
      <c r="C4051">
        <v>166.3</v>
      </c>
      <c r="D4051">
        <v>17.420000000000002</v>
      </c>
      <c r="E4051">
        <v>14.9</v>
      </c>
      <c r="F4051">
        <v>2.34</v>
      </c>
      <c r="G4051">
        <v>0</v>
      </c>
    </row>
    <row r="4052" spans="1:7">
      <c r="A4052" t="s">
        <v>4471</v>
      </c>
      <c r="B4052">
        <v>196.25</v>
      </c>
      <c r="C4052">
        <v>248.65</v>
      </c>
      <c r="D4052">
        <v>28.39</v>
      </c>
      <c r="E4052">
        <v>16.09</v>
      </c>
      <c r="F4052">
        <v>2.5499999999999998</v>
      </c>
      <c r="G4052">
        <v>0</v>
      </c>
    </row>
    <row r="4053" spans="1:7">
      <c r="A4053" t="s">
        <v>4472</v>
      </c>
      <c r="B4053">
        <v>460.01</v>
      </c>
      <c r="C4053">
        <v>570.49</v>
      </c>
      <c r="D4053">
        <v>39.58</v>
      </c>
      <c r="E4053">
        <v>17.91</v>
      </c>
      <c r="F4053">
        <v>2.69</v>
      </c>
      <c r="G4053">
        <v>0</v>
      </c>
    </row>
    <row r="4054" spans="1:7">
      <c r="A4054" t="s">
        <v>4473</v>
      </c>
      <c r="B4054">
        <v>731.11</v>
      </c>
      <c r="C4054">
        <v>936.08</v>
      </c>
      <c r="D4054">
        <v>50.66</v>
      </c>
      <c r="E4054">
        <v>20.04</v>
      </c>
      <c r="F4054">
        <v>3.03</v>
      </c>
      <c r="G4054">
        <v>0</v>
      </c>
    </row>
    <row r="4055" spans="1:7">
      <c r="A4055" t="s">
        <v>4474</v>
      </c>
      <c r="B4055">
        <v>773.77</v>
      </c>
      <c r="C4055">
        <v>1002.62</v>
      </c>
      <c r="D4055">
        <v>61.03</v>
      </c>
      <c r="E4055">
        <v>21.99</v>
      </c>
      <c r="F4055">
        <v>3.52</v>
      </c>
      <c r="G4055">
        <v>0</v>
      </c>
    </row>
    <row r="4056" spans="1:7">
      <c r="A4056" t="s">
        <v>4475</v>
      </c>
      <c r="B4056">
        <v>802.9</v>
      </c>
      <c r="C4056">
        <v>1048.32</v>
      </c>
      <c r="D4056">
        <v>69.180000000000007</v>
      </c>
      <c r="E4056">
        <v>23.45</v>
      </c>
      <c r="F4056">
        <v>3.86</v>
      </c>
      <c r="G4056">
        <v>0</v>
      </c>
    </row>
    <row r="4057" spans="1:7">
      <c r="A4057" t="s">
        <v>4476</v>
      </c>
      <c r="B4057">
        <v>759.32</v>
      </c>
      <c r="C4057">
        <v>991.44</v>
      </c>
      <c r="D4057">
        <v>71.58</v>
      </c>
      <c r="E4057">
        <v>24.46</v>
      </c>
      <c r="F4057">
        <v>4</v>
      </c>
      <c r="G4057">
        <v>0</v>
      </c>
    </row>
    <row r="4058" spans="1:7">
      <c r="A4058" t="s">
        <v>4477</v>
      </c>
      <c r="B4058">
        <v>720.14</v>
      </c>
      <c r="C4058">
        <v>938.16</v>
      </c>
      <c r="D4058">
        <v>66.37</v>
      </c>
      <c r="E4058">
        <v>25.09</v>
      </c>
      <c r="F4058">
        <v>4.1399999999999997</v>
      </c>
      <c r="G4058">
        <v>0</v>
      </c>
    </row>
    <row r="4059" spans="1:7">
      <c r="A4059" t="s">
        <v>4478</v>
      </c>
      <c r="B4059">
        <v>516.04</v>
      </c>
      <c r="C4059">
        <v>663.7</v>
      </c>
      <c r="D4059">
        <v>57.04</v>
      </c>
      <c r="E4059">
        <v>25.48</v>
      </c>
      <c r="F4059">
        <v>4</v>
      </c>
      <c r="G4059">
        <v>0</v>
      </c>
    </row>
    <row r="4060" spans="1:7">
      <c r="A4060" t="s">
        <v>4479</v>
      </c>
      <c r="B4060">
        <v>611.44000000000005</v>
      </c>
      <c r="C4060">
        <v>789.29</v>
      </c>
      <c r="D4060">
        <v>46.28</v>
      </c>
      <c r="E4060">
        <v>25.62</v>
      </c>
      <c r="F4060">
        <v>3.79</v>
      </c>
      <c r="G4060">
        <v>0</v>
      </c>
    </row>
    <row r="4061" spans="1:7">
      <c r="A4061" t="s">
        <v>4480</v>
      </c>
      <c r="B4061">
        <v>481.83</v>
      </c>
      <c r="C4061">
        <v>615.22</v>
      </c>
      <c r="D4061">
        <v>35.11</v>
      </c>
      <c r="E4061">
        <v>25.49</v>
      </c>
      <c r="F4061">
        <v>3.59</v>
      </c>
      <c r="G4061">
        <v>0</v>
      </c>
    </row>
    <row r="4062" spans="1:7">
      <c r="A4062" t="s">
        <v>4481</v>
      </c>
      <c r="B4062">
        <v>416.39</v>
      </c>
      <c r="C4062">
        <v>529.42999999999995</v>
      </c>
      <c r="D4062">
        <v>23.98</v>
      </c>
      <c r="E4062">
        <v>24.99</v>
      </c>
      <c r="F4062">
        <v>3.17</v>
      </c>
      <c r="G4062">
        <v>0</v>
      </c>
    </row>
    <row r="4063" spans="1:7">
      <c r="A4063" t="s">
        <v>4482</v>
      </c>
      <c r="B4063">
        <v>284.63</v>
      </c>
      <c r="C4063">
        <v>366.42</v>
      </c>
      <c r="D4063">
        <v>13.17</v>
      </c>
      <c r="E4063">
        <v>24.46</v>
      </c>
      <c r="F4063">
        <v>2.69</v>
      </c>
      <c r="G4063">
        <v>0</v>
      </c>
    </row>
    <row r="4064" spans="1:7">
      <c r="A4064" t="s">
        <v>4483</v>
      </c>
      <c r="B4064">
        <v>42.74</v>
      </c>
      <c r="C4064">
        <v>71.37</v>
      </c>
      <c r="D4064">
        <v>2.96</v>
      </c>
      <c r="E4064">
        <v>22.9</v>
      </c>
      <c r="F4064">
        <v>1.79</v>
      </c>
      <c r="G4064">
        <v>0</v>
      </c>
    </row>
    <row r="4065" spans="1:7">
      <c r="A4065" t="s">
        <v>4484</v>
      </c>
      <c r="B4065">
        <v>0</v>
      </c>
      <c r="C4065">
        <v>0</v>
      </c>
      <c r="D4065">
        <v>0</v>
      </c>
      <c r="E4065">
        <v>21.02</v>
      </c>
      <c r="F4065">
        <v>1.17</v>
      </c>
      <c r="G4065">
        <v>0</v>
      </c>
    </row>
    <row r="4066" spans="1:7">
      <c r="A4066" t="s">
        <v>4485</v>
      </c>
      <c r="B4066">
        <v>0</v>
      </c>
      <c r="C4066">
        <v>0</v>
      </c>
      <c r="D4066">
        <v>0</v>
      </c>
      <c r="E4066">
        <v>20.45</v>
      </c>
      <c r="F4066">
        <v>0.97</v>
      </c>
      <c r="G4066">
        <v>0</v>
      </c>
    </row>
    <row r="4067" spans="1:7">
      <c r="A4067" t="s">
        <v>4486</v>
      </c>
      <c r="B4067">
        <v>0</v>
      </c>
      <c r="C4067">
        <v>0</v>
      </c>
      <c r="D4067">
        <v>0</v>
      </c>
      <c r="E4067">
        <v>20</v>
      </c>
      <c r="F4067">
        <v>0.76</v>
      </c>
      <c r="G4067">
        <v>0</v>
      </c>
    </row>
    <row r="4068" spans="1:7">
      <c r="A4068" t="s">
        <v>4487</v>
      </c>
      <c r="B4068">
        <v>0</v>
      </c>
      <c r="C4068">
        <v>0</v>
      </c>
      <c r="D4068">
        <v>0</v>
      </c>
      <c r="E4068">
        <v>19.05</v>
      </c>
      <c r="F4068">
        <v>0.34</v>
      </c>
      <c r="G4068">
        <v>0</v>
      </c>
    </row>
    <row r="4069" spans="1:7">
      <c r="A4069" t="s">
        <v>4488</v>
      </c>
      <c r="B4069">
        <v>0</v>
      </c>
      <c r="C4069">
        <v>0</v>
      </c>
      <c r="D4069">
        <v>0</v>
      </c>
      <c r="E4069">
        <v>17.850000000000001</v>
      </c>
      <c r="F4069">
        <v>0.69</v>
      </c>
      <c r="G4069">
        <v>0</v>
      </c>
    </row>
    <row r="4070" spans="1:7">
      <c r="A4070" t="s">
        <v>4489</v>
      </c>
      <c r="B4070">
        <v>0</v>
      </c>
      <c r="C4070">
        <v>0</v>
      </c>
      <c r="D4070">
        <v>0</v>
      </c>
      <c r="E4070">
        <v>15.6</v>
      </c>
      <c r="F4070">
        <v>1.24</v>
      </c>
      <c r="G4070">
        <v>0</v>
      </c>
    </row>
    <row r="4071" spans="1:7">
      <c r="A4071" t="s">
        <v>4490</v>
      </c>
      <c r="B4071">
        <v>0</v>
      </c>
      <c r="C4071">
        <v>0</v>
      </c>
      <c r="D4071">
        <v>0</v>
      </c>
      <c r="E4071">
        <v>14.58</v>
      </c>
      <c r="F4071">
        <v>1.31</v>
      </c>
      <c r="G4071">
        <v>0</v>
      </c>
    </row>
    <row r="4072" spans="1:7">
      <c r="A4072" t="s">
        <v>4491</v>
      </c>
      <c r="B4072">
        <v>0</v>
      </c>
      <c r="C4072">
        <v>0</v>
      </c>
      <c r="D4072">
        <v>0</v>
      </c>
      <c r="E4072">
        <v>13.98</v>
      </c>
      <c r="F4072">
        <v>1.45</v>
      </c>
      <c r="G4072">
        <v>0</v>
      </c>
    </row>
    <row r="4073" spans="1:7">
      <c r="A4073" t="s">
        <v>4492</v>
      </c>
      <c r="B4073">
        <v>0</v>
      </c>
      <c r="C4073">
        <v>0</v>
      </c>
      <c r="D4073">
        <v>0</v>
      </c>
      <c r="E4073">
        <v>14.22</v>
      </c>
      <c r="F4073">
        <v>1.38</v>
      </c>
      <c r="G4073">
        <v>0</v>
      </c>
    </row>
    <row r="4074" spans="1:7">
      <c r="A4074" t="s">
        <v>4493</v>
      </c>
      <c r="B4074">
        <v>103.98</v>
      </c>
      <c r="C4074">
        <v>141.56</v>
      </c>
      <c r="D4074">
        <v>6.93</v>
      </c>
      <c r="E4074">
        <v>14.42</v>
      </c>
      <c r="F4074">
        <v>0.9</v>
      </c>
      <c r="G4074">
        <v>0</v>
      </c>
    </row>
    <row r="4075" spans="1:7">
      <c r="A4075" t="s">
        <v>4494</v>
      </c>
      <c r="B4075">
        <v>7.88</v>
      </c>
      <c r="C4075">
        <v>20.49</v>
      </c>
      <c r="D4075">
        <v>17.399999999999999</v>
      </c>
      <c r="E4075">
        <v>14.98</v>
      </c>
      <c r="F4075">
        <v>0.76</v>
      </c>
      <c r="G4075">
        <v>0</v>
      </c>
    </row>
    <row r="4076" spans="1:7">
      <c r="A4076" t="s">
        <v>4495</v>
      </c>
      <c r="B4076">
        <v>145.02000000000001</v>
      </c>
      <c r="C4076">
        <v>189.77</v>
      </c>
      <c r="D4076">
        <v>28.37</v>
      </c>
      <c r="E4076">
        <v>15.88</v>
      </c>
      <c r="F4076">
        <v>1.1000000000000001</v>
      </c>
      <c r="G4076">
        <v>0</v>
      </c>
    </row>
    <row r="4077" spans="1:7">
      <c r="A4077" t="s">
        <v>4496</v>
      </c>
      <c r="B4077">
        <v>604.02</v>
      </c>
      <c r="C4077">
        <v>772.87</v>
      </c>
      <c r="D4077">
        <v>39.56</v>
      </c>
      <c r="E4077">
        <v>17.37</v>
      </c>
      <c r="F4077">
        <v>0.9</v>
      </c>
      <c r="G4077">
        <v>0</v>
      </c>
    </row>
    <row r="4078" spans="1:7">
      <c r="A4078" t="s">
        <v>4497</v>
      </c>
      <c r="B4078">
        <v>694.84</v>
      </c>
      <c r="C4078">
        <v>923.95</v>
      </c>
      <c r="D4078">
        <v>50.64</v>
      </c>
      <c r="E4078">
        <v>18.64</v>
      </c>
      <c r="F4078">
        <v>0.41</v>
      </c>
      <c r="G4078">
        <v>0</v>
      </c>
    </row>
    <row r="4079" spans="1:7">
      <c r="A4079" t="s">
        <v>4498</v>
      </c>
      <c r="B4079">
        <v>711.53</v>
      </c>
      <c r="C4079">
        <v>965.08</v>
      </c>
      <c r="D4079">
        <v>61.01</v>
      </c>
      <c r="E4079">
        <v>20.14</v>
      </c>
      <c r="F4079">
        <v>0.28000000000000003</v>
      </c>
      <c r="G4079">
        <v>0</v>
      </c>
    </row>
    <row r="4080" spans="1:7">
      <c r="A4080" t="s">
        <v>4499</v>
      </c>
      <c r="B4080">
        <v>767.36</v>
      </c>
      <c r="C4080">
        <v>1054.1099999999999</v>
      </c>
      <c r="D4080">
        <v>69.180000000000007</v>
      </c>
      <c r="E4080">
        <v>21.54</v>
      </c>
      <c r="F4080">
        <v>0.55000000000000004</v>
      </c>
      <c r="G4080">
        <v>0</v>
      </c>
    </row>
    <row r="4081" spans="1:7">
      <c r="A4081" t="s">
        <v>4500</v>
      </c>
      <c r="B4081">
        <v>754.18</v>
      </c>
      <c r="C4081">
        <v>1039.25</v>
      </c>
      <c r="D4081">
        <v>71.61</v>
      </c>
      <c r="E4081">
        <v>22.86</v>
      </c>
      <c r="F4081">
        <v>0.62</v>
      </c>
      <c r="G4081">
        <v>0</v>
      </c>
    </row>
    <row r="4082" spans="1:7">
      <c r="A4082" t="s">
        <v>4501</v>
      </c>
      <c r="B4082">
        <v>746.51</v>
      </c>
      <c r="C4082">
        <v>1036.47</v>
      </c>
      <c r="D4082">
        <v>66.42</v>
      </c>
      <c r="E4082">
        <v>24.11</v>
      </c>
      <c r="F4082">
        <v>0.55000000000000004</v>
      </c>
      <c r="G4082">
        <v>0</v>
      </c>
    </row>
    <row r="4083" spans="1:7">
      <c r="A4083" t="s">
        <v>4502</v>
      </c>
      <c r="B4083">
        <v>716.18</v>
      </c>
      <c r="C4083">
        <v>992.46</v>
      </c>
      <c r="D4083">
        <v>57.09</v>
      </c>
      <c r="E4083">
        <v>24.91</v>
      </c>
      <c r="F4083">
        <v>0.48</v>
      </c>
      <c r="G4083">
        <v>0</v>
      </c>
    </row>
    <row r="4084" spans="1:7">
      <c r="A4084" t="s">
        <v>4503</v>
      </c>
      <c r="B4084">
        <v>655.79</v>
      </c>
      <c r="C4084">
        <v>900.69</v>
      </c>
      <c r="D4084">
        <v>46.34</v>
      </c>
      <c r="E4084">
        <v>25.24</v>
      </c>
      <c r="F4084">
        <v>0.28000000000000003</v>
      </c>
      <c r="G4084">
        <v>0</v>
      </c>
    </row>
    <row r="4085" spans="1:7">
      <c r="A4085" t="s">
        <v>4504</v>
      </c>
      <c r="B4085">
        <v>540.54</v>
      </c>
      <c r="C4085">
        <v>719.85</v>
      </c>
      <c r="D4085">
        <v>35.17</v>
      </c>
      <c r="E4085">
        <v>24.78</v>
      </c>
      <c r="F4085">
        <v>0.34</v>
      </c>
      <c r="G4085">
        <v>0</v>
      </c>
    </row>
    <row r="4086" spans="1:7">
      <c r="A4086" t="s">
        <v>4505</v>
      </c>
      <c r="B4086">
        <v>432.85</v>
      </c>
      <c r="C4086">
        <v>555.88</v>
      </c>
      <c r="D4086">
        <v>24.03</v>
      </c>
      <c r="E4086">
        <v>23.93</v>
      </c>
      <c r="F4086">
        <v>1.45</v>
      </c>
      <c r="G4086">
        <v>0</v>
      </c>
    </row>
    <row r="4087" spans="1:7">
      <c r="A4087" t="s">
        <v>4506</v>
      </c>
      <c r="B4087">
        <v>276.52999999999997</v>
      </c>
      <c r="C4087">
        <v>354.81</v>
      </c>
      <c r="D4087">
        <v>13.22</v>
      </c>
      <c r="E4087">
        <v>22.58</v>
      </c>
      <c r="F4087">
        <v>1.79</v>
      </c>
      <c r="G4087">
        <v>0</v>
      </c>
    </row>
    <row r="4088" spans="1:7">
      <c r="A4088" t="s">
        <v>4507</v>
      </c>
      <c r="B4088">
        <v>12.98</v>
      </c>
      <c r="C4088">
        <v>29.55</v>
      </c>
      <c r="D4088">
        <v>3.02</v>
      </c>
      <c r="E4088">
        <v>23.19</v>
      </c>
      <c r="F4088">
        <v>2.0699999999999998</v>
      </c>
      <c r="G4088">
        <v>0</v>
      </c>
    </row>
    <row r="4089" spans="1:7">
      <c r="A4089" t="s">
        <v>4508</v>
      </c>
      <c r="B4089">
        <v>0</v>
      </c>
      <c r="C4089">
        <v>0</v>
      </c>
      <c r="D4089">
        <v>0</v>
      </c>
      <c r="E4089">
        <v>21.32</v>
      </c>
      <c r="F4089">
        <v>2.69</v>
      </c>
      <c r="G4089">
        <v>0</v>
      </c>
    </row>
    <row r="4090" spans="1:7">
      <c r="A4090" t="s">
        <v>4509</v>
      </c>
      <c r="B4090">
        <v>0</v>
      </c>
      <c r="C4090">
        <v>0</v>
      </c>
      <c r="D4090">
        <v>0</v>
      </c>
      <c r="E4090">
        <v>19.84</v>
      </c>
      <c r="F4090">
        <v>2.48</v>
      </c>
      <c r="G4090">
        <v>0</v>
      </c>
    </row>
    <row r="4091" spans="1:7">
      <c r="A4091" t="s">
        <v>4510</v>
      </c>
      <c r="B4091">
        <v>0</v>
      </c>
      <c r="C4091">
        <v>0</v>
      </c>
      <c r="D4091">
        <v>0</v>
      </c>
      <c r="E4091">
        <v>18.579999999999998</v>
      </c>
      <c r="F4091">
        <v>2</v>
      </c>
      <c r="G4091">
        <v>0</v>
      </c>
    </row>
    <row r="4092" spans="1:7">
      <c r="A4092" t="s">
        <v>4511</v>
      </c>
      <c r="B4092">
        <v>0</v>
      </c>
      <c r="C4092">
        <v>0</v>
      </c>
      <c r="D4092">
        <v>0</v>
      </c>
      <c r="E4092">
        <v>17.84</v>
      </c>
      <c r="F4092">
        <v>1.59</v>
      </c>
      <c r="G4092">
        <v>0</v>
      </c>
    </row>
    <row r="4093" spans="1:7">
      <c r="A4093" t="s">
        <v>4512</v>
      </c>
      <c r="B4093">
        <v>0</v>
      </c>
      <c r="C4093">
        <v>0</v>
      </c>
      <c r="D4093">
        <v>0</v>
      </c>
      <c r="E4093">
        <v>16.66</v>
      </c>
      <c r="F4093">
        <v>1.59</v>
      </c>
      <c r="G4093">
        <v>0</v>
      </c>
    </row>
    <row r="4094" spans="1:7">
      <c r="A4094" t="s">
        <v>4513</v>
      </c>
      <c r="B4094">
        <v>0</v>
      </c>
      <c r="C4094">
        <v>0</v>
      </c>
      <c r="D4094">
        <v>0</v>
      </c>
      <c r="E4094">
        <v>16.05</v>
      </c>
      <c r="F4094">
        <v>1.52</v>
      </c>
      <c r="G4094">
        <v>0</v>
      </c>
    </row>
    <row r="4095" spans="1:7">
      <c r="A4095" t="s">
        <v>4514</v>
      </c>
      <c r="B4095">
        <v>0</v>
      </c>
      <c r="C4095">
        <v>0</v>
      </c>
      <c r="D4095">
        <v>0</v>
      </c>
      <c r="E4095">
        <v>15.85</v>
      </c>
      <c r="F4095">
        <v>1.59</v>
      </c>
      <c r="G4095">
        <v>0</v>
      </c>
    </row>
    <row r="4096" spans="1:7">
      <c r="A4096" t="s">
        <v>4515</v>
      </c>
      <c r="B4096">
        <v>0</v>
      </c>
      <c r="C4096">
        <v>0</v>
      </c>
      <c r="D4096">
        <v>0</v>
      </c>
      <c r="E4096">
        <v>15.89</v>
      </c>
      <c r="F4096">
        <v>1.59</v>
      </c>
      <c r="G4096">
        <v>0</v>
      </c>
    </row>
    <row r="4097" spans="1:7">
      <c r="A4097" t="s">
        <v>4516</v>
      </c>
      <c r="B4097">
        <v>0</v>
      </c>
      <c r="C4097">
        <v>0</v>
      </c>
      <c r="D4097">
        <v>0</v>
      </c>
      <c r="E4097">
        <v>15.85</v>
      </c>
      <c r="F4097">
        <v>1.52</v>
      </c>
      <c r="G4097">
        <v>0</v>
      </c>
    </row>
    <row r="4098" spans="1:7">
      <c r="A4098" t="s">
        <v>4517</v>
      </c>
      <c r="B4098">
        <v>6.02</v>
      </c>
      <c r="C4098">
        <v>17.559999999999999</v>
      </c>
      <c r="D4098">
        <v>6.9</v>
      </c>
      <c r="E4098">
        <v>15.74</v>
      </c>
      <c r="F4098">
        <v>1.38</v>
      </c>
      <c r="G4098">
        <v>0</v>
      </c>
    </row>
    <row r="4099" spans="1:7">
      <c r="A4099" t="s">
        <v>4518</v>
      </c>
      <c r="B4099">
        <v>49.5</v>
      </c>
      <c r="C4099">
        <v>76.099999999999994</v>
      </c>
      <c r="D4099">
        <v>17.38</v>
      </c>
      <c r="E4099">
        <v>16.89</v>
      </c>
      <c r="F4099">
        <v>1.66</v>
      </c>
      <c r="G4099">
        <v>0</v>
      </c>
    </row>
    <row r="4100" spans="1:7">
      <c r="A4100" t="s">
        <v>4519</v>
      </c>
      <c r="B4100">
        <v>140.88</v>
      </c>
      <c r="C4100">
        <v>186.82</v>
      </c>
      <c r="D4100">
        <v>28.34</v>
      </c>
      <c r="E4100">
        <v>18.7</v>
      </c>
      <c r="F4100">
        <v>1.66</v>
      </c>
      <c r="G4100">
        <v>0</v>
      </c>
    </row>
    <row r="4101" spans="1:7">
      <c r="A4101" t="s">
        <v>4520</v>
      </c>
      <c r="B4101">
        <v>265.16000000000003</v>
      </c>
      <c r="C4101">
        <v>337.42</v>
      </c>
      <c r="D4101">
        <v>39.53</v>
      </c>
      <c r="E4101">
        <v>19.850000000000001</v>
      </c>
      <c r="F4101">
        <v>1.93</v>
      </c>
      <c r="G4101">
        <v>0</v>
      </c>
    </row>
    <row r="4102" spans="1:7">
      <c r="A4102" t="s">
        <v>4521</v>
      </c>
      <c r="B4102">
        <v>286.64999999999998</v>
      </c>
      <c r="C4102">
        <v>366.63</v>
      </c>
      <c r="D4102">
        <v>50.61</v>
      </c>
      <c r="E4102">
        <v>20.93</v>
      </c>
      <c r="F4102">
        <v>2</v>
      </c>
      <c r="G4102">
        <v>0</v>
      </c>
    </row>
    <row r="4103" spans="1:7">
      <c r="A4103" t="s">
        <v>4522</v>
      </c>
      <c r="B4103">
        <v>234.12</v>
      </c>
      <c r="C4103">
        <v>305.06</v>
      </c>
      <c r="D4103">
        <v>60.99</v>
      </c>
      <c r="E4103">
        <v>22.44</v>
      </c>
      <c r="F4103">
        <v>1.72</v>
      </c>
      <c r="G4103">
        <v>0</v>
      </c>
    </row>
    <row r="4104" spans="1:7">
      <c r="A4104" t="s">
        <v>4523</v>
      </c>
      <c r="B4104">
        <v>472.1</v>
      </c>
      <c r="C4104">
        <v>611.55999999999995</v>
      </c>
      <c r="D4104">
        <v>69.17</v>
      </c>
      <c r="E4104">
        <v>22.56</v>
      </c>
      <c r="F4104">
        <v>1.66</v>
      </c>
      <c r="G4104">
        <v>0</v>
      </c>
    </row>
    <row r="4105" spans="1:7">
      <c r="A4105" t="s">
        <v>4524</v>
      </c>
      <c r="B4105">
        <v>769.78</v>
      </c>
      <c r="C4105">
        <v>1027.3399999999999</v>
      </c>
      <c r="D4105">
        <v>71.63</v>
      </c>
      <c r="E4105">
        <v>23.62</v>
      </c>
      <c r="F4105">
        <v>2.21</v>
      </c>
      <c r="G4105">
        <v>0</v>
      </c>
    </row>
    <row r="4106" spans="1:7">
      <c r="A4106" t="s">
        <v>4525</v>
      </c>
      <c r="B4106">
        <v>744.17</v>
      </c>
      <c r="C4106">
        <v>981.45</v>
      </c>
      <c r="D4106">
        <v>66.459999999999994</v>
      </c>
      <c r="E4106">
        <v>24.21</v>
      </c>
      <c r="F4106">
        <v>2.9</v>
      </c>
      <c r="G4106">
        <v>0</v>
      </c>
    </row>
    <row r="4107" spans="1:7">
      <c r="A4107" t="s">
        <v>4526</v>
      </c>
      <c r="B4107">
        <v>529.65</v>
      </c>
      <c r="C4107">
        <v>682.87</v>
      </c>
      <c r="D4107">
        <v>57.14</v>
      </c>
      <c r="E4107">
        <v>24.11</v>
      </c>
      <c r="F4107">
        <v>2.9</v>
      </c>
      <c r="G4107">
        <v>0</v>
      </c>
    </row>
    <row r="4108" spans="1:7">
      <c r="A4108" t="s">
        <v>4527</v>
      </c>
      <c r="B4108">
        <v>562.38</v>
      </c>
      <c r="C4108">
        <v>724.83</v>
      </c>
      <c r="D4108">
        <v>46.39</v>
      </c>
      <c r="E4108">
        <v>24.57</v>
      </c>
      <c r="F4108">
        <v>2.97</v>
      </c>
      <c r="G4108">
        <v>0</v>
      </c>
    </row>
    <row r="4109" spans="1:7">
      <c r="A4109" t="s">
        <v>4528</v>
      </c>
      <c r="B4109">
        <v>582.03</v>
      </c>
      <c r="C4109">
        <v>743.31</v>
      </c>
      <c r="D4109">
        <v>35.22</v>
      </c>
      <c r="E4109">
        <v>24.05</v>
      </c>
      <c r="F4109">
        <v>3.24</v>
      </c>
      <c r="G4109">
        <v>0</v>
      </c>
    </row>
    <row r="4110" spans="1:7">
      <c r="A4110" t="s">
        <v>4529</v>
      </c>
      <c r="B4110">
        <v>436.83</v>
      </c>
      <c r="C4110">
        <v>550.79</v>
      </c>
      <c r="D4110">
        <v>24.08</v>
      </c>
      <c r="E4110">
        <v>23.55</v>
      </c>
      <c r="F4110">
        <v>3.31</v>
      </c>
      <c r="G4110">
        <v>0</v>
      </c>
    </row>
    <row r="4111" spans="1:7">
      <c r="A4111" t="s">
        <v>4530</v>
      </c>
      <c r="B4111">
        <v>257</v>
      </c>
      <c r="C4111">
        <v>329.8</v>
      </c>
      <c r="D4111">
        <v>13.27</v>
      </c>
      <c r="E4111">
        <v>23.22</v>
      </c>
      <c r="F4111">
        <v>2.9</v>
      </c>
      <c r="G4111">
        <v>0</v>
      </c>
    </row>
    <row r="4112" spans="1:7">
      <c r="A4112" t="s">
        <v>4531</v>
      </c>
      <c r="B4112">
        <v>30.87</v>
      </c>
      <c r="C4112">
        <v>55.14</v>
      </c>
      <c r="D4112">
        <v>3.06</v>
      </c>
      <c r="E4112">
        <v>22.73</v>
      </c>
      <c r="F4112">
        <v>2.83</v>
      </c>
      <c r="G4112">
        <v>0</v>
      </c>
    </row>
    <row r="4113" spans="1:7">
      <c r="A4113" t="s">
        <v>4532</v>
      </c>
      <c r="B4113">
        <v>0</v>
      </c>
      <c r="C4113">
        <v>0</v>
      </c>
      <c r="D4113">
        <v>0</v>
      </c>
      <c r="E4113">
        <v>21.24</v>
      </c>
      <c r="F4113">
        <v>2.62</v>
      </c>
      <c r="G4113">
        <v>0</v>
      </c>
    </row>
    <row r="4114" spans="1:7">
      <c r="A4114" t="s">
        <v>4533</v>
      </c>
      <c r="B4114">
        <v>0</v>
      </c>
      <c r="C4114">
        <v>0</v>
      </c>
      <c r="D4114">
        <v>0</v>
      </c>
      <c r="E4114">
        <v>20.27</v>
      </c>
      <c r="F4114">
        <v>2.21</v>
      </c>
      <c r="G4114">
        <v>0</v>
      </c>
    </row>
    <row r="4115" spans="1:7">
      <c r="A4115" t="s">
        <v>4534</v>
      </c>
      <c r="B4115">
        <v>0</v>
      </c>
      <c r="C4115">
        <v>0</v>
      </c>
      <c r="D4115">
        <v>0</v>
      </c>
      <c r="E4115">
        <v>19.3</v>
      </c>
      <c r="F4115">
        <v>1.86</v>
      </c>
      <c r="G4115">
        <v>0</v>
      </c>
    </row>
    <row r="4116" spans="1:7">
      <c r="A4116" t="s">
        <v>4535</v>
      </c>
      <c r="B4116">
        <v>0</v>
      </c>
      <c r="C4116">
        <v>0</v>
      </c>
      <c r="D4116">
        <v>0</v>
      </c>
      <c r="E4116">
        <v>18.239999999999998</v>
      </c>
      <c r="F4116">
        <v>1.66</v>
      </c>
      <c r="G4116">
        <v>0</v>
      </c>
    </row>
    <row r="4117" spans="1:7">
      <c r="A4117" t="s">
        <v>4536</v>
      </c>
      <c r="B4117">
        <v>0</v>
      </c>
      <c r="C4117">
        <v>0</v>
      </c>
      <c r="D4117">
        <v>0</v>
      </c>
      <c r="E4117">
        <v>17.37</v>
      </c>
      <c r="F4117">
        <v>1.66</v>
      </c>
      <c r="G4117">
        <v>0</v>
      </c>
    </row>
    <row r="4118" spans="1:7">
      <c r="A4118" t="s">
        <v>4537</v>
      </c>
      <c r="B4118">
        <v>0</v>
      </c>
      <c r="C4118">
        <v>0</v>
      </c>
      <c r="D4118">
        <v>0</v>
      </c>
      <c r="E4118">
        <v>16.82</v>
      </c>
      <c r="F4118">
        <v>1.66</v>
      </c>
      <c r="G4118">
        <v>0</v>
      </c>
    </row>
    <row r="4119" spans="1:7">
      <c r="A4119" t="s">
        <v>4538</v>
      </c>
      <c r="B4119">
        <v>0</v>
      </c>
      <c r="C4119">
        <v>0</v>
      </c>
      <c r="D4119">
        <v>0</v>
      </c>
      <c r="E4119">
        <v>16.54</v>
      </c>
      <c r="F4119">
        <v>1.59</v>
      </c>
      <c r="G4119">
        <v>0</v>
      </c>
    </row>
    <row r="4120" spans="1:7">
      <c r="A4120" t="s">
        <v>4539</v>
      </c>
      <c r="B4120">
        <v>0</v>
      </c>
      <c r="C4120">
        <v>0</v>
      </c>
      <c r="D4120">
        <v>0</v>
      </c>
      <c r="E4120">
        <v>16.18</v>
      </c>
      <c r="F4120">
        <v>1.45</v>
      </c>
      <c r="G4120">
        <v>0</v>
      </c>
    </row>
    <row r="4121" spans="1:7">
      <c r="A4121" t="s">
        <v>4540</v>
      </c>
      <c r="B4121">
        <v>0</v>
      </c>
      <c r="C4121">
        <v>0</v>
      </c>
      <c r="D4121">
        <v>0</v>
      </c>
      <c r="E4121">
        <v>16.09</v>
      </c>
      <c r="F4121">
        <v>1.24</v>
      </c>
      <c r="G4121">
        <v>0</v>
      </c>
    </row>
    <row r="4122" spans="1:7">
      <c r="A4122" t="s">
        <v>4541</v>
      </c>
      <c r="B4122">
        <v>68.73</v>
      </c>
      <c r="C4122">
        <v>100.03</v>
      </c>
      <c r="D4122">
        <v>6.87</v>
      </c>
      <c r="E4122">
        <v>16.3</v>
      </c>
      <c r="F4122">
        <v>0.97</v>
      </c>
      <c r="G4122">
        <v>0</v>
      </c>
    </row>
    <row r="4123" spans="1:7">
      <c r="A4123" t="s">
        <v>4542</v>
      </c>
      <c r="B4123">
        <v>316.11</v>
      </c>
      <c r="C4123">
        <v>397.94</v>
      </c>
      <c r="D4123">
        <v>17.350000000000001</v>
      </c>
      <c r="E4123">
        <v>17.850000000000001</v>
      </c>
      <c r="F4123">
        <v>0.41</v>
      </c>
      <c r="G4123">
        <v>0</v>
      </c>
    </row>
    <row r="4124" spans="1:7">
      <c r="A4124" t="s">
        <v>4543</v>
      </c>
      <c r="B4124">
        <v>479.17</v>
      </c>
      <c r="C4124">
        <v>610.15</v>
      </c>
      <c r="D4124">
        <v>28.31</v>
      </c>
      <c r="E4124">
        <v>20.18</v>
      </c>
      <c r="F4124">
        <v>0.9</v>
      </c>
      <c r="G4124">
        <v>0</v>
      </c>
    </row>
    <row r="4125" spans="1:7">
      <c r="A4125" t="s">
        <v>4544</v>
      </c>
      <c r="B4125">
        <v>602.70000000000005</v>
      </c>
      <c r="C4125">
        <v>786.55</v>
      </c>
      <c r="D4125">
        <v>39.5</v>
      </c>
      <c r="E4125">
        <v>21.69</v>
      </c>
      <c r="F4125">
        <v>1.03</v>
      </c>
      <c r="G4125">
        <v>0</v>
      </c>
    </row>
    <row r="4126" spans="1:7">
      <c r="A4126" t="s">
        <v>4545</v>
      </c>
      <c r="B4126">
        <v>654.54999999999995</v>
      </c>
      <c r="C4126">
        <v>876.63</v>
      </c>
      <c r="D4126">
        <v>50.58</v>
      </c>
      <c r="E4126">
        <v>23.22</v>
      </c>
      <c r="F4126">
        <v>0.83</v>
      </c>
      <c r="G4126">
        <v>0</v>
      </c>
    </row>
    <row r="4127" spans="1:7">
      <c r="A4127" t="s">
        <v>4546</v>
      </c>
      <c r="B4127">
        <v>710.33</v>
      </c>
      <c r="C4127">
        <v>968.31</v>
      </c>
      <c r="D4127">
        <v>60.97</v>
      </c>
      <c r="E4127">
        <v>24.25</v>
      </c>
      <c r="F4127">
        <v>0.9</v>
      </c>
      <c r="G4127">
        <v>0</v>
      </c>
    </row>
    <row r="4128" spans="1:7">
      <c r="A4128" t="s">
        <v>4547</v>
      </c>
      <c r="B4128">
        <v>748.48</v>
      </c>
      <c r="C4128">
        <v>1026.6600000000001</v>
      </c>
      <c r="D4128">
        <v>69.16</v>
      </c>
      <c r="E4128">
        <v>25.7</v>
      </c>
      <c r="F4128">
        <v>1.31</v>
      </c>
      <c r="G4128">
        <v>0</v>
      </c>
    </row>
    <row r="4129" spans="1:7">
      <c r="A4129" t="s">
        <v>4548</v>
      </c>
      <c r="B4129">
        <v>752.81</v>
      </c>
      <c r="C4129">
        <v>1030.58</v>
      </c>
      <c r="D4129">
        <v>71.650000000000006</v>
      </c>
      <c r="E4129">
        <v>26.86</v>
      </c>
      <c r="F4129">
        <v>1.72</v>
      </c>
      <c r="G4129">
        <v>0</v>
      </c>
    </row>
    <row r="4130" spans="1:7">
      <c r="A4130" t="s">
        <v>4549</v>
      </c>
      <c r="B4130">
        <v>747.66</v>
      </c>
      <c r="C4130">
        <v>1020.43</v>
      </c>
      <c r="D4130">
        <v>66.5</v>
      </c>
      <c r="E4130">
        <v>27.82</v>
      </c>
      <c r="F4130">
        <v>2.0699999999999998</v>
      </c>
      <c r="G4130">
        <v>0</v>
      </c>
    </row>
    <row r="4131" spans="1:7">
      <c r="A4131" t="s">
        <v>4550</v>
      </c>
      <c r="B4131">
        <v>716.69</v>
      </c>
      <c r="C4131">
        <v>970.87</v>
      </c>
      <c r="D4131">
        <v>57.19</v>
      </c>
      <c r="E4131">
        <v>28.77</v>
      </c>
      <c r="F4131">
        <v>2.41</v>
      </c>
      <c r="G4131">
        <v>0</v>
      </c>
    </row>
    <row r="4132" spans="1:7">
      <c r="A4132" t="s">
        <v>4551</v>
      </c>
      <c r="B4132">
        <v>659.89</v>
      </c>
      <c r="C4132">
        <v>886.68</v>
      </c>
      <c r="D4132">
        <v>46.43</v>
      </c>
      <c r="E4132">
        <v>29.17</v>
      </c>
      <c r="F4132">
        <v>2.34</v>
      </c>
      <c r="G4132">
        <v>0</v>
      </c>
    </row>
    <row r="4133" spans="1:7">
      <c r="A4133" t="s">
        <v>4552</v>
      </c>
      <c r="B4133">
        <v>562.13</v>
      </c>
      <c r="C4133">
        <v>747.22</v>
      </c>
      <c r="D4133">
        <v>35.26</v>
      </c>
      <c r="E4133">
        <v>29.46</v>
      </c>
      <c r="F4133">
        <v>2.0699999999999998</v>
      </c>
      <c r="G4133">
        <v>0</v>
      </c>
    </row>
    <row r="4134" spans="1:7">
      <c r="A4134" t="s">
        <v>4553</v>
      </c>
      <c r="B4134">
        <v>418.03</v>
      </c>
      <c r="C4134">
        <v>549.71</v>
      </c>
      <c r="D4134">
        <v>24.13</v>
      </c>
      <c r="E4134">
        <v>29.24</v>
      </c>
      <c r="F4134">
        <v>1.66</v>
      </c>
      <c r="G4134">
        <v>0</v>
      </c>
    </row>
    <row r="4135" spans="1:7">
      <c r="A4135" t="s">
        <v>4554</v>
      </c>
      <c r="B4135">
        <v>249.8</v>
      </c>
      <c r="C4135">
        <v>333.17</v>
      </c>
      <c r="D4135">
        <v>13.32</v>
      </c>
      <c r="E4135">
        <v>28.59</v>
      </c>
      <c r="F4135">
        <v>0.76</v>
      </c>
      <c r="G4135">
        <v>0</v>
      </c>
    </row>
    <row r="4136" spans="1:7">
      <c r="A4136" t="s">
        <v>4555</v>
      </c>
      <c r="B4136">
        <v>35.33</v>
      </c>
      <c r="C4136">
        <v>62.47</v>
      </c>
      <c r="D4136">
        <v>3.11</v>
      </c>
      <c r="E4136">
        <v>27.49</v>
      </c>
      <c r="F4136">
        <v>1.66</v>
      </c>
      <c r="G4136">
        <v>0</v>
      </c>
    </row>
    <row r="4137" spans="1:7">
      <c r="A4137" t="s">
        <v>4556</v>
      </c>
      <c r="B4137">
        <v>0</v>
      </c>
      <c r="C4137">
        <v>0</v>
      </c>
      <c r="D4137">
        <v>0</v>
      </c>
      <c r="E4137">
        <v>24.73</v>
      </c>
      <c r="F4137">
        <v>2.41</v>
      </c>
      <c r="G4137">
        <v>0</v>
      </c>
    </row>
    <row r="4138" spans="1:7">
      <c r="A4138" t="s">
        <v>4557</v>
      </c>
      <c r="B4138">
        <v>0</v>
      </c>
      <c r="C4138">
        <v>0</v>
      </c>
      <c r="D4138">
        <v>0</v>
      </c>
      <c r="E4138">
        <v>22.9</v>
      </c>
      <c r="F4138">
        <v>2.2799999999999998</v>
      </c>
      <c r="G4138">
        <v>0</v>
      </c>
    </row>
    <row r="4139" spans="1:7">
      <c r="A4139" t="s">
        <v>4558</v>
      </c>
      <c r="B4139">
        <v>0</v>
      </c>
      <c r="C4139">
        <v>0</v>
      </c>
      <c r="D4139">
        <v>0</v>
      </c>
      <c r="E4139">
        <v>21.46</v>
      </c>
      <c r="F4139">
        <v>1.93</v>
      </c>
      <c r="G4139">
        <v>0</v>
      </c>
    </row>
    <row r="4140" spans="1:7">
      <c r="A4140" t="s">
        <v>4559</v>
      </c>
      <c r="B4140">
        <v>0</v>
      </c>
      <c r="C4140">
        <v>0</v>
      </c>
      <c r="D4140">
        <v>0</v>
      </c>
      <c r="E4140">
        <v>20.149999999999999</v>
      </c>
      <c r="F4140">
        <v>1.72</v>
      </c>
      <c r="G4140">
        <v>0</v>
      </c>
    </row>
    <row r="4141" spans="1:7">
      <c r="A4141" t="s">
        <v>4560</v>
      </c>
      <c r="B4141">
        <v>0</v>
      </c>
      <c r="C4141">
        <v>0</v>
      </c>
      <c r="D4141">
        <v>0</v>
      </c>
      <c r="E4141">
        <v>18.989999999999998</v>
      </c>
      <c r="F4141">
        <v>1.72</v>
      </c>
      <c r="G4141">
        <v>0</v>
      </c>
    </row>
    <row r="4142" spans="1:7">
      <c r="A4142" t="s">
        <v>4561</v>
      </c>
      <c r="B4142">
        <v>0</v>
      </c>
      <c r="C4142">
        <v>0</v>
      </c>
      <c r="D4142">
        <v>0</v>
      </c>
      <c r="E4142">
        <v>18.14</v>
      </c>
      <c r="F4142">
        <v>1.66</v>
      </c>
      <c r="G4142">
        <v>0</v>
      </c>
    </row>
    <row r="4143" spans="1:7">
      <c r="A4143" t="s">
        <v>4562</v>
      </c>
      <c r="B4143">
        <v>0</v>
      </c>
      <c r="C4143">
        <v>0</v>
      </c>
      <c r="D4143">
        <v>0</v>
      </c>
      <c r="E4143">
        <v>17.63</v>
      </c>
      <c r="F4143">
        <v>1.45</v>
      </c>
      <c r="G4143">
        <v>0</v>
      </c>
    </row>
    <row r="4144" spans="1:7">
      <c r="A4144" t="s">
        <v>4563</v>
      </c>
      <c r="B4144">
        <v>0</v>
      </c>
      <c r="C4144">
        <v>0</v>
      </c>
      <c r="D4144">
        <v>0</v>
      </c>
      <c r="E4144">
        <v>17.420000000000002</v>
      </c>
      <c r="F4144">
        <v>1.24</v>
      </c>
      <c r="G4144">
        <v>0</v>
      </c>
    </row>
    <row r="4145" spans="1:7">
      <c r="A4145" t="s">
        <v>4564</v>
      </c>
      <c r="B4145">
        <v>0</v>
      </c>
      <c r="C4145">
        <v>0</v>
      </c>
      <c r="D4145">
        <v>0</v>
      </c>
      <c r="E4145">
        <v>17.18</v>
      </c>
      <c r="F4145">
        <v>1.03</v>
      </c>
      <c r="G4145">
        <v>0</v>
      </c>
    </row>
    <row r="4146" spans="1:7">
      <c r="A4146" t="s">
        <v>4565</v>
      </c>
      <c r="B4146">
        <v>42.09</v>
      </c>
      <c r="C4146">
        <v>67.27</v>
      </c>
      <c r="D4146">
        <v>6.84</v>
      </c>
      <c r="E4146">
        <v>17.3</v>
      </c>
      <c r="F4146">
        <v>0.9</v>
      </c>
      <c r="G4146">
        <v>0</v>
      </c>
    </row>
    <row r="4147" spans="1:7">
      <c r="A4147" t="s">
        <v>4566</v>
      </c>
      <c r="B4147">
        <v>83.82</v>
      </c>
      <c r="C4147">
        <v>118.49</v>
      </c>
      <c r="D4147">
        <v>17.309999999999999</v>
      </c>
      <c r="E4147">
        <v>18.329999999999998</v>
      </c>
      <c r="F4147">
        <v>0.62</v>
      </c>
      <c r="G4147">
        <v>0</v>
      </c>
    </row>
    <row r="4148" spans="1:7">
      <c r="A4148" t="s">
        <v>4567</v>
      </c>
      <c r="B4148">
        <v>92.59</v>
      </c>
      <c r="C4148">
        <v>130.74</v>
      </c>
      <c r="D4148">
        <v>28.27</v>
      </c>
      <c r="E4148">
        <v>20.420000000000002</v>
      </c>
      <c r="F4148">
        <v>0.21</v>
      </c>
      <c r="G4148">
        <v>0</v>
      </c>
    </row>
    <row r="4149" spans="1:7">
      <c r="A4149" t="s">
        <v>4568</v>
      </c>
      <c r="B4149">
        <v>304.01</v>
      </c>
      <c r="C4149">
        <v>391.95</v>
      </c>
      <c r="D4149">
        <v>39.46</v>
      </c>
      <c r="E4149">
        <v>21.6</v>
      </c>
      <c r="F4149">
        <v>0.55000000000000004</v>
      </c>
      <c r="G4149">
        <v>0</v>
      </c>
    </row>
    <row r="4150" spans="1:7">
      <c r="A4150" t="s">
        <v>4569</v>
      </c>
      <c r="B4150">
        <v>363.09</v>
      </c>
      <c r="C4150">
        <v>470.12</v>
      </c>
      <c r="D4150">
        <v>50.55</v>
      </c>
      <c r="E4150">
        <v>23.21</v>
      </c>
      <c r="F4150">
        <v>1.17</v>
      </c>
      <c r="G4150">
        <v>0</v>
      </c>
    </row>
    <row r="4151" spans="1:7">
      <c r="A4151" t="s">
        <v>4570</v>
      </c>
      <c r="B4151">
        <v>697.08</v>
      </c>
      <c r="C4151">
        <v>940.48</v>
      </c>
      <c r="D4151">
        <v>60.94</v>
      </c>
      <c r="E4151">
        <v>25.27</v>
      </c>
      <c r="F4151">
        <v>1.52</v>
      </c>
      <c r="G4151">
        <v>0</v>
      </c>
    </row>
    <row r="4152" spans="1:7">
      <c r="A4152" t="s">
        <v>4571</v>
      </c>
      <c r="B4152">
        <v>755.11</v>
      </c>
      <c r="C4152">
        <v>1035.48</v>
      </c>
      <c r="D4152">
        <v>69.14</v>
      </c>
      <c r="E4152">
        <v>27.57</v>
      </c>
      <c r="F4152">
        <v>1.86</v>
      </c>
      <c r="G4152">
        <v>0</v>
      </c>
    </row>
    <row r="4153" spans="1:7">
      <c r="A4153" t="s">
        <v>4572</v>
      </c>
      <c r="B4153">
        <v>761.86</v>
      </c>
      <c r="C4153">
        <v>1045.5999999999999</v>
      </c>
      <c r="D4153">
        <v>71.66</v>
      </c>
      <c r="E4153">
        <v>29.65</v>
      </c>
      <c r="F4153">
        <v>2.48</v>
      </c>
      <c r="G4153">
        <v>0</v>
      </c>
    </row>
    <row r="4154" spans="1:7">
      <c r="A4154" t="s">
        <v>4573</v>
      </c>
      <c r="B4154">
        <v>752.59</v>
      </c>
      <c r="C4154">
        <v>1030.22</v>
      </c>
      <c r="D4154">
        <v>66.53</v>
      </c>
      <c r="E4154">
        <v>31.14</v>
      </c>
      <c r="F4154">
        <v>3.03</v>
      </c>
      <c r="G4154">
        <v>0</v>
      </c>
    </row>
    <row r="4155" spans="1:7">
      <c r="A4155" t="s">
        <v>4574</v>
      </c>
      <c r="B4155">
        <v>718.98</v>
      </c>
      <c r="C4155">
        <v>981.39</v>
      </c>
      <c r="D4155">
        <v>57.23</v>
      </c>
      <c r="E4155">
        <v>31.93</v>
      </c>
      <c r="F4155">
        <v>3.1</v>
      </c>
      <c r="G4155">
        <v>0</v>
      </c>
    </row>
    <row r="4156" spans="1:7">
      <c r="A4156" t="s">
        <v>4575</v>
      </c>
      <c r="B4156">
        <v>662.81</v>
      </c>
      <c r="C4156">
        <v>896.84</v>
      </c>
      <c r="D4156">
        <v>46.47</v>
      </c>
      <c r="E4156">
        <v>32.42</v>
      </c>
      <c r="F4156">
        <v>3.17</v>
      </c>
      <c r="G4156">
        <v>0</v>
      </c>
    </row>
    <row r="4157" spans="1:7">
      <c r="A4157" t="s">
        <v>4576</v>
      </c>
      <c r="B4157">
        <v>564.77</v>
      </c>
      <c r="C4157">
        <v>751.53</v>
      </c>
      <c r="D4157">
        <v>35.299999999999997</v>
      </c>
      <c r="E4157">
        <v>32.64</v>
      </c>
      <c r="F4157">
        <v>3.52</v>
      </c>
      <c r="G4157">
        <v>0</v>
      </c>
    </row>
    <row r="4158" spans="1:7">
      <c r="A4158" t="s">
        <v>4577</v>
      </c>
      <c r="B4158">
        <v>429.34</v>
      </c>
      <c r="C4158">
        <v>563.91999999999996</v>
      </c>
      <c r="D4158">
        <v>24.17</v>
      </c>
      <c r="E4158">
        <v>32.54</v>
      </c>
      <c r="F4158">
        <v>3.93</v>
      </c>
      <c r="G4158">
        <v>0</v>
      </c>
    </row>
    <row r="4159" spans="1:7">
      <c r="A4159" t="s">
        <v>4578</v>
      </c>
      <c r="B4159">
        <v>268.14999999999998</v>
      </c>
      <c r="C4159">
        <v>356.72</v>
      </c>
      <c r="D4159">
        <v>13.36</v>
      </c>
      <c r="E4159">
        <v>31.81</v>
      </c>
      <c r="F4159">
        <v>3.59</v>
      </c>
      <c r="G4159">
        <v>0</v>
      </c>
    </row>
    <row r="4160" spans="1:7">
      <c r="A4160" t="s">
        <v>4579</v>
      </c>
      <c r="B4160">
        <v>35.43</v>
      </c>
      <c r="C4160">
        <v>63.16</v>
      </c>
      <c r="D4160">
        <v>3.14</v>
      </c>
      <c r="E4160">
        <v>30.07</v>
      </c>
      <c r="F4160">
        <v>2.97</v>
      </c>
      <c r="G4160">
        <v>0</v>
      </c>
    </row>
    <row r="4161" spans="1:7">
      <c r="A4161" t="s">
        <v>4580</v>
      </c>
      <c r="B4161">
        <v>0</v>
      </c>
      <c r="C4161">
        <v>0</v>
      </c>
      <c r="D4161">
        <v>0</v>
      </c>
      <c r="E4161">
        <v>27.73</v>
      </c>
      <c r="F4161">
        <v>2.69</v>
      </c>
      <c r="G4161">
        <v>0</v>
      </c>
    </row>
    <row r="4162" spans="1:7">
      <c r="A4162" t="s">
        <v>4581</v>
      </c>
      <c r="B4162">
        <v>0</v>
      </c>
      <c r="C4162">
        <v>0</v>
      </c>
      <c r="D4162">
        <v>0</v>
      </c>
      <c r="E4162">
        <v>25.52</v>
      </c>
      <c r="F4162">
        <v>2.2799999999999998</v>
      </c>
      <c r="G4162">
        <v>0</v>
      </c>
    </row>
    <row r="4163" spans="1:7">
      <c r="A4163" t="s">
        <v>4582</v>
      </c>
      <c r="B4163">
        <v>0</v>
      </c>
      <c r="C4163">
        <v>0</v>
      </c>
      <c r="D4163">
        <v>0</v>
      </c>
      <c r="E4163">
        <v>23.15</v>
      </c>
      <c r="F4163">
        <v>1.86</v>
      </c>
      <c r="G4163">
        <v>0</v>
      </c>
    </row>
    <row r="4164" spans="1:7">
      <c r="A4164" t="s">
        <v>4583</v>
      </c>
      <c r="B4164">
        <v>0</v>
      </c>
      <c r="C4164">
        <v>0</v>
      </c>
      <c r="D4164">
        <v>0</v>
      </c>
      <c r="E4164">
        <v>21.94</v>
      </c>
      <c r="F4164">
        <v>1.38</v>
      </c>
      <c r="G4164">
        <v>0</v>
      </c>
    </row>
    <row r="4165" spans="1:7">
      <c r="A4165" t="s">
        <v>4584</v>
      </c>
      <c r="B4165">
        <v>0</v>
      </c>
      <c r="C4165">
        <v>0</v>
      </c>
      <c r="D4165">
        <v>0</v>
      </c>
      <c r="E4165">
        <v>21.3</v>
      </c>
      <c r="F4165">
        <v>1.03</v>
      </c>
      <c r="G4165">
        <v>0</v>
      </c>
    </row>
    <row r="4166" spans="1:7">
      <c r="A4166" t="s">
        <v>4585</v>
      </c>
      <c r="B4166">
        <v>0</v>
      </c>
      <c r="C4166">
        <v>0</v>
      </c>
      <c r="D4166">
        <v>0</v>
      </c>
      <c r="E4166">
        <v>20.99</v>
      </c>
      <c r="F4166">
        <v>0.76</v>
      </c>
      <c r="G4166">
        <v>0</v>
      </c>
    </row>
    <row r="4167" spans="1:7">
      <c r="A4167" t="s">
        <v>4586</v>
      </c>
      <c r="B4167">
        <v>0</v>
      </c>
      <c r="C4167">
        <v>0</v>
      </c>
      <c r="D4167">
        <v>0</v>
      </c>
      <c r="E4167">
        <v>20.11</v>
      </c>
      <c r="F4167">
        <v>0.76</v>
      </c>
      <c r="G4167">
        <v>0</v>
      </c>
    </row>
    <row r="4168" spans="1:7">
      <c r="A4168" t="s">
        <v>4587</v>
      </c>
      <c r="B4168">
        <v>0</v>
      </c>
      <c r="C4168">
        <v>0</v>
      </c>
      <c r="D4168">
        <v>0</v>
      </c>
      <c r="E4168">
        <v>19.04</v>
      </c>
      <c r="F4168">
        <v>0.9</v>
      </c>
      <c r="G4168">
        <v>0</v>
      </c>
    </row>
    <row r="4169" spans="1:7">
      <c r="A4169" t="s">
        <v>4588</v>
      </c>
      <c r="B4169">
        <v>0</v>
      </c>
      <c r="C4169">
        <v>0</v>
      </c>
      <c r="D4169">
        <v>0</v>
      </c>
      <c r="E4169">
        <v>18.559999999999999</v>
      </c>
      <c r="F4169">
        <v>0.9</v>
      </c>
      <c r="G4169">
        <v>0</v>
      </c>
    </row>
    <row r="4170" spans="1:7">
      <c r="A4170" t="s">
        <v>4589</v>
      </c>
      <c r="B4170">
        <v>88.25</v>
      </c>
      <c r="C4170">
        <v>124.85</v>
      </c>
      <c r="D4170">
        <v>6.81</v>
      </c>
      <c r="E4170">
        <v>18.3</v>
      </c>
      <c r="F4170">
        <v>0.83</v>
      </c>
      <c r="G4170">
        <v>0</v>
      </c>
    </row>
    <row r="4171" spans="1:7">
      <c r="A4171" t="s">
        <v>4590</v>
      </c>
      <c r="B4171">
        <v>349.45</v>
      </c>
      <c r="C4171">
        <v>439.83</v>
      </c>
      <c r="D4171">
        <v>17.27</v>
      </c>
      <c r="E4171">
        <v>19.260000000000002</v>
      </c>
      <c r="F4171">
        <v>1.1000000000000001</v>
      </c>
      <c r="G4171">
        <v>0</v>
      </c>
    </row>
    <row r="4172" spans="1:7">
      <c r="A4172" t="s">
        <v>4591</v>
      </c>
      <c r="B4172">
        <v>504.53</v>
      </c>
      <c r="C4172">
        <v>639.54999999999995</v>
      </c>
      <c r="D4172">
        <v>28.23</v>
      </c>
      <c r="E4172">
        <v>20.76</v>
      </c>
      <c r="F4172">
        <v>1.66</v>
      </c>
      <c r="G4172">
        <v>0</v>
      </c>
    </row>
    <row r="4173" spans="1:7">
      <c r="A4173" t="s">
        <v>4592</v>
      </c>
      <c r="B4173">
        <v>624.70000000000005</v>
      </c>
      <c r="C4173">
        <v>812.64</v>
      </c>
      <c r="D4173">
        <v>39.42</v>
      </c>
      <c r="E4173">
        <v>22.26</v>
      </c>
      <c r="F4173">
        <v>1.59</v>
      </c>
      <c r="G4173">
        <v>0</v>
      </c>
    </row>
    <row r="4174" spans="1:7">
      <c r="A4174" t="s">
        <v>4593</v>
      </c>
      <c r="B4174">
        <v>709.37</v>
      </c>
      <c r="C4174">
        <v>947.28</v>
      </c>
      <c r="D4174">
        <v>50.51</v>
      </c>
      <c r="E4174">
        <v>24.2</v>
      </c>
      <c r="F4174">
        <v>1.66</v>
      </c>
      <c r="G4174">
        <v>0</v>
      </c>
    </row>
    <row r="4175" spans="1:7">
      <c r="A4175" t="s">
        <v>4594</v>
      </c>
      <c r="B4175">
        <v>751.01</v>
      </c>
      <c r="C4175">
        <v>1020.45</v>
      </c>
      <c r="D4175">
        <v>60.9</v>
      </c>
      <c r="E4175">
        <v>26.01</v>
      </c>
      <c r="F4175">
        <v>1.79</v>
      </c>
      <c r="G4175">
        <v>0</v>
      </c>
    </row>
    <row r="4176" spans="1:7">
      <c r="A4176" t="s">
        <v>4595</v>
      </c>
      <c r="B4176">
        <v>756.73</v>
      </c>
      <c r="C4176">
        <v>1042.1600000000001</v>
      </c>
      <c r="D4176">
        <v>69.12</v>
      </c>
      <c r="E4176">
        <v>27.95</v>
      </c>
      <c r="F4176">
        <v>1.79</v>
      </c>
      <c r="G4176">
        <v>0</v>
      </c>
    </row>
    <row r="4177" spans="1:7">
      <c r="A4177" t="s">
        <v>4596</v>
      </c>
      <c r="B4177">
        <v>746.83</v>
      </c>
      <c r="C4177">
        <v>1039.97</v>
      </c>
      <c r="D4177">
        <v>71.66</v>
      </c>
      <c r="E4177">
        <v>29.57</v>
      </c>
      <c r="F4177">
        <v>1.66</v>
      </c>
      <c r="G4177">
        <v>0</v>
      </c>
    </row>
    <row r="4178" spans="1:7">
      <c r="A4178" t="s">
        <v>4597</v>
      </c>
      <c r="B4178">
        <v>735.38</v>
      </c>
      <c r="C4178">
        <v>1030.8699999999999</v>
      </c>
      <c r="D4178">
        <v>66.56</v>
      </c>
      <c r="E4178">
        <v>30.86</v>
      </c>
      <c r="F4178">
        <v>1.59</v>
      </c>
      <c r="G4178">
        <v>0</v>
      </c>
    </row>
    <row r="4179" spans="1:7">
      <c r="A4179" t="s">
        <v>4598</v>
      </c>
      <c r="B4179">
        <v>701.16</v>
      </c>
      <c r="C4179">
        <v>981.75</v>
      </c>
      <c r="D4179">
        <v>57.26</v>
      </c>
      <c r="E4179">
        <v>31.78</v>
      </c>
      <c r="F4179">
        <v>1.52</v>
      </c>
      <c r="G4179">
        <v>0</v>
      </c>
    </row>
    <row r="4180" spans="1:7">
      <c r="A4180" t="s">
        <v>4599</v>
      </c>
      <c r="B4180">
        <v>648.57000000000005</v>
      </c>
      <c r="C4180">
        <v>903.24</v>
      </c>
      <c r="D4180">
        <v>46.51</v>
      </c>
      <c r="E4180">
        <v>32.35</v>
      </c>
      <c r="F4180">
        <v>1.31</v>
      </c>
      <c r="G4180">
        <v>0</v>
      </c>
    </row>
    <row r="4181" spans="1:7">
      <c r="A4181" t="s">
        <v>4600</v>
      </c>
      <c r="B4181">
        <v>551.66999999999996</v>
      </c>
      <c r="C4181">
        <v>757.46</v>
      </c>
      <c r="D4181">
        <v>35.340000000000003</v>
      </c>
      <c r="E4181">
        <v>32.729999999999997</v>
      </c>
      <c r="F4181">
        <v>1.1000000000000001</v>
      </c>
      <c r="G4181">
        <v>0</v>
      </c>
    </row>
    <row r="4182" spans="1:7">
      <c r="A4182" t="s">
        <v>4601</v>
      </c>
      <c r="B4182">
        <v>414.01</v>
      </c>
      <c r="C4182">
        <v>559.44000000000005</v>
      </c>
      <c r="D4182">
        <v>24.21</v>
      </c>
      <c r="E4182">
        <v>32.549999999999997</v>
      </c>
      <c r="F4182">
        <v>0.83</v>
      </c>
      <c r="G4182">
        <v>0</v>
      </c>
    </row>
    <row r="4183" spans="1:7">
      <c r="A4183" t="s">
        <v>4602</v>
      </c>
      <c r="B4183">
        <v>263.35000000000002</v>
      </c>
      <c r="C4183">
        <v>352.37</v>
      </c>
      <c r="D4183">
        <v>13.39</v>
      </c>
      <c r="E4183">
        <v>31.53</v>
      </c>
      <c r="F4183">
        <v>2.21</v>
      </c>
      <c r="G4183">
        <v>0</v>
      </c>
    </row>
    <row r="4184" spans="1:7">
      <c r="A4184" t="s">
        <v>4603</v>
      </c>
      <c r="B4184">
        <v>41.01</v>
      </c>
      <c r="C4184">
        <v>70.42</v>
      </c>
      <c r="D4184">
        <v>3.18</v>
      </c>
      <c r="E4184">
        <v>28.66</v>
      </c>
      <c r="F4184">
        <v>4</v>
      </c>
      <c r="G4184">
        <v>0</v>
      </c>
    </row>
    <row r="4185" spans="1:7">
      <c r="A4185" t="s">
        <v>4604</v>
      </c>
      <c r="B4185">
        <v>0</v>
      </c>
      <c r="C4185">
        <v>0</v>
      </c>
      <c r="D4185">
        <v>0</v>
      </c>
      <c r="E4185">
        <v>25.6</v>
      </c>
      <c r="F4185">
        <v>4.28</v>
      </c>
      <c r="G4185">
        <v>0</v>
      </c>
    </row>
    <row r="4186" spans="1:7">
      <c r="A4186" t="s">
        <v>4605</v>
      </c>
      <c r="B4186">
        <v>0</v>
      </c>
      <c r="C4186">
        <v>0</v>
      </c>
      <c r="D4186">
        <v>0</v>
      </c>
      <c r="E4186">
        <v>23.8</v>
      </c>
      <c r="F4186">
        <v>3.52</v>
      </c>
      <c r="G4186">
        <v>0</v>
      </c>
    </row>
    <row r="4187" spans="1:7">
      <c r="A4187" t="s">
        <v>4606</v>
      </c>
      <c r="B4187">
        <v>0</v>
      </c>
      <c r="C4187">
        <v>0</v>
      </c>
      <c r="D4187">
        <v>0</v>
      </c>
      <c r="E4187">
        <v>22.67</v>
      </c>
      <c r="F4187">
        <v>3.17</v>
      </c>
      <c r="G4187">
        <v>0</v>
      </c>
    </row>
    <row r="4188" spans="1:7">
      <c r="A4188" t="s">
        <v>4607</v>
      </c>
      <c r="B4188">
        <v>0</v>
      </c>
      <c r="C4188">
        <v>0</v>
      </c>
      <c r="D4188">
        <v>0</v>
      </c>
      <c r="E4188">
        <v>21.82</v>
      </c>
      <c r="F4188">
        <v>2.97</v>
      </c>
      <c r="G4188">
        <v>0</v>
      </c>
    </row>
    <row r="4189" spans="1:7">
      <c r="A4189" t="s">
        <v>4608</v>
      </c>
      <c r="B4189">
        <v>0</v>
      </c>
      <c r="C4189">
        <v>0</v>
      </c>
      <c r="D4189">
        <v>0</v>
      </c>
      <c r="E4189">
        <v>21.08</v>
      </c>
      <c r="F4189">
        <v>2.76</v>
      </c>
      <c r="G4189">
        <v>0</v>
      </c>
    </row>
    <row r="4190" spans="1:7">
      <c r="A4190" t="s">
        <v>4609</v>
      </c>
      <c r="B4190">
        <v>0</v>
      </c>
      <c r="C4190">
        <v>0</v>
      </c>
      <c r="D4190">
        <v>0</v>
      </c>
      <c r="E4190">
        <v>20.43</v>
      </c>
      <c r="F4190">
        <v>2.41</v>
      </c>
      <c r="G4190">
        <v>0</v>
      </c>
    </row>
    <row r="4191" spans="1:7">
      <c r="A4191" t="s">
        <v>4610</v>
      </c>
      <c r="B4191">
        <v>0</v>
      </c>
      <c r="C4191">
        <v>0</v>
      </c>
      <c r="D4191">
        <v>0</v>
      </c>
      <c r="E4191">
        <v>19.79</v>
      </c>
      <c r="F4191">
        <v>2.21</v>
      </c>
      <c r="G4191">
        <v>0</v>
      </c>
    </row>
    <row r="4192" spans="1:7">
      <c r="A4192" t="s">
        <v>4611</v>
      </c>
      <c r="B4192">
        <v>0</v>
      </c>
      <c r="C4192">
        <v>0</v>
      </c>
      <c r="D4192">
        <v>0</v>
      </c>
      <c r="E4192">
        <v>19.100000000000001</v>
      </c>
      <c r="F4192">
        <v>1.86</v>
      </c>
      <c r="G4192">
        <v>0</v>
      </c>
    </row>
    <row r="4193" spans="1:7">
      <c r="A4193" t="s">
        <v>4612</v>
      </c>
      <c r="B4193">
        <v>0</v>
      </c>
      <c r="C4193">
        <v>0</v>
      </c>
      <c r="D4193">
        <v>0</v>
      </c>
      <c r="E4193">
        <v>18.48</v>
      </c>
      <c r="F4193">
        <v>1.72</v>
      </c>
      <c r="G4193">
        <v>0</v>
      </c>
    </row>
    <row r="4194" spans="1:7">
      <c r="A4194" t="s">
        <v>4613</v>
      </c>
      <c r="B4194">
        <v>87.76</v>
      </c>
      <c r="C4194">
        <v>124.04</v>
      </c>
      <c r="D4194">
        <v>6.76</v>
      </c>
      <c r="E4194">
        <v>18.239999999999998</v>
      </c>
      <c r="F4194">
        <v>1.59</v>
      </c>
      <c r="G4194">
        <v>0</v>
      </c>
    </row>
    <row r="4195" spans="1:7">
      <c r="A4195" t="s">
        <v>4614</v>
      </c>
      <c r="B4195">
        <v>346.89</v>
      </c>
      <c r="C4195">
        <v>435.04</v>
      </c>
      <c r="D4195">
        <v>17.23</v>
      </c>
      <c r="E4195">
        <v>19.47</v>
      </c>
      <c r="F4195">
        <v>1.66</v>
      </c>
      <c r="G4195">
        <v>0</v>
      </c>
    </row>
    <row r="4196" spans="1:7">
      <c r="A4196" t="s">
        <v>4615</v>
      </c>
      <c r="B4196">
        <v>500.27</v>
      </c>
      <c r="C4196">
        <v>638.34</v>
      </c>
      <c r="D4196">
        <v>28.19</v>
      </c>
      <c r="E4196">
        <v>21.78</v>
      </c>
      <c r="F4196">
        <v>1.52</v>
      </c>
      <c r="G4196">
        <v>0</v>
      </c>
    </row>
    <row r="4197" spans="1:7">
      <c r="A4197" t="s">
        <v>4616</v>
      </c>
      <c r="B4197">
        <v>616.64</v>
      </c>
      <c r="C4197">
        <v>811.61</v>
      </c>
      <c r="D4197">
        <v>39.380000000000003</v>
      </c>
      <c r="E4197">
        <v>24.19</v>
      </c>
      <c r="F4197">
        <v>1.45</v>
      </c>
      <c r="G4197">
        <v>0</v>
      </c>
    </row>
    <row r="4198" spans="1:7">
      <c r="A4198" t="s">
        <v>4617</v>
      </c>
      <c r="B4198">
        <v>697.42</v>
      </c>
      <c r="C4198">
        <v>946.35</v>
      </c>
      <c r="D4198">
        <v>50.46</v>
      </c>
      <c r="E4198">
        <v>26.36</v>
      </c>
      <c r="F4198">
        <v>1.38</v>
      </c>
      <c r="G4198">
        <v>0</v>
      </c>
    </row>
    <row r="4199" spans="1:7">
      <c r="A4199" t="s">
        <v>4618</v>
      </c>
      <c r="B4199">
        <v>735.07</v>
      </c>
      <c r="C4199">
        <v>1013.41</v>
      </c>
      <c r="D4199">
        <v>60.86</v>
      </c>
      <c r="E4199">
        <v>28.49</v>
      </c>
      <c r="F4199">
        <v>1.66</v>
      </c>
      <c r="G4199">
        <v>0</v>
      </c>
    </row>
    <row r="4200" spans="1:7">
      <c r="A4200" t="s">
        <v>4619</v>
      </c>
      <c r="B4200">
        <v>743.9</v>
      </c>
      <c r="C4200">
        <v>1030.98</v>
      </c>
      <c r="D4200">
        <v>69.09</v>
      </c>
      <c r="E4200">
        <v>30.38</v>
      </c>
      <c r="F4200">
        <v>2.0699999999999998</v>
      </c>
      <c r="G4200">
        <v>0</v>
      </c>
    </row>
    <row r="4201" spans="1:7">
      <c r="A4201" t="s">
        <v>4620</v>
      </c>
      <c r="B4201">
        <v>748.54</v>
      </c>
      <c r="C4201">
        <v>1039.99</v>
      </c>
      <c r="D4201">
        <v>71.66</v>
      </c>
      <c r="E4201">
        <v>31.84</v>
      </c>
      <c r="F4201">
        <v>2.41</v>
      </c>
      <c r="G4201">
        <v>0</v>
      </c>
    </row>
    <row r="4202" spans="1:7">
      <c r="A4202" t="s">
        <v>4621</v>
      </c>
      <c r="B4202">
        <v>744.99</v>
      </c>
      <c r="C4202">
        <v>1030.74</v>
      </c>
      <c r="D4202">
        <v>66.58</v>
      </c>
      <c r="E4202">
        <v>32.75</v>
      </c>
      <c r="F4202">
        <v>2.9</v>
      </c>
      <c r="G4202">
        <v>0</v>
      </c>
    </row>
    <row r="4203" spans="1:7">
      <c r="A4203" t="s">
        <v>4622</v>
      </c>
      <c r="B4203">
        <v>722.97</v>
      </c>
      <c r="C4203">
        <v>988.15</v>
      </c>
      <c r="D4203">
        <v>57.29</v>
      </c>
      <c r="E4203">
        <v>32.9</v>
      </c>
      <c r="F4203">
        <v>3.45</v>
      </c>
      <c r="G4203">
        <v>0</v>
      </c>
    </row>
    <row r="4204" spans="1:7">
      <c r="A4204" t="s">
        <v>4623</v>
      </c>
      <c r="B4204">
        <v>667.8</v>
      </c>
      <c r="C4204">
        <v>896.91</v>
      </c>
      <c r="D4204">
        <v>46.55</v>
      </c>
      <c r="E4204">
        <v>32.700000000000003</v>
      </c>
      <c r="F4204">
        <v>4</v>
      </c>
      <c r="G4204">
        <v>0</v>
      </c>
    </row>
    <row r="4205" spans="1:7">
      <c r="A4205" t="s">
        <v>4624</v>
      </c>
      <c r="B4205">
        <v>572.01</v>
      </c>
      <c r="C4205">
        <v>752.8</v>
      </c>
      <c r="D4205">
        <v>35.380000000000003</v>
      </c>
      <c r="E4205">
        <v>31.88</v>
      </c>
      <c r="F4205">
        <v>4.41</v>
      </c>
      <c r="G4205">
        <v>0</v>
      </c>
    </row>
    <row r="4206" spans="1:7">
      <c r="A4206" t="s">
        <v>4625</v>
      </c>
      <c r="B4206">
        <v>433.27</v>
      </c>
      <c r="C4206">
        <v>560.37</v>
      </c>
      <c r="D4206">
        <v>24.24</v>
      </c>
      <c r="E4206">
        <v>30.44</v>
      </c>
      <c r="F4206">
        <v>4.83</v>
      </c>
      <c r="G4206">
        <v>0</v>
      </c>
    </row>
    <row r="4207" spans="1:7">
      <c r="A4207" t="s">
        <v>4626</v>
      </c>
      <c r="B4207">
        <v>290.61</v>
      </c>
      <c r="C4207">
        <v>377.7</v>
      </c>
      <c r="D4207">
        <v>13.42</v>
      </c>
      <c r="E4207">
        <v>28.54</v>
      </c>
      <c r="F4207">
        <v>4.83</v>
      </c>
      <c r="G4207">
        <v>0</v>
      </c>
    </row>
    <row r="4208" spans="1:7">
      <c r="A4208" t="s">
        <v>4627</v>
      </c>
      <c r="B4208">
        <v>13.6</v>
      </c>
      <c r="C4208">
        <v>30.8</v>
      </c>
      <c r="D4208">
        <v>3.21</v>
      </c>
      <c r="E4208">
        <v>26.84</v>
      </c>
      <c r="F4208">
        <v>4</v>
      </c>
      <c r="G4208">
        <v>0</v>
      </c>
    </row>
    <row r="4209" spans="1:7">
      <c r="A4209" t="s">
        <v>4628</v>
      </c>
      <c r="B4209">
        <v>0</v>
      </c>
      <c r="C4209">
        <v>0</v>
      </c>
      <c r="D4209">
        <v>0</v>
      </c>
      <c r="E4209">
        <v>24.98</v>
      </c>
      <c r="F4209">
        <v>3.38</v>
      </c>
      <c r="G4209">
        <v>0</v>
      </c>
    </row>
    <row r="4210" spans="1:7">
      <c r="A4210" t="s">
        <v>4629</v>
      </c>
      <c r="B4210">
        <v>0</v>
      </c>
      <c r="C4210">
        <v>0</v>
      </c>
      <c r="D4210">
        <v>0</v>
      </c>
      <c r="E4210">
        <v>23.72</v>
      </c>
      <c r="F4210">
        <v>2.76</v>
      </c>
      <c r="G4210">
        <v>0</v>
      </c>
    </row>
    <row r="4211" spans="1:7">
      <c r="A4211" t="s">
        <v>4630</v>
      </c>
      <c r="B4211">
        <v>0</v>
      </c>
      <c r="C4211">
        <v>0</v>
      </c>
      <c r="D4211">
        <v>0</v>
      </c>
      <c r="E4211">
        <v>22.76</v>
      </c>
      <c r="F4211">
        <v>2.41</v>
      </c>
      <c r="G4211">
        <v>0</v>
      </c>
    </row>
    <row r="4212" spans="1:7">
      <c r="A4212" t="s">
        <v>4631</v>
      </c>
      <c r="B4212">
        <v>0</v>
      </c>
      <c r="C4212">
        <v>0</v>
      </c>
      <c r="D4212">
        <v>0</v>
      </c>
      <c r="E4212">
        <v>21.97</v>
      </c>
      <c r="F4212">
        <v>2.41</v>
      </c>
      <c r="G4212">
        <v>0</v>
      </c>
    </row>
    <row r="4213" spans="1:7">
      <c r="A4213" t="s">
        <v>4632</v>
      </c>
      <c r="B4213">
        <v>0</v>
      </c>
      <c r="C4213">
        <v>0</v>
      </c>
      <c r="D4213">
        <v>0</v>
      </c>
      <c r="E4213">
        <v>21.23</v>
      </c>
      <c r="F4213">
        <v>2.41</v>
      </c>
      <c r="G4213">
        <v>0</v>
      </c>
    </row>
    <row r="4214" spans="1:7">
      <c r="A4214" t="s">
        <v>4633</v>
      </c>
      <c r="B4214">
        <v>0</v>
      </c>
      <c r="C4214">
        <v>0</v>
      </c>
      <c r="D4214">
        <v>0</v>
      </c>
      <c r="E4214">
        <v>20.62</v>
      </c>
      <c r="F4214">
        <v>2.41</v>
      </c>
      <c r="G4214">
        <v>0</v>
      </c>
    </row>
    <row r="4215" spans="1:7">
      <c r="A4215" t="s">
        <v>4634</v>
      </c>
      <c r="B4215">
        <v>0</v>
      </c>
      <c r="C4215">
        <v>0</v>
      </c>
      <c r="D4215">
        <v>0</v>
      </c>
      <c r="E4215">
        <v>19.920000000000002</v>
      </c>
      <c r="F4215">
        <v>2.2799999999999998</v>
      </c>
      <c r="G4215">
        <v>0</v>
      </c>
    </row>
    <row r="4216" spans="1:7">
      <c r="A4216" t="s">
        <v>4635</v>
      </c>
      <c r="B4216">
        <v>0</v>
      </c>
      <c r="C4216">
        <v>0</v>
      </c>
      <c r="D4216">
        <v>0</v>
      </c>
      <c r="E4216">
        <v>19.41</v>
      </c>
      <c r="F4216">
        <v>2.2799999999999998</v>
      </c>
      <c r="G4216">
        <v>0</v>
      </c>
    </row>
    <row r="4217" spans="1:7">
      <c r="A4217" t="s">
        <v>4636</v>
      </c>
      <c r="B4217">
        <v>0</v>
      </c>
      <c r="C4217">
        <v>0</v>
      </c>
      <c r="D4217">
        <v>0</v>
      </c>
      <c r="E4217">
        <v>18.86</v>
      </c>
      <c r="F4217">
        <v>2.21</v>
      </c>
      <c r="G4217">
        <v>0</v>
      </c>
    </row>
    <row r="4218" spans="1:7">
      <c r="A4218" t="s">
        <v>4637</v>
      </c>
      <c r="B4218">
        <v>65.41</v>
      </c>
      <c r="C4218">
        <v>96.72</v>
      </c>
      <c r="D4218">
        <v>6.72</v>
      </c>
      <c r="E4218">
        <v>18.46</v>
      </c>
      <c r="F4218">
        <v>1.93</v>
      </c>
      <c r="G4218">
        <v>0</v>
      </c>
    </row>
    <row r="4219" spans="1:7">
      <c r="A4219" t="s">
        <v>4638</v>
      </c>
      <c r="B4219">
        <v>320</v>
      </c>
      <c r="C4219">
        <v>403.01</v>
      </c>
      <c r="D4219">
        <v>17.18</v>
      </c>
      <c r="E4219">
        <v>20.350000000000001</v>
      </c>
      <c r="F4219">
        <v>1.79</v>
      </c>
      <c r="G4219">
        <v>0</v>
      </c>
    </row>
    <row r="4220" spans="1:7">
      <c r="A4220" t="s">
        <v>4639</v>
      </c>
      <c r="B4220">
        <v>486</v>
      </c>
      <c r="C4220">
        <v>617.97</v>
      </c>
      <c r="D4220">
        <v>28.14</v>
      </c>
      <c r="E4220">
        <v>22.78</v>
      </c>
      <c r="F4220">
        <v>2.14</v>
      </c>
      <c r="G4220">
        <v>0</v>
      </c>
    </row>
    <row r="4221" spans="1:7">
      <c r="A4221" t="s">
        <v>4640</v>
      </c>
      <c r="B4221">
        <v>607.64</v>
      </c>
      <c r="C4221">
        <v>790.55</v>
      </c>
      <c r="D4221">
        <v>39.33</v>
      </c>
      <c r="E4221">
        <v>24.89</v>
      </c>
      <c r="F4221">
        <v>2.34</v>
      </c>
      <c r="G4221">
        <v>0</v>
      </c>
    </row>
    <row r="4222" spans="1:7">
      <c r="A4222" t="s">
        <v>4641</v>
      </c>
      <c r="B4222">
        <v>692.41</v>
      </c>
      <c r="C4222">
        <v>924.24</v>
      </c>
      <c r="D4222">
        <v>50.41</v>
      </c>
      <c r="E4222">
        <v>27.12</v>
      </c>
      <c r="F4222">
        <v>2.41</v>
      </c>
      <c r="G4222">
        <v>0</v>
      </c>
    </row>
    <row r="4223" spans="1:7">
      <c r="A4223" t="s">
        <v>4642</v>
      </c>
      <c r="B4223">
        <v>730.48</v>
      </c>
      <c r="C4223">
        <v>991.16</v>
      </c>
      <c r="D4223">
        <v>60.82</v>
      </c>
      <c r="E4223">
        <v>29.18</v>
      </c>
      <c r="F4223">
        <v>2.62</v>
      </c>
      <c r="G4223">
        <v>0</v>
      </c>
    </row>
    <row r="4224" spans="1:7">
      <c r="A4224" t="s">
        <v>4643</v>
      </c>
      <c r="B4224">
        <v>741.92</v>
      </c>
      <c r="C4224">
        <v>1013.8</v>
      </c>
      <c r="D4224">
        <v>69.06</v>
      </c>
      <c r="E4224">
        <v>30.9</v>
      </c>
      <c r="F4224">
        <v>2.97</v>
      </c>
      <c r="G4224">
        <v>0</v>
      </c>
    </row>
    <row r="4225" spans="1:7">
      <c r="A4225" t="s">
        <v>4644</v>
      </c>
      <c r="B4225">
        <v>747.74</v>
      </c>
      <c r="C4225">
        <v>1024.01</v>
      </c>
      <c r="D4225">
        <v>71.650000000000006</v>
      </c>
      <c r="E4225">
        <v>32.24</v>
      </c>
      <c r="F4225">
        <v>3.38</v>
      </c>
      <c r="G4225">
        <v>0</v>
      </c>
    </row>
    <row r="4226" spans="1:7">
      <c r="A4226" t="s">
        <v>4645</v>
      </c>
      <c r="B4226">
        <v>737.15</v>
      </c>
      <c r="C4226">
        <v>1008.15</v>
      </c>
      <c r="D4226">
        <v>66.59</v>
      </c>
      <c r="E4226">
        <v>32.99</v>
      </c>
      <c r="F4226">
        <v>3.66</v>
      </c>
      <c r="G4226">
        <v>0</v>
      </c>
    </row>
    <row r="4227" spans="1:7">
      <c r="A4227" t="s">
        <v>4646</v>
      </c>
      <c r="B4227">
        <v>684.55</v>
      </c>
      <c r="C4227">
        <v>929.31</v>
      </c>
      <c r="D4227">
        <v>57.32</v>
      </c>
      <c r="E4227">
        <v>33.299999999999997</v>
      </c>
      <c r="F4227">
        <v>3.79</v>
      </c>
      <c r="G4227">
        <v>0</v>
      </c>
    </row>
    <row r="4228" spans="1:7">
      <c r="A4228" t="s">
        <v>4647</v>
      </c>
      <c r="B4228">
        <v>501.54</v>
      </c>
      <c r="C4228">
        <v>668.95</v>
      </c>
      <c r="D4228">
        <v>46.58</v>
      </c>
      <c r="E4228">
        <v>32.94</v>
      </c>
      <c r="F4228">
        <v>3.52</v>
      </c>
      <c r="G4228">
        <v>0</v>
      </c>
    </row>
    <row r="4229" spans="1:7">
      <c r="A4229" t="s">
        <v>4648</v>
      </c>
      <c r="B4229">
        <v>256.32</v>
      </c>
      <c r="C4229">
        <v>342.9</v>
      </c>
      <c r="D4229">
        <v>35.409999999999997</v>
      </c>
      <c r="E4229">
        <v>31.33</v>
      </c>
      <c r="F4229">
        <v>2.62</v>
      </c>
      <c r="G4229">
        <v>0</v>
      </c>
    </row>
    <row r="4230" spans="1:7">
      <c r="A4230" t="s">
        <v>4649</v>
      </c>
      <c r="B4230">
        <v>167.83</v>
      </c>
      <c r="C4230">
        <v>228.52</v>
      </c>
      <c r="D4230">
        <v>24.27</v>
      </c>
      <c r="E4230">
        <v>30.22</v>
      </c>
      <c r="F4230">
        <v>3.45</v>
      </c>
      <c r="G4230">
        <v>0</v>
      </c>
    </row>
    <row r="4231" spans="1:7">
      <c r="A4231" t="s">
        <v>4650</v>
      </c>
      <c r="B4231">
        <v>99.81</v>
      </c>
      <c r="C4231">
        <v>143.18</v>
      </c>
      <c r="D4231">
        <v>13.45</v>
      </c>
      <c r="E4231">
        <v>29.1</v>
      </c>
      <c r="F4231">
        <v>3.52</v>
      </c>
      <c r="G4231">
        <v>0</v>
      </c>
    </row>
    <row r="4232" spans="1:7">
      <c r="A4232" t="s">
        <v>4651</v>
      </c>
      <c r="B4232">
        <v>0</v>
      </c>
      <c r="C4232">
        <v>4.88</v>
      </c>
      <c r="D4232">
        <v>3.23</v>
      </c>
      <c r="E4232">
        <v>27.92</v>
      </c>
      <c r="F4232">
        <v>2</v>
      </c>
      <c r="G4232">
        <v>0</v>
      </c>
    </row>
    <row r="4233" spans="1:7">
      <c r="A4233" t="s">
        <v>4652</v>
      </c>
      <c r="B4233">
        <v>0</v>
      </c>
      <c r="C4233">
        <v>0</v>
      </c>
      <c r="D4233">
        <v>0</v>
      </c>
      <c r="E4233">
        <v>26.74</v>
      </c>
      <c r="F4233">
        <v>2.0699999999999998</v>
      </c>
      <c r="G4233">
        <v>0</v>
      </c>
    </row>
    <row r="4234" spans="1:7">
      <c r="A4234" t="s">
        <v>4653</v>
      </c>
      <c r="B4234">
        <v>0</v>
      </c>
      <c r="C4234">
        <v>0</v>
      </c>
      <c r="D4234">
        <v>0</v>
      </c>
      <c r="E4234">
        <v>25.66</v>
      </c>
      <c r="F4234">
        <v>1.86</v>
      </c>
      <c r="G4234">
        <v>0</v>
      </c>
    </row>
    <row r="4235" spans="1:7">
      <c r="A4235" t="s">
        <v>4654</v>
      </c>
      <c r="B4235">
        <v>0</v>
      </c>
      <c r="C4235">
        <v>0</v>
      </c>
      <c r="D4235">
        <v>0</v>
      </c>
      <c r="E4235">
        <v>24.6</v>
      </c>
      <c r="F4235">
        <v>1.86</v>
      </c>
      <c r="G4235">
        <v>0</v>
      </c>
    </row>
    <row r="4236" spans="1:7">
      <c r="A4236" t="s">
        <v>4655</v>
      </c>
      <c r="B4236">
        <v>0</v>
      </c>
      <c r="C4236">
        <v>0</v>
      </c>
      <c r="D4236">
        <v>0</v>
      </c>
      <c r="E4236">
        <v>23.62</v>
      </c>
      <c r="F4236">
        <v>1.72</v>
      </c>
      <c r="G4236">
        <v>0</v>
      </c>
    </row>
    <row r="4237" spans="1:7">
      <c r="A4237" t="s">
        <v>4656</v>
      </c>
      <c r="B4237">
        <v>0</v>
      </c>
      <c r="C4237">
        <v>0</v>
      </c>
      <c r="D4237">
        <v>0</v>
      </c>
      <c r="E4237">
        <v>22.63</v>
      </c>
      <c r="F4237">
        <v>1.66</v>
      </c>
      <c r="G4237">
        <v>0</v>
      </c>
    </row>
    <row r="4238" spans="1:7">
      <c r="A4238" t="s">
        <v>4657</v>
      </c>
      <c r="B4238">
        <v>0</v>
      </c>
      <c r="C4238">
        <v>0</v>
      </c>
      <c r="D4238">
        <v>0</v>
      </c>
      <c r="E4238">
        <v>21.75</v>
      </c>
      <c r="F4238">
        <v>1.66</v>
      </c>
      <c r="G4238">
        <v>0</v>
      </c>
    </row>
    <row r="4239" spans="1:7">
      <c r="A4239" t="s">
        <v>4658</v>
      </c>
      <c r="B4239">
        <v>0</v>
      </c>
      <c r="C4239">
        <v>0</v>
      </c>
      <c r="D4239">
        <v>0</v>
      </c>
      <c r="E4239">
        <v>20.83</v>
      </c>
      <c r="F4239">
        <v>1.79</v>
      </c>
      <c r="G4239">
        <v>0</v>
      </c>
    </row>
    <row r="4240" spans="1:7">
      <c r="A4240" t="s">
        <v>4659</v>
      </c>
      <c r="B4240">
        <v>0</v>
      </c>
      <c r="C4240">
        <v>0</v>
      </c>
      <c r="D4240">
        <v>0</v>
      </c>
      <c r="E4240">
        <v>20.04</v>
      </c>
      <c r="F4240">
        <v>1.79</v>
      </c>
      <c r="G4240">
        <v>0</v>
      </c>
    </row>
    <row r="4241" spans="1:7">
      <c r="A4241" t="s">
        <v>4660</v>
      </c>
      <c r="B4241">
        <v>0</v>
      </c>
      <c r="C4241">
        <v>0</v>
      </c>
      <c r="D4241">
        <v>0</v>
      </c>
      <c r="E4241">
        <v>19.47</v>
      </c>
      <c r="F4241">
        <v>1.79</v>
      </c>
      <c r="G4241">
        <v>0</v>
      </c>
    </row>
    <row r="4242" spans="1:7">
      <c r="A4242" t="s">
        <v>4661</v>
      </c>
      <c r="B4242">
        <v>73.08</v>
      </c>
      <c r="C4242">
        <v>106.49</v>
      </c>
      <c r="D4242">
        <v>6.67</v>
      </c>
      <c r="E4242">
        <v>19.059999999999999</v>
      </c>
      <c r="F4242">
        <v>1.66</v>
      </c>
      <c r="G4242">
        <v>0</v>
      </c>
    </row>
    <row r="4243" spans="1:7">
      <c r="A4243" t="s">
        <v>4662</v>
      </c>
      <c r="B4243">
        <v>308.72000000000003</v>
      </c>
      <c r="C4243">
        <v>391.46</v>
      </c>
      <c r="D4243">
        <v>17.13</v>
      </c>
      <c r="E4243">
        <v>21.11</v>
      </c>
      <c r="F4243">
        <v>1.45</v>
      </c>
      <c r="G4243">
        <v>0</v>
      </c>
    </row>
    <row r="4244" spans="1:7">
      <c r="A4244" t="s">
        <v>4663</v>
      </c>
      <c r="B4244">
        <v>473.99</v>
      </c>
      <c r="C4244">
        <v>612.5</v>
      </c>
      <c r="D4244">
        <v>28.09</v>
      </c>
      <c r="E4244">
        <v>24.06</v>
      </c>
      <c r="F4244">
        <v>1.24</v>
      </c>
      <c r="G4244">
        <v>0</v>
      </c>
    </row>
    <row r="4245" spans="1:7">
      <c r="A4245" t="s">
        <v>4664</v>
      </c>
      <c r="B4245">
        <v>592.73</v>
      </c>
      <c r="C4245">
        <v>791</v>
      </c>
      <c r="D4245">
        <v>39.28</v>
      </c>
      <c r="E4245">
        <v>26.52</v>
      </c>
      <c r="F4245">
        <v>1.17</v>
      </c>
      <c r="G4245">
        <v>0</v>
      </c>
    </row>
    <row r="4246" spans="1:7">
      <c r="A4246" t="s">
        <v>4665</v>
      </c>
      <c r="B4246">
        <v>664.99</v>
      </c>
      <c r="C4246">
        <v>918.89</v>
      </c>
      <c r="D4246">
        <v>50.36</v>
      </c>
      <c r="E4246">
        <v>28.69</v>
      </c>
      <c r="F4246">
        <v>0.9</v>
      </c>
      <c r="G4246">
        <v>0</v>
      </c>
    </row>
    <row r="4247" spans="1:7">
      <c r="A4247" t="s">
        <v>4666</v>
      </c>
      <c r="B4247">
        <v>701.55</v>
      </c>
      <c r="C4247">
        <v>992.64</v>
      </c>
      <c r="D4247">
        <v>60.77</v>
      </c>
      <c r="E4247">
        <v>30.59</v>
      </c>
      <c r="F4247">
        <v>0.83</v>
      </c>
      <c r="G4247">
        <v>0</v>
      </c>
    </row>
    <row r="4248" spans="1:7">
      <c r="A4248" t="s">
        <v>4667</v>
      </c>
      <c r="B4248">
        <v>715.66</v>
      </c>
      <c r="C4248">
        <v>1021.9</v>
      </c>
      <c r="D4248">
        <v>69.02</v>
      </c>
      <c r="E4248">
        <v>32.340000000000003</v>
      </c>
      <c r="F4248">
        <v>1.03</v>
      </c>
      <c r="G4248">
        <v>0</v>
      </c>
    </row>
    <row r="4249" spans="1:7">
      <c r="A4249" t="s">
        <v>4668</v>
      </c>
      <c r="B4249">
        <v>721.84</v>
      </c>
      <c r="C4249">
        <v>1026.25</v>
      </c>
      <c r="D4249">
        <v>71.63</v>
      </c>
      <c r="E4249">
        <v>33.71</v>
      </c>
      <c r="F4249">
        <v>1.59</v>
      </c>
      <c r="G4249">
        <v>0</v>
      </c>
    </row>
    <row r="4250" spans="1:7">
      <c r="A4250" t="s">
        <v>4669</v>
      </c>
      <c r="B4250">
        <v>717.56</v>
      </c>
      <c r="C4250">
        <v>1010.32</v>
      </c>
      <c r="D4250">
        <v>66.599999999999994</v>
      </c>
      <c r="E4250">
        <v>34.729999999999997</v>
      </c>
      <c r="F4250">
        <v>2.2799999999999998</v>
      </c>
      <c r="G4250">
        <v>0</v>
      </c>
    </row>
    <row r="4251" spans="1:7">
      <c r="A4251" t="s">
        <v>4670</v>
      </c>
      <c r="B4251">
        <v>695.44</v>
      </c>
      <c r="C4251">
        <v>961.46</v>
      </c>
      <c r="D4251">
        <v>57.34</v>
      </c>
      <c r="E4251">
        <v>34.97</v>
      </c>
      <c r="F4251">
        <v>3.17</v>
      </c>
      <c r="G4251">
        <v>0</v>
      </c>
    </row>
    <row r="4252" spans="1:7">
      <c r="A4252" t="s">
        <v>4671</v>
      </c>
      <c r="B4252">
        <v>651.64</v>
      </c>
      <c r="C4252">
        <v>878.13</v>
      </c>
      <c r="D4252">
        <v>46.6</v>
      </c>
      <c r="E4252">
        <v>34.33</v>
      </c>
      <c r="F4252">
        <v>4.34</v>
      </c>
      <c r="G4252">
        <v>0</v>
      </c>
    </row>
    <row r="4253" spans="1:7">
      <c r="A4253" t="s">
        <v>4672</v>
      </c>
      <c r="B4253">
        <v>577.49</v>
      </c>
      <c r="C4253">
        <v>762.88</v>
      </c>
      <c r="D4253">
        <v>35.43</v>
      </c>
      <c r="E4253">
        <v>33.17</v>
      </c>
      <c r="F4253">
        <v>4.76</v>
      </c>
      <c r="G4253">
        <v>0</v>
      </c>
    </row>
    <row r="4254" spans="1:7">
      <c r="A4254" t="s">
        <v>4673</v>
      </c>
      <c r="B4254">
        <v>239.14</v>
      </c>
      <c r="C4254">
        <v>317.14999999999998</v>
      </c>
      <c r="D4254">
        <v>24.29</v>
      </c>
      <c r="E4254">
        <v>31.17</v>
      </c>
      <c r="F4254">
        <v>4.34</v>
      </c>
      <c r="G4254">
        <v>0</v>
      </c>
    </row>
    <row r="4255" spans="1:7">
      <c r="A4255" t="s">
        <v>4674</v>
      </c>
      <c r="B4255">
        <v>83.48</v>
      </c>
      <c r="C4255">
        <v>123.15</v>
      </c>
      <c r="D4255">
        <v>13.47</v>
      </c>
      <c r="E4255">
        <v>29.74</v>
      </c>
      <c r="F4255">
        <v>3.79</v>
      </c>
      <c r="G4255">
        <v>0</v>
      </c>
    </row>
    <row r="4256" spans="1:7">
      <c r="A4256" t="s">
        <v>4675</v>
      </c>
      <c r="B4256">
        <v>18.28</v>
      </c>
      <c r="C4256">
        <v>38.14</v>
      </c>
      <c r="D4256">
        <v>3.25</v>
      </c>
      <c r="E4256">
        <v>28.37</v>
      </c>
      <c r="F4256">
        <v>3.1</v>
      </c>
      <c r="G4256">
        <v>0</v>
      </c>
    </row>
    <row r="4257" spans="1:7">
      <c r="A4257" t="s">
        <v>4676</v>
      </c>
      <c r="B4257">
        <v>0</v>
      </c>
      <c r="C4257">
        <v>0</v>
      </c>
      <c r="D4257">
        <v>0</v>
      </c>
      <c r="E4257">
        <v>26.94</v>
      </c>
      <c r="F4257">
        <v>2.41</v>
      </c>
      <c r="G4257">
        <v>0</v>
      </c>
    </row>
    <row r="4258" spans="1:7">
      <c r="A4258" t="s">
        <v>4677</v>
      </c>
      <c r="B4258">
        <v>0</v>
      </c>
      <c r="C4258">
        <v>0</v>
      </c>
      <c r="D4258">
        <v>0</v>
      </c>
      <c r="E4258">
        <v>25.79</v>
      </c>
      <c r="F4258">
        <v>1.93</v>
      </c>
      <c r="G4258">
        <v>0</v>
      </c>
    </row>
    <row r="4259" spans="1:7">
      <c r="A4259" t="s">
        <v>4678</v>
      </c>
      <c r="B4259">
        <v>0</v>
      </c>
      <c r="C4259">
        <v>0</v>
      </c>
      <c r="D4259">
        <v>0</v>
      </c>
      <c r="E4259">
        <v>24.55</v>
      </c>
      <c r="F4259">
        <v>1.86</v>
      </c>
      <c r="G4259">
        <v>0</v>
      </c>
    </row>
    <row r="4260" spans="1:7">
      <c r="A4260" t="s">
        <v>4679</v>
      </c>
      <c r="B4260">
        <v>0</v>
      </c>
      <c r="C4260">
        <v>0</v>
      </c>
      <c r="D4260">
        <v>0</v>
      </c>
      <c r="E4260">
        <v>23.29</v>
      </c>
      <c r="F4260">
        <v>1.86</v>
      </c>
      <c r="G4260">
        <v>0</v>
      </c>
    </row>
    <row r="4261" spans="1:7">
      <c r="A4261" t="s">
        <v>4680</v>
      </c>
      <c r="B4261">
        <v>0</v>
      </c>
      <c r="C4261">
        <v>0</v>
      </c>
      <c r="D4261">
        <v>0</v>
      </c>
      <c r="E4261">
        <v>22.15</v>
      </c>
      <c r="F4261">
        <v>1.86</v>
      </c>
      <c r="G4261">
        <v>0</v>
      </c>
    </row>
    <row r="4262" spans="1:7">
      <c r="A4262" t="s">
        <v>4681</v>
      </c>
      <c r="B4262">
        <v>0</v>
      </c>
      <c r="C4262">
        <v>0</v>
      </c>
      <c r="D4262">
        <v>0</v>
      </c>
      <c r="E4262">
        <v>21.42</v>
      </c>
      <c r="F4262">
        <v>2</v>
      </c>
      <c r="G4262">
        <v>0</v>
      </c>
    </row>
    <row r="4263" spans="1:7">
      <c r="A4263" t="s">
        <v>4682</v>
      </c>
      <c r="B4263">
        <v>0</v>
      </c>
      <c r="C4263">
        <v>0</v>
      </c>
      <c r="D4263">
        <v>0</v>
      </c>
      <c r="E4263">
        <v>20.65</v>
      </c>
      <c r="F4263">
        <v>2.0699999999999998</v>
      </c>
      <c r="G4263">
        <v>0</v>
      </c>
    </row>
    <row r="4264" spans="1:7">
      <c r="A4264" t="s">
        <v>4683</v>
      </c>
      <c r="B4264">
        <v>0</v>
      </c>
      <c r="C4264">
        <v>0</v>
      </c>
      <c r="D4264">
        <v>0</v>
      </c>
      <c r="E4264">
        <v>20.149999999999999</v>
      </c>
      <c r="F4264">
        <v>2.14</v>
      </c>
      <c r="G4264">
        <v>0</v>
      </c>
    </row>
    <row r="4265" spans="1:7">
      <c r="A4265" t="s">
        <v>4684</v>
      </c>
      <c r="B4265">
        <v>0</v>
      </c>
      <c r="C4265">
        <v>0</v>
      </c>
      <c r="D4265">
        <v>0</v>
      </c>
      <c r="E4265">
        <v>19.579999999999998</v>
      </c>
      <c r="F4265">
        <v>2.14</v>
      </c>
      <c r="G4265">
        <v>0</v>
      </c>
    </row>
    <row r="4266" spans="1:7">
      <c r="A4266" t="s">
        <v>4685</v>
      </c>
      <c r="B4266">
        <v>35.42</v>
      </c>
      <c r="C4266">
        <v>59.2</v>
      </c>
      <c r="D4266">
        <v>6.61</v>
      </c>
      <c r="E4266">
        <v>19.260000000000002</v>
      </c>
      <c r="F4266">
        <v>2.0699999999999998</v>
      </c>
      <c r="G4266">
        <v>0</v>
      </c>
    </row>
    <row r="4267" spans="1:7">
      <c r="A4267" t="s">
        <v>4686</v>
      </c>
      <c r="B4267">
        <v>272.89</v>
      </c>
      <c r="C4267">
        <v>346.59</v>
      </c>
      <c r="D4267">
        <v>17.07</v>
      </c>
      <c r="E4267">
        <v>21.31</v>
      </c>
      <c r="F4267">
        <v>1.93</v>
      </c>
      <c r="G4267">
        <v>0</v>
      </c>
    </row>
    <row r="4268" spans="1:7">
      <c r="A4268" t="s">
        <v>4687</v>
      </c>
      <c r="B4268">
        <v>484.01</v>
      </c>
      <c r="C4268">
        <v>623.4</v>
      </c>
      <c r="D4268">
        <v>28.03</v>
      </c>
      <c r="E4268">
        <v>24.56</v>
      </c>
      <c r="F4268">
        <v>1.79</v>
      </c>
      <c r="G4268">
        <v>0</v>
      </c>
    </row>
    <row r="4269" spans="1:7">
      <c r="A4269" t="s">
        <v>4688</v>
      </c>
      <c r="B4269">
        <v>605.5</v>
      </c>
      <c r="C4269">
        <v>797.42</v>
      </c>
      <c r="D4269">
        <v>39.22</v>
      </c>
      <c r="E4269">
        <v>27.34</v>
      </c>
      <c r="F4269">
        <v>2.41</v>
      </c>
      <c r="G4269">
        <v>0</v>
      </c>
    </row>
    <row r="4270" spans="1:7">
      <c r="A4270" t="s">
        <v>4689</v>
      </c>
      <c r="B4270">
        <v>690.2</v>
      </c>
      <c r="C4270">
        <v>925.63</v>
      </c>
      <c r="D4270">
        <v>50.31</v>
      </c>
      <c r="E4270">
        <v>29.28</v>
      </c>
      <c r="F4270">
        <v>2.9</v>
      </c>
      <c r="G4270">
        <v>0</v>
      </c>
    </row>
    <row r="4271" spans="1:7">
      <c r="A4271" t="s">
        <v>4690</v>
      </c>
      <c r="B4271">
        <v>730.47</v>
      </c>
      <c r="C4271">
        <v>987.34</v>
      </c>
      <c r="D4271">
        <v>60.71</v>
      </c>
      <c r="E4271">
        <v>30.78</v>
      </c>
      <c r="F4271">
        <v>3.52</v>
      </c>
      <c r="G4271">
        <v>0</v>
      </c>
    </row>
    <row r="4272" spans="1:7">
      <c r="A4272" t="s">
        <v>4691</v>
      </c>
      <c r="B4272">
        <v>733.84</v>
      </c>
      <c r="C4272">
        <v>993.19</v>
      </c>
      <c r="D4272">
        <v>68.97</v>
      </c>
      <c r="E4272">
        <v>31.9</v>
      </c>
      <c r="F4272">
        <v>4.07</v>
      </c>
      <c r="G4272">
        <v>0</v>
      </c>
    </row>
    <row r="4273" spans="1:7">
      <c r="A4273" t="s">
        <v>4692</v>
      </c>
      <c r="B4273">
        <v>756.8</v>
      </c>
      <c r="C4273">
        <v>1026.27</v>
      </c>
      <c r="D4273">
        <v>71.61</v>
      </c>
      <c r="E4273">
        <v>32.450000000000003</v>
      </c>
      <c r="F4273">
        <v>4.34</v>
      </c>
      <c r="G4273">
        <v>0</v>
      </c>
    </row>
    <row r="4274" spans="1:7">
      <c r="A4274" t="s">
        <v>4693</v>
      </c>
      <c r="B4274">
        <v>742.71</v>
      </c>
      <c r="C4274">
        <v>1005.17</v>
      </c>
      <c r="D4274">
        <v>66.599999999999994</v>
      </c>
      <c r="E4274">
        <v>32.69</v>
      </c>
      <c r="F4274">
        <v>4.4800000000000004</v>
      </c>
      <c r="G4274">
        <v>0</v>
      </c>
    </row>
    <row r="4275" spans="1:7">
      <c r="A4275" t="s">
        <v>4694</v>
      </c>
      <c r="B4275">
        <v>719.18</v>
      </c>
      <c r="C4275">
        <v>968.5</v>
      </c>
      <c r="D4275">
        <v>57.35</v>
      </c>
      <c r="E4275">
        <v>32.83</v>
      </c>
      <c r="F4275">
        <v>4.62</v>
      </c>
      <c r="G4275">
        <v>0</v>
      </c>
    </row>
    <row r="4276" spans="1:7">
      <c r="A4276" t="s">
        <v>4695</v>
      </c>
      <c r="B4276">
        <v>660.02</v>
      </c>
      <c r="C4276">
        <v>878.54</v>
      </c>
      <c r="D4276">
        <v>46.62</v>
      </c>
      <c r="E4276">
        <v>32.68</v>
      </c>
      <c r="F4276">
        <v>4.83</v>
      </c>
      <c r="G4276">
        <v>0</v>
      </c>
    </row>
    <row r="4277" spans="1:7">
      <c r="A4277" t="s">
        <v>4696</v>
      </c>
      <c r="B4277">
        <v>440.29</v>
      </c>
      <c r="C4277">
        <v>575.32000000000005</v>
      </c>
      <c r="D4277">
        <v>35.46</v>
      </c>
      <c r="E4277">
        <v>32.06</v>
      </c>
      <c r="F4277">
        <v>5.03</v>
      </c>
      <c r="G4277">
        <v>0</v>
      </c>
    </row>
    <row r="4278" spans="1:7">
      <c r="A4278" t="s">
        <v>4697</v>
      </c>
      <c r="B4278">
        <v>109.68</v>
      </c>
      <c r="C4278">
        <v>156.88</v>
      </c>
      <c r="D4278">
        <v>24.31</v>
      </c>
      <c r="E4278">
        <v>30.95</v>
      </c>
      <c r="F4278">
        <v>4.97</v>
      </c>
      <c r="G4278">
        <v>0</v>
      </c>
    </row>
    <row r="4279" spans="1:7">
      <c r="A4279" t="s">
        <v>4698</v>
      </c>
      <c r="B4279">
        <v>11.47</v>
      </c>
      <c r="C4279">
        <v>27.32</v>
      </c>
      <c r="D4279">
        <v>13.49</v>
      </c>
      <c r="E4279">
        <v>29.42</v>
      </c>
      <c r="F4279">
        <v>4.41</v>
      </c>
      <c r="G4279">
        <v>0</v>
      </c>
    </row>
    <row r="4280" spans="1:7">
      <c r="A4280" t="s">
        <v>4699</v>
      </c>
      <c r="B4280">
        <v>0.7</v>
      </c>
      <c r="C4280">
        <v>7.81</v>
      </c>
      <c r="D4280">
        <v>3.26</v>
      </c>
      <c r="E4280">
        <v>28.15</v>
      </c>
      <c r="F4280">
        <v>3.59</v>
      </c>
      <c r="G4280">
        <v>0</v>
      </c>
    </row>
    <row r="4281" spans="1:7">
      <c r="A4281" t="s">
        <v>4700</v>
      </c>
      <c r="B4281">
        <v>0</v>
      </c>
      <c r="C4281">
        <v>0</v>
      </c>
      <c r="D4281">
        <v>0</v>
      </c>
      <c r="E4281">
        <v>26.67</v>
      </c>
      <c r="F4281">
        <v>3.59</v>
      </c>
      <c r="G4281">
        <v>0</v>
      </c>
    </row>
    <row r="4282" spans="1:7">
      <c r="A4282" t="s">
        <v>4701</v>
      </c>
      <c r="B4282">
        <v>0</v>
      </c>
      <c r="C4282">
        <v>0</v>
      </c>
      <c r="D4282">
        <v>0</v>
      </c>
      <c r="E4282">
        <v>25.34</v>
      </c>
      <c r="F4282">
        <v>3.17</v>
      </c>
      <c r="G4282">
        <v>0</v>
      </c>
    </row>
    <row r="4283" spans="1:7">
      <c r="A4283" t="s">
        <v>4702</v>
      </c>
      <c r="B4283">
        <v>0</v>
      </c>
      <c r="C4283">
        <v>0</v>
      </c>
      <c r="D4283">
        <v>0</v>
      </c>
      <c r="E4283">
        <v>24.11</v>
      </c>
      <c r="F4283">
        <v>2.62</v>
      </c>
      <c r="G4283">
        <v>0</v>
      </c>
    </row>
    <row r="4284" spans="1:7">
      <c r="A4284" t="s">
        <v>4703</v>
      </c>
      <c r="B4284">
        <v>0</v>
      </c>
      <c r="C4284">
        <v>0</v>
      </c>
      <c r="D4284">
        <v>0</v>
      </c>
      <c r="E4284">
        <v>23.05</v>
      </c>
      <c r="F4284">
        <v>2.14</v>
      </c>
      <c r="G4284">
        <v>0</v>
      </c>
    </row>
    <row r="4285" spans="1:7">
      <c r="A4285" t="s">
        <v>4704</v>
      </c>
      <c r="B4285">
        <v>0</v>
      </c>
      <c r="C4285">
        <v>0</v>
      </c>
      <c r="D4285">
        <v>0</v>
      </c>
      <c r="E4285">
        <v>22.1</v>
      </c>
      <c r="F4285">
        <v>2.0699999999999998</v>
      </c>
      <c r="G4285">
        <v>0</v>
      </c>
    </row>
    <row r="4286" spans="1:7">
      <c r="A4286" t="s">
        <v>4705</v>
      </c>
      <c r="B4286">
        <v>0</v>
      </c>
      <c r="C4286">
        <v>0</v>
      </c>
      <c r="D4286">
        <v>0</v>
      </c>
      <c r="E4286">
        <v>21.18</v>
      </c>
      <c r="F4286">
        <v>2.14</v>
      </c>
      <c r="G4286">
        <v>0</v>
      </c>
    </row>
    <row r="4287" spans="1:7">
      <c r="A4287" t="s">
        <v>4706</v>
      </c>
      <c r="B4287">
        <v>0</v>
      </c>
      <c r="C4287">
        <v>0</v>
      </c>
      <c r="D4287">
        <v>0</v>
      </c>
      <c r="E4287">
        <v>20.38</v>
      </c>
      <c r="F4287">
        <v>2.14</v>
      </c>
      <c r="G4287">
        <v>0</v>
      </c>
    </row>
    <row r="4288" spans="1:7">
      <c r="A4288" t="s">
        <v>4707</v>
      </c>
      <c r="B4288">
        <v>0</v>
      </c>
      <c r="C4288">
        <v>0</v>
      </c>
      <c r="D4288">
        <v>0</v>
      </c>
      <c r="E4288">
        <v>19.66</v>
      </c>
      <c r="F4288">
        <v>1.93</v>
      </c>
      <c r="G4288">
        <v>0</v>
      </c>
    </row>
    <row r="4289" spans="1:7">
      <c r="A4289" t="s">
        <v>4708</v>
      </c>
      <c r="B4289">
        <v>0</v>
      </c>
      <c r="C4289">
        <v>0</v>
      </c>
      <c r="D4289">
        <v>0</v>
      </c>
      <c r="E4289">
        <v>18.86</v>
      </c>
      <c r="F4289">
        <v>1.79</v>
      </c>
      <c r="G4289">
        <v>0</v>
      </c>
    </row>
    <row r="4290" spans="1:7">
      <c r="A4290" t="s">
        <v>4709</v>
      </c>
      <c r="B4290">
        <v>65.489999999999995</v>
      </c>
      <c r="C4290">
        <v>96.87</v>
      </c>
      <c r="D4290">
        <v>6.55</v>
      </c>
      <c r="E4290">
        <v>18.309999999999999</v>
      </c>
      <c r="F4290">
        <v>1.52</v>
      </c>
      <c r="G4290">
        <v>0</v>
      </c>
    </row>
    <row r="4291" spans="1:7">
      <c r="A4291" t="s">
        <v>4710</v>
      </c>
      <c r="B4291">
        <v>326.60000000000002</v>
      </c>
      <c r="C4291">
        <v>413.28</v>
      </c>
      <c r="D4291">
        <v>17.010000000000002</v>
      </c>
      <c r="E4291">
        <v>20.41</v>
      </c>
      <c r="F4291">
        <v>1.17</v>
      </c>
      <c r="G4291">
        <v>0</v>
      </c>
    </row>
    <row r="4292" spans="1:7">
      <c r="A4292" t="s">
        <v>4711</v>
      </c>
      <c r="B4292">
        <v>463.46</v>
      </c>
      <c r="C4292">
        <v>595.80999999999995</v>
      </c>
      <c r="D4292">
        <v>27.97</v>
      </c>
      <c r="E4292">
        <v>23.87</v>
      </c>
      <c r="F4292">
        <v>1.52</v>
      </c>
      <c r="G4292">
        <v>0</v>
      </c>
    </row>
    <row r="4293" spans="1:7">
      <c r="A4293" t="s">
        <v>4712</v>
      </c>
      <c r="B4293">
        <v>593.80999999999995</v>
      </c>
      <c r="C4293">
        <v>783.69</v>
      </c>
      <c r="D4293">
        <v>39.159999999999997</v>
      </c>
      <c r="E4293">
        <v>25.78</v>
      </c>
      <c r="F4293">
        <v>1.59</v>
      </c>
      <c r="G4293">
        <v>0</v>
      </c>
    </row>
    <row r="4294" spans="1:7">
      <c r="A4294" t="s">
        <v>4713</v>
      </c>
      <c r="B4294">
        <v>675.94</v>
      </c>
      <c r="C4294">
        <v>918.36</v>
      </c>
      <c r="D4294">
        <v>50.25</v>
      </c>
      <c r="E4294">
        <v>27.32</v>
      </c>
      <c r="F4294">
        <v>1.38</v>
      </c>
      <c r="G4294">
        <v>0</v>
      </c>
    </row>
    <row r="4295" spans="1:7">
      <c r="A4295" t="s">
        <v>4714</v>
      </c>
      <c r="B4295">
        <v>714.28</v>
      </c>
      <c r="C4295">
        <v>992.23</v>
      </c>
      <c r="D4295">
        <v>60.65</v>
      </c>
      <c r="E4295">
        <v>28.89</v>
      </c>
      <c r="F4295">
        <v>1.24</v>
      </c>
      <c r="G4295">
        <v>0</v>
      </c>
    </row>
    <row r="4296" spans="1:7">
      <c r="A4296" t="s">
        <v>4715</v>
      </c>
      <c r="B4296">
        <v>731.11</v>
      </c>
      <c r="C4296">
        <v>1027.1300000000001</v>
      </c>
      <c r="D4296">
        <v>68.91</v>
      </c>
      <c r="E4296">
        <v>30.33</v>
      </c>
      <c r="F4296">
        <v>1.31</v>
      </c>
      <c r="G4296">
        <v>0</v>
      </c>
    </row>
    <row r="4297" spans="1:7">
      <c r="A4297" t="s">
        <v>4716</v>
      </c>
      <c r="B4297">
        <v>728.83</v>
      </c>
      <c r="C4297">
        <v>1025.54</v>
      </c>
      <c r="D4297">
        <v>71.58</v>
      </c>
      <c r="E4297">
        <v>31.2</v>
      </c>
      <c r="F4297">
        <v>1.45</v>
      </c>
      <c r="G4297">
        <v>0</v>
      </c>
    </row>
    <row r="4298" spans="1:7">
      <c r="A4298" t="s">
        <v>4717</v>
      </c>
      <c r="B4298">
        <v>721.89</v>
      </c>
      <c r="C4298">
        <v>1016.17</v>
      </c>
      <c r="D4298">
        <v>66.599999999999994</v>
      </c>
      <c r="E4298">
        <v>32.11</v>
      </c>
      <c r="F4298">
        <v>1.59</v>
      </c>
      <c r="G4298">
        <v>0</v>
      </c>
    </row>
    <row r="4299" spans="1:7">
      <c r="A4299" t="s">
        <v>4718</v>
      </c>
      <c r="B4299">
        <v>685.44</v>
      </c>
      <c r="C4299">
        <v>967.87</v>
      </c>
      <c r="D4299">
        <v>57.36</v>
      </c>
      <c r="E4299">
        <v>32.74</v>
      </c>
      <c r="F4299">
        <v>1.24</v>
      </c>
      <c r="G4299">
        <v>0</v>
      </c>
    </row>
    <row r="4300" spans="1:7">
      <c r="A4300" t="s">
        <v>4719</v>
      </c>
      <c r="B4300">
        <v>632.27</v>
      </c>
      <c r="C4300">
        <v>884.12</v>
      </c>
      <c r="D4300">
        <v>46.64</v>
      </c>
      <c r="E4300">
        <v>33.130000000000003</v>
      </c>
      <c r="F4300">
        <v>1.17</v>
      </c>
      <c r="G4300">
        <v>0</v>
      </c>
    </row>
    <row r="4301" spans="1:7">
      <c r="A4301" t="s">
        <v>4720</v>
      </c>
      <c r="B4301">
        <v>537.54999999999995</v>
      </c>
      <c r="C4301">
        <v>735.2</v>
      </c>
      <c r="D4301">
        <v>35.47</v>
      </c>
      <c r="E4301">
        <v>33.31</v>
      </c>
      <c r="F4301">
        <v>1.38</v>
      </c>
      <c r="G4301">
        <v>0</v>
      </c>
    </row>
    <row r="4302" spans="1:7">
      <c r="A4302" t="s">
        <v>4721</v>
      </c>
      <c r="B4302">
        <v>404.85</v>
      </c>
      <c r="C4302">
        <v>544.6</v>
      </c>
      <c r="D4302">
        <v>24.33</v>
      </c>
      <c r="E4302">
        <v>32.880000000000003</v>
      </c>
      <c r="F4302">
        <v>1.24</v>
      </c>
      <c r="G4302">
        <v>0</v>
      </c>
    </row>
    <row r="4303" spans="1:7">
      <c r="A4303" t="s">
        <v>4722</v>
      </c>
      <c r="B4303">
        <v>230.74</v>
      </c>
      <c r="C4303">
        <v>310</v>
      </c>
      <c r="D4303">
        <v>13.5</v>
      </c>
      <c r="E4303">
        <v>31.75</v>
      </c>
      <c r="F4303">
        <v>2.69</v>
      </c>
      <c r="G4303">
        <v>0</v>
      </c>
    </row>
    <row r="4304" spans="1:7">
      <c r="A4304" t="s">
        <v>4723</v>
      </c>
      <c r="B4304">
        <v>35.130000000000003</v>
      </c>
      <c r="C4304">
        <v>62.76</v>
      </c>
      <c r="D4304">
        <v>3.27</v>
      </c>
      <c r="E4304">
        <v>30.45</v>
      </c>
      <c r="F4304">
        <v>2.69</v>
      </c>
      <c r="G4304">
        <v>0</v>
      </c>
    </row>
    <row r="4305" spans="1:7">
      <c r="A4305" t="s">
        <v>4724</v>
      </c>
      <c r="B4305">
        <v>0</v>
      </c>
      <c r="C4305">
        <v>0</v>
      </c>
      <c r="D4305">
        <v>0</v>
      </c>
      <c r="E4305">
        <v>27.28</v>
      </c>
      <c r="F4305">
        <v>3.86</v>
      </c>
      <c r="G4305">
        <v>0</v>
      </c>
    </row>
    <row r="4306" spans="1:7">
      <c r="A4306" t="s">
        <v>4725</v>
      </c>
      <c r="B4306">
        <v>0</v>
      </c>
      <c r="C4306">
        <v>0</v>
      </c>
      <c r="D4306">
        <v>0</v>
      </c>
      <c r="E4306">
        <v>25.11</v>
      </c>
      <c r="F4306">
        <v>3.72</v>
      </c>
      <c r="G4306">
        <v>0</v>
      </c>
    </row>
    <row r="4307" spans="1:7">
      <c r="A4307" t="s">
        <v>4726</v>
      </c>
      <c r="B4307">
        <v>0</v>
      </c>
      <c r="C4307">
        <v>0</v>
      </c>
      <c r="D4307">
        <v>0</v>
      </c>
      <c r="E4307">
        <v>23.83</v>
      </c>
      <c r="F4307">
        <v>2.76</v>
      </c>
      <c r="G4307">
        <v>0</v>
      </c>
    </row>
    <row r="4308" spans="1:7">
      <c r="A4308" t="s">
        <v>4727</v>
      </c>
      <c r="B4308">
        <v>0</v>
      </c>
      <c r="C4308">
        <v>0</v>
      </c>
      <c r="D4308">
        <v>0</v>
      </c>
      <c r="E4308">
        <v>23.15</v>
      </c>
      <c r="F4308">
        <v>2.48</v>
      </c>
      <c r="G4308">
        <v>0</v>
      </c>
    </row>
    <row r="4309" spans="1:7">
      <c r="A4309" t="s">
        <v>4728</v>
      </c>
      <c r="B4309">
        <v>0</v>
      </c>
      <c r="C4309">
        <v>0</v>
      </c>
      <c r="D4309">
        <v>0</v>
      </c>
      <c r="E4309">
        <v>22.62</v>
      </c>
      <c r="F4309">
        <v>2.34</v>
      </c>
      <c r="G4309">
        <v>0</v>
      </c>
    </row>
    <row r="4310" spans="1:7">
      <c r="A4310" t="s">
        <v>4729</v>
      </c>
      <c r="B4310">
        <v>0</v>
      </c>
      <c r="C4310">
        <v>0</v>
      </c>
      <c r="D4310">
        <v>0</v>
      </c>
      <c r="E4310">
        <v>22.03</v>
      </c>
      <c r="F4310">
        <v>2.21</v>
      </c>
      <c r="G4310">
        <v>0</v>
      </c>
    </row>
    <row r="4311" spans="1:7">
      <c r="A4311" t="s">
        <v>4730</v>
      </c>
      <c r="B4311">
        <v>0</v>
      </c>
      <c r="C4311">
        <v>0</v>
      </c>
      <c r="D4311">
        <v>0</v>
      </c>
      <c r="E4311">
        <v>21.5</v>
      </c>
      <c r="F4311">
        <v>2.21</v>
      </c>
      <c r="G4311">
        <v>0</v>
      </c>
    </row>
    <row r="4312" spans="1:7">
      <c r="A4312" t="s">
        <v>4731</v>
      </c>
      <c r="B4312">
        <v>0</v>
      </c>
      <c r="C4312">
        <v>0</v>
      </c>
      <c r="D4312">
        <v>0</v>
      </c>
      <c r="E4312">
        <v>21.06</v>
      </c>
      <c r="F4312">
        <v>2.21</v>
      </c>
      <c r="G4312">
        <v>0</v>
      </c>
    </row>
    <row r="4313" spans="1:7">
      <c r="A4313" t="s">
        <v>4732</v>
      </c>
      <c r="B4313">
        <v>0</v>
      </c>
      <c r="C4313">
        <v>0</v>
      </c>
      <c r="D4313">
        <v>0</v>
      </c>
      <c r="E4313">
        <v>20.78</v>
      </c>
      <c r="F4313">
        <v>2.0699999999999998</v>
      </c>
      <c r="G4313">
        <v>0</v>
      </c>
    </row>
    <row r="4314" spans="1:7">
      <c r="A4314" t="s">
        <v>4733</v>
      </c>
      <c r="B4314">
        <v>55.72</v>
      </c>
      <c r="C4314">
        <v>85.49</v>
      </c>
      <c r="D4314">
        <v>6.49</v>
      </c>
      <c r="E4314">
        <v>20.46</v>
      </c>
      <c r="F4314">
        <v>1.93</v>
      </c>
      <c r="G4314">
        <v>0</v>
      </c>
    </row>
    <row r="4315" spans="1:7">
      <c r="A4315" t="s">
        <v>4734</v>
      </c>
      <c r="B4315">
        <v>303.68</v>
      </c>
      <c r="C4315">
        <v>384.05</v>
      </c>
      <c r="D4315">
        <v>16.95</v>
      </c>
      <c r="E4315">
        <v>21.52</v>
      </c>
      <c r="F4315">
        <v>2.21</v>
      </c>
      <c r="G4315">
        <v>0</v>
      </c>
    </row>
    <row r="4316" spans="1:7">
      <c r="A4316" t="s">
        <v>4735</v>
      </c>
      <c r="B4316">
        <v>477.77</v>
      </c>
      <c r="C4316">
        <v>607.1</v>
      </c>
      <c r="D4316">
        <v>27.91</v>
      </c>
      <c r="E4316">
        <v>23.97</v>
      </c>
      <c r="F4316">
        <v>2.76</v>
      </c>
      <c r="G4316">
        <v>0</v>
      </c>
    </row>
    <row r="4317" spans="1:7">
      <c r="A4317" t="s">
        <v>4736</v>
      </c>
      <c r="B4317">
        <v>562.82000000000005</v>
      </c>
      <c r="C4317">
        <v>733.62</v>
      </c>
      <c r="D4317">
        <v>39.1</v>
      </c>
      <c r="E4317">
        <v>25.8</v>
      </c>
      <c r="F4317">
        <v>2.21</v>
      </c>
      <c r="G4317">
        <v>0</v>
      </c>
    </row>
    <row r="4318" spans="1:7">
      <c r="A4318" t="s">
        <v>4737</v>
      </c>
      <c r="B4318">
        <v>593.77</v>
      </c>
      <c r="C4318">
        <v>794.43</v>
      </c>
      <c r="D4318">
        <v>50.19</v>
      </c>
      <c r="E4318">
        <v>27.45</v>
      </c>
      <c r="F4318">
        <v>1.59</v>
      </c>
      <c r="G4318">
        <v>0</v>
      </c>
    </row>
    <row r="4319" spans="1:7">
      <c r="A4319" t="s">
        <v>4738</v>
      </c>
      <c r="B4319">
        <v>709</v>
      </c>
      <c r="C4319">
        <v>983.32</v>
      </c>
      <c r="D4319">
        <v>60.59</v>
      </c>
      <c r="E4319">
        <v>29.14</v>
      </c>
      <c r="F4319">
        <v>1.31</v>
      </c>
      <c r="G4319">
        <v>0</v>
      </c>
    </row>
    <row r="4320" spans="1:7">
      <c r="A4320" t="s">
        <v>4739</v>
      </c>
      <c r="B4320">
        <v>721.72</v>
      </c>
      <c r="C4320">
        <v>1013.07</v>
      </c>
      <c r="D4320">
        <v>68.86</v>
      </c>
      <c r="E4320">
        <v>30.83</v>
      </c>
      <c r="F4320">
        <v>1.38</v>
      </c>
      <c r="G4320">
        <v>0</v>
      </c>
    </row>
    <row r="4321" spans="1:7">
      <c r="A4321" t="s">
        <v>4740</v>
      </c>
      <c r="B4321">
        <v>721.62</v>
      </c>
      <c r="C4321">
        <v>1017.19</v>
      </c>
      <c r="D4321">
        <v>71.540000000000006</v>
      </c>
      <c r="E4321">
        <v>32.340000000000003</v>
      </c>
      <c r="F4321">
        <v>1.59</v>
      </c>
      <c r="G4321">
        <v>0</v>
      </c>
    </row>
    <row r="4322" spans="1:7">
      <c r="A4322" t="s">
        <v>4741</v>
      </c>
      <c r="B4322">
        <v>713.57</v>
      </c>
      <c r="C4322">
        <v>1001.47</v>
      </c>
      <c r="D4322">
        <v>66.59</v>
      </c>
      <c r="E4322">
        <v>33.19</v>
      </c>
      <c r="F4322">
        <v>1.93</v>
      </c>
      <c r="G4322">
        <v>0</v>
      </c>
    </row>
    <row r="4323" spans="1:7">
      <c r="A4323" t="s">
        <v>4742</v>
      </c>
      <c r="B4323">
        <v>685.69</v>
      </c>
      <c r="C4323">
        <v>952.81</v>
      </c>
      <c r="D4323">
        <v>57.37</v>
      </c>
      <c r="E4323">
        <v>33.03</v>
      </c>
      <c r="F4323">
        <v>2.0699999999999998</v>
      </c>
      <c r="G4323">
        <v>0</v>
      </c>
    </row>
    <row r="4324" spans="1:7">
      <c r="A4324" t="s">
        <v>4743</v>
      </c>
      <c r="B4324">
        <v>634.35</v>
      </c>
      <c r="C4324">
        <v>869.87</v>
      </c>
      <c r="D4324">
        <v>46.65</v>
      </c>
      <c r="E4324">
        <v>32.89</v>
      </c>
      <c r="F4324">
        <v>2.14</v>
      </c>
      <c r="G4324">
        <v>0</v>
      </c>
    </row>
    <row r="4325" spans="1:7">
      <c r="A4325" t="s">
        <v>4744</v>
      </c>
      <c r="B4325">
        <v>547.66999999999996</v>
      </c>
      <c r="C4325">
        <v>727.25</v>
      </c>
      <c r="D4325">
        <v>35.49</v>
      </c>
      <c r="E4325">
        <v>31.67</v>
      </c>
      <c r="F4325">
        <v>3.03</v>
      </c>
      <c r="G4325">
        <v>0</v>
      </c>
    </row>
    <row r="4326" spans="1:7">
      <c r="A4326" t="s">
        <v>4745</v>
      </c>
      <c r="B4326">
        <v>414.8</v>
      </c>
      <c r="C4326">
        <v>541.87</v>
      </c>
      <c r="D4326">
        <v>24.34</v>
      </c>
      <c r="E4326">
        <v>31.31</v>
      </c>
      <c r="F4326">
        <v>3.72</v>
      </c>
      <c r="G4326">
        <v>0</v>
      </c>
    </row>
    <row r="4327" spans="1:7">
      <c r="A4327" t="s">
        <v>4746</v>
      </c>
      <c r="B4327">
        <v>235.68</v>
      </c>
      <c r="C4327">
        <v>312.62</v>
      </c>
      <c r="D4327">
        <v>13.51</v>
      </c>
      <c r="E4327">
        <v>30.08</v>
      </c>
      <c r="F4327">
        <v>3.66</v>
      </c>
      <c r="G4327">
        <v>0</v>
      </c>
    </row>
    <row r="4328" spans="1:7">
      <c r="A4328" t="s">
        <v>4747</v>
      </c>
      <c r="B4328">
        <v>30.02</v>
      </c>
      <c r="C4328">
        <v>55.2</v>
      </c>
      <c r="D4328">
        <v>3.27</v>
      </c>
      <c r="E4328">
        <v>29.03</v>
      </c>
      <c r="F4328">
        <v>3.38</v>
      </c>
      <c r="G4328">
        <v>0</v>
      </c>
    </row>
    <row r="4329" spans="1:7">
      <c r="A4329" t="s">
        <v>4748</v>
      </c>
      <c r="B4329">
        <v>0</v>
      </c>
      <c r="C4329">
        <v>0</v>
      </c>
      <c r="D4329">
        <v>0</v>
      </c>
      <c r="E4329">
        <v>27.47</v>
      </c>
      <c r="F4329">
        <v>3.1</v>
      </c>
      <c r="G4329">
        <v>0</v>
      </c>
    </row>
    <row r="4330" spans="1:7">
      <c r="A4330" t="s">
        <v>4749</v>
      </c>
      <c r="B4330">
        <v>0</v>
      </c>
      <c r="C4330">
        <v>0</v>
      </c>
      <c r="D4330">
        <v>0</v>
      </c>
      <c r="E4330">
        <v>26.07</v>
      </c>
      <c r="F4330">
        <v>2.83</v>
      </c>
      <c r="G4330">
        <v>0</v>
      </c>
    </row>
    <row r="4331" spans="1:7">
      <c r="A4331" t="s">
        <v>4750</v>
      </c>
      <c r="B4331">
        <v>0</v>
      </c>
      <c r="C4331">
        <v>0</v>
      </c>
      <c r="D4331">
        <v>0</v>
      </c>
      <c r="E4331">
        <v>25.01</v>
      </c>
      <c r="F4331">
        <v>2.34</v>
      </c>
      <c r="G4331">
        <v>0</v>
      </c>
    </row>
    <row r="4332" spans="1:7">
      <c r="A4332" t="s">
        <v>4751</v>
      </c>
      <c r="B4332">
        <v>0</v>
      </c>
      <c r="C4332">
        <v>0</v>
      </c>
      <c r="D4332">
        <v>0</v>
      </c>
      <c r="E4332">
        <v>24.08</v>
      </c>
      <c r="F4332">
        <v>1.93</v>
      </c>
      <c r="G4332">
        <v>0</v>
      </c>
    </row>
    <row r="4333" spans="1:7">
      <c r="A4333" t="s">
        <v>4752</v>
      </c>
      <c r="B4333">
        <v>0</v>
      </c>
      <c r="C4333">
        <v>0</v>
      </c>
      <c r="D4333">
        <v>0</v>
      </c>
      <c r="E4333">
        <v>23.38</v>
      </c>
      <c r="F4333">
        <v>1.79</v>
      </c>
      <c r="G4333">
        <v>0</v>
      </c>
    </row>
    <row r="4334" spans="1:7">
      <c r="A4334" t="s">
        <v>4753</v>
      </c>
      <c r="B4334">
        <v>0</v>
      </c>
      <c r="C4334">
        <v>0</v>
      </c>
      <c r="D4334">
        <v>0</v>
      </c>
      <c r="E4334">
        <v>22.73</v>
      </c>
      <c r="F4334">
        <v>1.79</v>
      </c>
      <c r="G4334">
        <v>0</v>
      </c>
    </row>
    <row r="4335" spans="1:7">
      <c r="A4335" t="s">
        <v>4754</v>
      </c>
      <c r="B4335">
        <v>0</v>
      </c>
      <c r="C4335">
        <v>0</v>
      </c>
      <c r="D4335">
        <v>0</v>
      </c>
      <c r="E4335">
        <v>22.1</v>
      </c>
      <c r="F4335">
        <v>1.66</v>
      </c>
      <c r="G4335">
        <v>0</v>
      </c>
    </row>
    <row r="4336" spans="1:7">
      <c r="A4336" t="s">
        <v>4755</v>
      </c>
      <c r="B4336">
        <v>0</v>
      </c>
      <c r="C4336">
        <v>0</v>
      </c>
      <c r="D4336">
        <v>0</v>
      </c>
      <c r="E4336">
        <v>21.39</v>
      </c>
      <c r="F4336">
        <v>1.31</v>
      </c>
      <c r="G4336">
        <v>0</v>
      </c>
    </row>
    <row r="4337" spans="1:7">
      <c r="A4337" t="s">
        <v>4756</v>
      </c>
      <c r="B4337">
        <v>0</v>
      </c>
      <c r="C4337">
        <v>0</v>
      </c>
      <c r="D4337">
        <v>0</v>
      </c>
      <c r="E4337">
        <v>20.91</v>
      </c>
      <c r="F4337">
        <v>1.03</v>
      </c>
      <c r="G4337">
        <v>0</v>
      </c>
    </row>
    <row r="4338" spans="1:7">
      <c r="A4338" t="s">
        <v>4757</v>
      </c>
      <c r="B4338">
        <v>42.86</v>
      </c>
      <c r="C4338">
        <v>69.36</v>
      </c>
      <c r="D4338">
        <v>6.42</v>
      </c>
      <c r="E4338">
        <v>20.83</v>
      </c>
      <c r="F4338">
        <v>0.83</v>
      </c>
      <c r="G4338">
        <v>0</v>
      </c>
    </row>
    <row r="4339" spans="1:7">
      <c r="A4339" t="s">
        <v>4758</v>
      </c>
      <c r="B4339">
        <v>332.94</v>
      </c>
      <c r="C4339">
        <v>426.16</v>
      </c>
      <c r="D4339">
        <v>16.88</v>
      </c>
      <c r="E4339">
        <v>22.15</v>
      </c>
      <c r="F4339">
        <v>0.83</v>
      </c>
      <c r="G4339">
        <v>0</v>
      </c>
    </row>
    <row r="4340" spans="1:7">
      <c r="A4340" t="s">
        <v>4759</v>
      </c>
      <c r="B4340">
        <v>460.05</v>
      </c>
      <c r="C4340">
        <v>594.72</v>
      </c>
      <c r="D4340">
        <v>27.85</v>
      </c>
      <c r="E4340">
        <v>24.24</v>
      </c>
      <c r="F4340">
        <v>1.17</v>
      </c>
      <c r="G4340">
        <v>0</v>
      </c>
    </row>
    <row r="4341" spans="1:7">
      <c r="A4341" t="s">
        <v>4760</v>
      </c>
      <c r="B4341">
        <v>586.66</v>
      </c>
      <c r="C4341">
        <v>777.32</v>
      </c>
      <c r="D4341">
        <v>39.03</v>
      </c>
      <c r="E4341">
        <v>25.7</v>
      </c>
      <c r="F4341">
        <v>1.24</v>
      </c>
      <c r="G4341">
        <v>0</v>
      </c>
    </row>
    <row r="4342" spans="1:7">
      <c r="A4342" t="s">
        <v>4761</v>
      </c>
      <c r="B4342">
        <v>668.31</v>
      </c>
      <c r="C4342">
        <v>906.52</v>
      </c>
      <c r="D4342">
        <v>50.12</v>
      </c>
      <c r="E4342">
        <v>27.35</v>
      </c>
      <c r="F4342">
        <v>1.38</v>
      </c>
      <c r="G4342">
        <v>0</v>
      </c>
    </row>
    <row r="4343" spans="1:7">
      <c r="A4343" t="s">
        <v>4762</v>
      </c>
      <c r="B4343">
        <v>711.67</v>
      </c>
      <c r="C4343">
        <v>980.29</v>
      </c>
      <c r="D4343">
        <v>60.52</v>
      </c>
      <c r="E4343">
        <v>28.98</v>
      </c>
      <c r="F4343">
        <v>1.59</v>
      </c>
      <c r="G4343">
        <v>0</v>
      </c>
    </row>
    <row r="4344" spans="1:7">
      <c r="A4344" t="s">
        <v>4763</v>
      </c>
      <c r="B4344">
        <v>727.87</v>
      </c>
      <c r="C4344">
        <v>1010.2</v>
      </c>
      <c r="D4344">
        <v>68.790000000000006</v>
      </c>
      <c r="E4344">
        <v>30.59</v>
      </c>
      <c r="F4344">
        <v>1.86</v>
      </c>
      <c r="G4344">
        <v>0</v>
      </c>
    </row>
    <row r="4345" spans="1:7">
      <c r="A4345" t="s">
        <v>4764</v>
      </c>
      <c r="B4345">
        <v>727.16</v>
      </c>
      <c r="C4345">
        <v>1008.74</v>
      </c>
      <c r="D4345">
        <v>71.5</v>
      </c>
      <c r="E4345">
        <v>31.67</v>
      </c>
      <c r="F4345">
        <v>2.21</v>
      </c>
      <c r="G4345">
        <v>0</v>
      </c>
    </row>
    <row r="4346" spans="1:7">
      <c r="A4346" t="s">
        <v>4765</v>
      </c>
      <c r="B4346">
        <v>717.12</v>
      </c>
      <c r="C4346">
        <v>999.35</v>
      </c>
      <c r="D4346">
        <v>66.569999999999993</v>
      </c>
      <c r="E4346">
        <v>32.590000000000003</v>
      </c>
      <c r="F4346">
        <v>2.14</v>
      </c>
      <c r="G4346">
        <v>0</v>
      </c>
    </row>
    <row r="4347" spans="1:7">
      <c r="A4347" t="s">
        <v>4766</v>
      </c>
      <c r="B4347">
        <v>683.09</v>
      </c>
      <c r="C4347">
        <v>951.61</v>
      </c>
      <c r="D4347">
        <v>57.37</v>
      </c>
      <c r="E4347">
        <v>33.33</v>
      </c>
      <c r="F4347">
        <v>2</v>
      </c>
      <c r="G4347">
        <v>0</v>
      </c>
    </row>
    <row r="4348" spans="1:7">
      <c r="A4348" t="s">
        <v>4767</v>
      </c>
      <c r="B4348">
        <v>631.29999999999995</v>
      </c>
      <c r="C4348">
        <v>873.33</v>
      </c>
      <c r="D4348">
        <v>46.66</v>
      </c>
      <c r="E4348">
        <v>33.94</v>
      </c>
      <c r="F4348">
        <v>1.93</v>
      </c>
      <c r="G4348">
        <v>0</v>
      </c>
    </row>
    <row r="4349" spans="1:7">
      <c r="A4349" t="s">
        <v>4768</v>
      </c>
      <c r="B4349">
        <v>537.51</v>
      </c>
      <c r="C4349">
        <v>724.44</v>
      </c>
      <c r="D4349">
        <v>35.49</v>
      </c>
      <c r="E4349">
        <v>33.82</v>
      </c>
      <c r="F4349">
        <v>2.62</v>
      </c>
      <c r="G4349">
        <v>0</v>
      </c>
    </row>
    <row r="4350" spans="1:7">
      <c r="A4350" t="s">
        <v>4769</v>
      </c>
      <c r="B4350">
        <v>409.44</v>
      </c>
      <c r="C4350">
        <v>535.07000000000005</v>
      </c>
      <c r="D4350">
        <v>24.35</v>
      </c>
      <c r="E4350">
        <v>32.119999999999997</v>
      </c>
      <c r="F4350">
        <v>4.34</v>
      </c>
      <c r="G4350">
        <v>0</v>
      </c>
    </row>
    <row r="4351" spans="1:7">
      <c r="A4351" t="s">
        <v>4770</v>
      </c>
      <c r="B4351">
        <v>234.44</v>
      </c>
      <c r="C4351">
        <v>308.47000000000003</v>
      </c>
      <c r="D4351">
        <v>13.52</v>
      </c>
      <c r="E4351">
        <v>29.4</v>
      </c>
      <c r="F4351">
        <v>5.52</v>
      </c>
      <c r="G4351">
        <v>0</v>
      </c>
    </row>
    <row r="4352" spans="1:7">
      <c r="A4352" t="s">
        <v>4771</v>
      </c>
      <c r="B4352">
        <v>24.97</v>
      </c>
      <c r="C4352">
        <v>47.69</v>
      </c>
      <c r="D4352">
        <v>3.27</v>
      </c>
      <c r="E4352">
        <v>27.56</v>
      </c>
      <c r="F4352">
        <v>4.83</v>
      </c>
      <c r="G4352">
        <v>0</v>
      </c>
    </row>
    <row r="4353" spans="1:7">
      <c r="A4353" t="s">
        <v>4772</v>
      </c>
      <c r="B4353">
        <v>0</v>
      </c>
      <c r="C4353">
        <v>0</v>
      </c>
      <c r="D4353">
        <v>0</v>
      </c>
      <c r="E4353">
        <v>25.69</v>
      </c>
      <c r="F4353">
        <v>3.79</v>
      </c>
      <c r="G4353">
        <v>0</v>
      </c>
    </row>
    <row r="4354" spans="1:7">
      <c r="A4354" t="s">
        <v>4773</v>
      </c>
      <c r="B4354">
        <v>0</v>
      </c>
      <c r="C4354">
        <v>0</v>
      </c>
      <c r="D4354">
        <v>0</v>
      </c>
      <c r="E4354">
        <v>24.86</v>
      </c>
      <c r="F4354">
        <v>3.31</v>
      </c>
      <c r="G4354">
        <v>0</v>
      </c>
    </row>
    <row r="4355" spans="1:7">
      <c r="A4355" t="s">
        <v>4774</v>
      </c>
      <c r="B4355">
        <v>0</v>
      </c>
      <c r="C4355">
        <v>0</v>
      </c>
      <c r="D4355">
        <v>0</v>
      </c>
      <c r="E4355">
        <v>24.2</v>
      </c>
      <c r="F4355">
        <v>2.69</v>
      </c>
      <c r="G4355">
        <v>0</v>
      </c>
    </row>
    <row r="4356" spans="1:7">
      <c r="A4356" t="s">
        <v>4775</v>
      </c>
      <c r="B4356">
        <v>0</v>
      </c>
      <c r="C4356">
        <v>0</v>
      </c>
      <c r="D4356">
        <v>0</v>
      </c>
      <c r="E4356">
        <v>23.66</v>
      </c>
      <c r="F4356">
        <v>2.48</v>
      </c>
      <c r="G4356">
        <v>0</v>
      </c>
    </row>
    <row r="4357" spans="1:7">
      <c r="A4357" t="s">
        <v>4776</v>
      </c>
      <c r="B4357">
        <v>0</v>
      </c>
      <c r="C4357">
        <v>0</v>
      </c>
      <c r="D4357">
        <v>0</v>
      </c>
      <c r="E4357">
        <v>23.09</v>
      </c>
      <c r="F4357">
        <v>2.34</v>
      </c>
      <c r="G4357">
        <v>0</v>
      </c>
    </row>
    <row r="4358" spans="1:7">
      <c r="A4358" t="s">
        <v>4777</v>
      </c>
      <c r="B4358">
        <v>0</v>
      </c>
      <c r="C4358">
        <v>0</v>
      </c>
      <c r="D4358">
        <v>0</v>
      </c>
      <c r="E4358">
        <v>22.67</v>
      </c>
      <c r="F4358">
        <v>2.0699999999999998</v>
      </c>
      <c r="G4358">
        <v>0</v>
      </c>
    </row>
    <row r="4359" spans="1:7">
      <c r="A4359" t="s">
        <v>4778</v>
      </c>
      <c r="B4359">
        <v>0</v>
      </c>
      <c r="C4359">
        <v>0</v>
      </c>
      <c r="D4359">
        <v>0</v>
      </c>
      <c r="E4359">
        <v>22.32</v>
      </c>
      <c r="F4359">
        <v>1.86</v>
      </c>
      <c r="G4359">
        <v>0</v>
      </c>
    </row>
    <row r="4360" spans="1:7">
      <c r="A4360" t="s">
        <v>4779</v>
      </c>
      <c r="B4360">
        <v>0</v>
      </c>
      <c r="C4360">
        <v>0</v>
      </c>
      <c r="D4360">
        <v>0</v>
      </c>
      <c r="E4360">
        <v>21.86</v>
      </c>
      <c r="F4360">
        <v>1.66</v>
      </c>
      <c r="G4360">
        <v>0</v>
      </c>
    </row>
    <row r="4361" spans="1:7">
      <c r="A4361" t="s">
        <v>4780</v>
      </c>
      <c r="B4361">
        <v>0</v>
      </c>
      <c r="C4361">
        <v>0</v>
      </c>
      <c r="D4361">
        <v>0</v>
      </c>
      <c r="E4361">
        <v>21.6</v>
      </c>
      <c r="F4361">
        <v>1.38</v>
      </c>
      <c r="G4361">
        <v>0</v>
      </c>
    </row>
    <row r="4362" spans="1:7">
      <c r="A4362" t="s">
        <v>4781</v>
      </c>
      <c r="B4362">
        <v>10.72</v>
      </c>
      <c r="C4362">
        <v>25.37</v>
      </c>
      <c r="D4362">
        <v>6.35</v>
      </c>
      <c r="E4362">
        <v>21.04</v>
      </c>
      <c r="F4362">
        <v>1.1000000000000001</v>
      </c>
      <c r="G4362">
        <v>0</v>
      </c>
    </row>
    <row r="4363" spans="1:7">
      <c r="A4363" t="s">
        <v>4782</v>
      </c>
      <c r="B4363">
        <v>149.01</v>
      </c>
      <c r="C4363">
        <v>198.72</v>
      </c>
      <c r="D4363">
        <v>16.809999999999999</v>
      </c>
      <c r="E4363">
        <v>22.1</v>
      </c>
      <c r="F4363">
        <v>1.24</v>
      </c>
      <c r="G4363">
        <v>0</v>
      </c>
    </row>
    <row r="4364" spans="1:7">
      <c r="A4364" t="s">
        <v>4783</v>
      </c>
      <c r="B4364">
        <v>175.06</v>
      </c>
      <c r="C4364">
        <v>232.87</v>
      </c>
      <c r="D4364">
        <v>27.78</v>
      </c>
      <c r="E4364">
        <v>23.76</v>
      </c>
      <c r="F4364">
        <v>1.1000000000000001</v>
      </c>
      <c r="G4364">
        <v>0</v>
      </c>
    </row>
    <row r="4365" spans="1:7">
      <c r="A4365" t="s">
        <v>4784</v>
      </c>
      <c r="B4365">
        <v>576.26</v>
      </c>
      <c r="C4365">
        <v>760.35</v>
      </c>
      <c r="D4365">
        <v>38.96</v>
      </c>
      <c r="E4365">
        <v>25.13</v>
      </c>
      <c r="F4365">
        <v>1.24</v>
      </c>
      <c r="G4365">
        <v>0</v>
      </c>
    </row>
    <row r="4366" spans="1:7">
      <c r="A4366" t="s">
        <v>4785</v>
      </c>
      <c r="B4366">
        <v>673.04</v>
      </c>
      <c r="C4366">
        <v>907.58</v>
      </c>
      <c r="D4366">
        <v>50.05</v>
      </c>
      <c r="E4366">
        <v>26.85</v>
      </c>
      <c r="F4366">
        <v>1.59</v>
      </c>
      <c r="G4366">
        <v>0</v>
      </c>
    </row>
    <row r="4367" spans="1:7">
      <c r="A4367" t="s">
        <v>4786</v>
      </c>
      <c r="B4367">
        <v>710.25</v>
      </c>
      <c r="C4367">
        <v>976.19</v>
      </c>
      <c r="D4367">
        <v>60.45</v>
      </c>
      <c r="E4367">
        <v>29.06</v>
      </c>
      <c r="F4367">
        <v>1.72</v>
      </c>
      <c r="G4367">
        <v>0</v>
      </c>
    </row>
    <row r="4368" spans="1:7">
      <c r="A4368" t="s">
        <v>4787</v>
      </c>
      <c r="B4368">
        <v>724.3</v>
      </c>
      <c r="C4368">
        <v>1006.84</v>
      </c>
      <c r="D4368">
        <v>68.72</v>
      </c>
      <c r="E4368">
        <v>30.87</v>
      </c>
      <c r="F4368">
        <v>1.86</v>
      </c>
      <c r="G4368">
        <v>0</v>
      </c>
    </row>
    <row r="4369" spans="1:7">
      <c r="A4369" t="s">
        <v>4788</v>
      </c>
      <c r="B4369">
        <v>721.47</v>
      </c>
      <c r="C4369">
        <v>1005.43</v>
      </c>
      <c r="D4369">
        <v>71.44</v>
      </c>
      <c r="E4369">
        <v>32.520000000000003</v>
      </c>
      <c r="F4369">
        <v>2.21</v>
      </c>
      <c r="G4369">
        <v>0</v>
      </c>
    </row>
    <row r="4370" spans="1:7">
      <c r="A4370" t="s">
        <v>4789</v>
      </c>
      <c r="B4370">
        <v>708.53</v>
      </c>
      <c r="C4370">
        <v>983.57</v>
      </c>
      <c r="D4370">
        <v>66.55</v>
      </c>
      <c r="E4370">
        <v>33.729999999999997</v>
      </c>
      <c r="F4370">
        <v>2.69</v>
      </c>
      <c r="G4370">
        <v>0</v>
      </c>
    </row>
    <row r="4371" spans="1:7">
      <c r="A4371" t="s">
        <v>4790</v>
      </c>
      <c r="B4371">
        <v>688.86</v>
      </c>
      <c r="C4371">
        <v>946.77</v>
      </c>
      <c r="D4371">
        <v>57.37</v>
      </c>
      <c r="E4371">
        <v>34.4</v>
      </c>
      <c r="F4371">
        <v>3.31</v>
      </c>
      <c r="G4371">
        <v>0</v>
      </c>
    </row>
    <row r="4372" spans="1:7">
      <c r="A4372" t="s">
        <v>4791</v>
      </c>
      <c r="B4372">
        <v>646.32000000000005</v>
      </c>
      <c r="C4372">
        <v>870.06</v>
      </c>
      <c r="D4372">
        <v>46.66</v>
      </c>
      <c r="E4372">
        <v>34.229999999999997</v>
      </c>
      <c r="F4372">
        <v>4.34</v>
      </c>
      <c r="G4372">
        <v>0</v>
      </c>
    </row>
    <row r="4373" spans="1:7">
      <c r="A4373" t="s">
        <v>4792</v>
      </c>
      <c r="B4373">
        <v>542.67999999999995</v>
      </c>
      <c r="C4373">
        <v>716.04</v>
      </c>
      <c r="D4373">
        <v>35.5</v>
      </c>
      <c r="E4373">
        <v>33.08</v>
      </c>
      <c r="F4373">
        <v>4.62</v>
      </c>
      <c r="G4373">
        <v>0</v>
      </c>
    </row>
    <row r="4374" spans="1:7">
      <c r="A4374" t="s">
        <v>4793</v>
      </c>
      <c r="B4374">
        <v>391.44</v>
      </c>
      <c r="C4374">
        <v>508.52</v>
      </c>
      <c r="D4374">
        <v>24.35</v>
      </c>
      <c r="E4374">
        <v>31.4</v>
      </c>
      <c r="F4374">
        <v>4.97</v>
      </c>
      <c r="G4374">
        <v>0</v>
      </c>
    </row>
    <row r="4375" spans="1:7">
      <c r="A4375" t="s">
        <v>4794</v>
      </c>
      <c r="B4375">
        <v>224.82</v>
      </c>
      <c r="C4375">
        <v>297.41000000000003</v>
      </c>
      <c r="D4375">
        <v>13.51</v>
      </c>
      <c r="E4375">
        <v>29.58</v>
      </c>
      <c r="F4375">
        <v>4.76</v>
      </c>
      <c r="G4375">
        <v>0</v>
      </c>
    </row>
    <row r="4376" spans="1:7">
      <c r="A4376" t="s">
        <v>4795</v>
      </c>
      <c r="B4376">
        <v>1.98</v>
      </c>
      <c r="C4376">
        <v>10.73</v>
      </c>
      <c r="D4376">
        <v>3.26</v>
      </c>
      <c r="E4376">
        <v>28.36</v>
      </c>
      <c r="F4376">
        <v>3.86</v>
      </c>
      <c r="G4376">
        <v>0</v>
      </c>
    </row>
    <row r="4377" spans="1:7">
      <c r="A4377" t="s">
        <v>4796</v>
      </c>
      <c r="B4377">
        <v>0</v>
      </c>
      <c r="C4377">
        <v>0</v>
      </c>
      <c r="D4377">
        <v>0</v>
      </c>
      <c r="E4377">
        <v>26.99</v>
      </c>
      <c r="F4377">
        <v>3.59</v>
      </c>
      <c r="G4377">
        <v>0</v>
      </c>
    </row>
    <row r="4378" spans="1:7">
      <c r="A4378" t="s">
        <v>4797</v>
      </c>
      <c r="B4378">
        <v>0</v>
      </c>
      <c r="C4378">
        <v>0</v>
      </c>
      <c r="D4378">
        <v>0</v>
      </c>
      <c r="E4378">
        <v>25.81</v>
      </c>
      <c r="F4378">
        <v>3.52</v>
      </c>
      <c r="G4378">
        <v>0</v>
      </c>
    </row>
    <row r="4379" spans="1:7">
      <c r="A4379" t="s">
        <v>4798</v>
      </c>
      <c r="B4379">
        <v>0</v>
      </c>
      <c r="C4379">
        <v>0</v>
      </c>
      <c r="D4379">
        <v>0</v>
      </c>
      <c r="E4379">
        <v>24.89</v>
      </c>
      <c r="F4379">
        <v>2.97</v>
      </c>
      <c r="G4379">
        <v>0</v>
      </c>
    </row>
    <row r="4380" spans="1:7">
      <c r="A4380" t="s">
        <v>4799</v>
      </c>
      <c r="B4380">
        <v>0</v>
      </c>
      <c r="C4380">
        <v>0</v>
      </c>
      <c r="D4380">
        <v>0</v>
      </c>
      <c r="E4380">
        <v>24.1</v>
      </c>
      <c r="F4380">
        <v>2.41</v>
      </c>
      <c r="G4380">
        <v>0</v>
      </c>
    </row>
    <row r="4381" spans="1:7">
      <c r="A4381" t="s">
        <v>4800</v>
      </c>
      <c r="B4381">
        <v>0</v>
      </c>
      <c r="C4381">
        <v>0</v>
      </c>
      <c r="D4381">
        <v>0</v>
      </c>
      <c r="E4381">
        <v>23.39</v>
      </c>
      <c r="F4381">
        <v>2.14</v>
      </c>
      <c r="G4381">
        <v>0</v>
      </c>
    </row>
    <row r="4382" spans="1:7">
      <c r="A4382" t="s">
        <v>4801</v>
      </c>
      <c r="B4382">
        <v>0</v>
      </c>
      <c r="C4382">
        <v>0</v>
      </c>
      <c r="D4382">
        <v>0</v>
      </c>
      <c r="E4382">
        <v>22.69</v>
      </c>
      <c r="F4382">
        <v>2.2799999999999998</v>
      </c>
      <c r="G4382">
        <v>0</v>
      </c>
    </row>
    <row r="4383" spans="1:7">
      <c r="A4383" t="s">
        <v>4802</v>
      </c>
      <c r="B4383">
        <v>0</v>
      </c>
      <c r="C4383">
        <v>0</v>
      </c>
      <c r="D4383">
        <v>0</v>
      </c>
      <c r="E4383">
        <v>22.07</v>
      </c>
      <c r="F4383">
        <v>2.34</v>
      </c>
      <c r="G4383">
        <v>0</v>
      </c>
    </row>
    <row r="4384" spans="1:7">
      <c r="A4384" t="s">
        <v>4803</v>
      </c>
      <c r="B4384">
        <v>0</v>
      </c>
      <c r="C4384">
        <v>0</v>
      </c>
      <c r="D4384">
        <v>0</v>
      </c>
      <c r="E4384">
        <v>21.49</v>
      </c>
      <c r="F4384">
        <v>2.0699999999999998</v>
      </c>
      <c r="G4384">
        <v>0</v>
      </c>
    </row>
    <row r="4385" spans="1:7">
      <c r="A4385" t="s">
        <v>4804</v>
      </c>
      <c r="B4385">
        <v>0</v>
      </c>
      <c r="C4385">
        <v>0</v>
      </c>
      <c r="D4385">
        <v>0</v>
      </c>
      <c r="E4385">
        <v>21.09</v>
      </c>
      <c r="F4385">
        <v>1.79</v>
      </c>
      <c r="G4385">
        <v>0</v>
      </c>
    </row>
    <row r="4386" spans="1:7">
      <c r="A4386" t="s">
        <v>4805</v>
      </c>
      <c r="B4386">
        <v>72.459999999999994</v>
      </c>
      <c r="C4386">
        <v>106.68</v>
      </c>
      <c r="D4386">
        <v>6.28</v>
      </c>
      <c r="E4386">
        <v>20.8</v>
      </c>
      <c r="F4386">
        <v>1.59</v>
      </c>
      <c r="G4386">
        <v>0</v>
      </c>
    </row>
    <row r="4387" spans="1:7">
      <c r="A4387" t="s">
        <v>4806</v>
      </c>
      <c r="B4387">
        <v>313.69</v>
      </c>
      <c r="C4387">
        <v>398.87</v>
      </c>
      <c r="D4387">
        <v>16.739999999999998</v>
      </c>
      <c r="E4387">
        <v>21.81</v>
      </c>
      <c r="F4387">
        <v>1.52</v>
      </c>
      <c r="G4387">
        <v>0</v>
      </c>
    </row>
    <row r="4388" spans="1:7">
      <c r="A4388" t="s">
        <v>4807</v>
      </c>
      <c r="B4388">
        <v>480.86</v>
      </c>
      <c r="C4388">
        <v>616.66</v>
      </c>
      <c r="D4388">
        <v>27.7</v>
      </c>
      <c r="E4388">
        <v>24.27</v>
      </c>
      <c r="F4388">
        <v>2</v>
      </c>
      <c r="G4388">
        <v>0</v>
      </c>
    </row>
    <row r="4389" spans="1:7">
      <c r="A4389" t="s">
        <v>4808</v>
      </c>
      <c r="B4389">
        <v>606.78</v>
      </c>
      <c r="C4389">
        <v>800.66</v>
      </c>
      <c r="D4389">
        <v>38.89</v>
      </c>
      <c r="E4389">
        <v>26.51</v>
      </c>
      <c r="F4389">
        <v>1.93</v>
      </c>
      <c r="G4389">
        <v>0</v>
      </c>
    </row>
    <row r="4390" spans="1:7">
      <c r="A4390" t="s">
        <v>4809</v>
      </c>
      <c r="B4390">
        <v>682.3</v>
      </c>
      <c r="C4390">
        <v>929.99</v>
      </c>
      <c r="D4390">
        <v>49.97</v>
      </c>
      <c r="E4390">
        <v>28.5</v>
      </c>
      <c r="F4390">
        <v>1.59</v>
      </c>
      <c r="G4390">
        <v>0</v>
      </c>
    </row>
    <row r="4391" spans="1:7">
      <c r="A4391" t="s">
        <v>4810</v>
      </c>
      <c r="B4391">
        <v>716.55</v>
      </c>
      <c r="C4391">
        <v>1003.36</v>
      </c>
      <c r="D4391">
        <v>60.37</v>
      </c>
      <c r="E4391">
        <v>30.51</v>
      </c>
      <c r="F4391">
        <v>1.31</v>
      </c>
      <c r="G4391">
        <v>0</v>
      </c>
    </row>
    <row r="4392" spans="1:7">
      <c r="A4392" t="s">
        <v>4811</v>
      </c>
      <c r="B4392">
        <v>717.42</v>
      </c>
      <c r="C4392">
        <v>1021.03</v>
      </c>
      <c r="D4392">
        <v>68.64</v>
      </c>
      <c r="E4392">
        <v>32.369999999999997</v>
      </c>
      <c r="F4392">
        <v>1.17</v>
      </c>
      <c r="G4392">
        <v>0</v>
      </c>
    </row>
    <row r="4393" spans="1:7">
      <c r="A4393" t="s">
        <v>4812</v>
      </c>
      <c r="B4393">
        <v>716.02</v>
      </c>
      <c r="C4393">
        <v>1025.69</v>
      </c>
      <c r="D4393">
        <v>71.39</v>
      </c>
      <c r="E4393">
        <v>34.06</v>
      </c>
      <c r="F4393">
        <v>1.31</v>
      </c>
      <c r="G4393">
        <v>0</v>
      </c>
    </row>
    <row r="4394" spans="1:7">
      <c r="A4394" t="s">
        <v>4813</v>
      </c>
      <c r="B4394">
        <v>713.36</v>
      </c>
      <c r="C4394">
        <v>1016.7</v>
      </c>
      <c r="D4394">
        <v>66.53</v>
      </c>
      <c r="E4394">
        <v>35.53</v>
      </c>
      <c r="F4394">
        <v>1.86</v>
      </c>
      <c r="G4394">
        <v>0</v>
      </c>
    </row>
    <row r="4395" spans="1:7">
      <c r="A4395" t="s">
        <v>4814</v>
      </c>
      <c r="B4395">
        <v>686.16</v>
      </c>
      <c r="C4395">
        <v>962.68</v>
      </c>
      <c r="D4395">
        <v>57.36</v>
      </c>
      <c r="E4395">
        <v>36.32</v>
      </c>
      <c r="F4395">
        <v>2.62</v>
      </c>
      <c r="G4395">
        <v>0</v>
      </c>
    </row>
    <row r="4396" spans="1:7">
      <c r="A4396" t="s">
        <v>4815</v>
      </c>
      <c r="B4396">
        <v>639.41999999999996</v>
      </c>
      <c r="C4396">
        <v>887.02</v>
      </c>
      <c r="D4396">
        <v>46.66</v>
      </c>
      <c r="E4396">
        <v>36.82</v>
      </c>
      <c r="F4396">
        <v>2.9</v>
      </c>
      <c r="G4396">
        <v>0</v>
      </c>
    </row>
    <row r="4397" spans="1:7">
      <c r="A4397" t="s">
        <v>4816</v>
      </c>
      <c r="B4397">
        <v>544.66999999999996</v>
      </c>
      <c r="C4397">
        <v>739.11</v>
      </c>
      <c r="D4397">
        <v>35.5</v>
      </c>
      <c r="E4397">
        <v>36.67</v>
      </c>
      <c r="F4397">
        <v>3.52</v>
      </c>
      <c r="G4397">
        <v>0</v>
      </c>
    </row>
    <row r="4398" spans="1:7">
      <c r="A4398" t="s">
        <v>4817</v>
      </c>
      <c r="B4398">
        <v>413.9</v>
      </c>
      <c r="C4398">
        <v>551.66999999999996</v>
      </c>
      <c r="D4398">
        <v>24.35</v>
      </c>
      <c r="E4398">
        <v>35.25</v>
      </c>
      <c r="F4398">
        <v>3.72</v>
      </c>
      <c r="G4398">
        <v>0</v>
      </c>
    </row>
    <row r="4399" spans="1:7">
      <c r="A4399" t="s">
        <v>4818</v>
      </c>
      <c r="B4399">
        <v>281.86</v>
      </c>
      <c r="C4399">
        <v>381.12</v>
      </c>
      <c r="D4399">
        <v>13.51</v>
      </c>
      <c r="E4399">
        <v>34.159999999999997</v>
      </c>
      <c r="F4399">
        <v>2.21</v>
      </c>
      <c r="G4399">
        <v>0</v>
      </c>
    </row>
    <row r="4400" spans="1:7">
      <c r="A4400" t="s">
        <v>4819</v>
      </c>
      <c r="B4400">
        <v>12.94</v>
      </c>
      <c r="C4400">
        <v>30.62</v>
      </c>
      <c r="D4400">
        <v>3.25</v>
      </c>
      <c r="E4400">
        <v>33.700000000000003</v>
      </c>
      <c r="F4400">
        <v>0.21</v>
      </c>
      <c r="G4400">
        <v>0</v>
      </c>
    </row>
    <row r="4401" spans="1:7">
      <c r="A4401" t="s">
        <v>4820</v>
      </c>
      <c r="B4401">
        <v>0</v>
      </c>
      <c r="C4401">
        <v>0</v>
      </c>
      <c r="D4401">
        <v>0</v>
      </c>
      <c r="E4401">
        <v>30.77</v>
      </c>
      <c r="F4401">
        <v>1.72</v>
      </c>
      <c r="G4401">
        <v>0</v>
      </c>
    </row>
    <row r="4402" spans="1:7">
      <c r="A4402" t="s">
        <v>4821</v>
      </c>
      <c r="B4402">
        <v>0</v>
      </c>
      <c r="C4402">
        <v>0</v>
      </c>
      <c r="D4402">
        <v>0</v>
      </c>
      <c r="E4402">
        <v>28.15</v>
      </c>
      <c r="F4402">
        <v>2.34</v>
      </c>
      <c r="G4402">
        <v>0</v>
      </c>
    </row>
    <row r="4403" spans="1:7">
      <c r="A4403" t="s">
        <v>4822</v>
      </c>
      <c r="B4403">
        <v>0</v>
      </c>
      <c r="C4403">
        <v>0</v>
      </c>
      <c r="D4403">
        <v>0</v>
      </c>
      <c r="E4403">
        <v>26.55</v>
      </c>
      <c r="F4403">
        <v>2.48</v>
      </c>
      <c r="G4403">
        <v>0</v>
      </c>
    </row>
    <row r="4404" spans="1:7">
      <c r="A4404" t="s">
        <v>4823</v>
      </c>
      <c r="B4404">
        <v>0</v>
      </c>
      <c r="C4404">
        <v>0</v>
      </c>
      <c r="D4404">
        <v>0</v>
      </c>
      <c r="E4404">
        <v>25.53</v>
      </c>
      <c r="F4404">
        <v>2.34</v>
      </c>
      <c r="G4404">
        <v>0</v>
      </c>
    </row>
    <row r="4405" spans="1:7">
      <c r="A4405" t="s">
        <v>4824</v>
      </c>
      <c r="B4405">
        <v>0</v>
      </c>
      <c r="C4405">
        <v>0</v>
      </c>
      <c r="D4405">
        <v>0</v>
      </c>
      <c r="E4405">
        <v>24.68</v>
      </c>
      <c r="F4405">
        <v>2.21</v>
      </c>
      <c r="G4405">
        <v>0</v>
      </c>
    </row>
    <row r="4406" spans="1:7">
      <c r="A4406" t="s">
        <v>4825</v>
      </c>
      <c r="B4406">
        <v>0</v>
      </c>
      <c r="C4406">
        <v>0</v>
      </c>
      <c r="D4406">
        <v>0</v>
      </c>
      <c r="E4406">
        <v>24.31</v>
      </c>
      <c r="F4406">
        <v>1.66</v>
      </c>
      <c r="G4406">
        <v>0</v>
      </c>
    </row>
    <row r="4407" spans="1:7">
      <c r="A4407" t="s">
        <v>4826</v>
      </c>
      <c r="B4407">
        <v>0</v>
      </c>
      <c r="C4407">
        <v>0</v>
      </c>
      <c r="D4407">
        <v>0</v>
      </c>
      <c r="E4407">
        <v>23.51</v>
      </c>
      <c r="F4407">
        <v>1.38</v>
      </c>
      <c r="G4407">
        <v>0</v>
      </c>
    </row>
    <row r="4408" spans="1:7">
      <c r="A4408" t="s">
        <v>4827</v>
      </c>
      <c r="B4408">
        <v>0</v>
      </c>
      <c r="C4408">
        <v>0</v>
      </c>
      <c r="D4408">
        <v>0</v>
      </c>
      <c r="E4408">
        <v>23.08</v>
      </c>
      <c r="F4408">
        <v>1.24</v>
      </c>
      <c r="G4408">
        <v>0</v>
      </c>
    </row>
    <row r="4409" spans="1:7">
      <c r="A4409" t="s">
        <v>4828</v>
      </c>
      <c r="B4409">
        <v>0</v>
      </c>
      <c r="C4409">
        <v>0</v>
      </c>
      <c r="D4409">
        <v>0</v>
      </c>
      <c r="E4409">
        <v>22.58</v>
      </c>
      <c r="F4409">
        <v>1.31</v>
      </c>
      <c r="G4409">
        <v>0</v>
      </c>
    </row>
    <row r="4410" spans="1:7">
      <c r="A4410" t="s">
        <v>4829</v>
      </c>
      <c r="B4410">
        <v>46.38</v>
      </c>
      <c r="C4410">
        <v>74.3</v>
      </c>
      <c r="D4410">
        <v>6.2</v>
      </c>
      <c r="E4410">
        <v>22.18</v>
      </c>
      <c r="F4410">
        <v>1.45</v>
      </c>
      <c r="G4410">
        <v>0</v>
      </c>
    </row>
    <row r="4411" spans="1:7">
      <c r="A4411" t="s">
        <v>4830</v>
      </c>
      <c r="B4411">
        <v>301.89</v>
      </c>
      <c r="C4411">
        <v>385.12</v>
      </c>
      <c r="D4411">
        <v>16.66</v>
      </c>
      <c r="E4411">
        <v>22.62</v>
      </c>
      <c r="F4411">
        <v>1.72</v>
      </c>
      <c r="G4411">
        <v>0</v>
      </c>
    </row>
    <row r="4412" spans="1:7">
      <c r="A4412" t="s">
        <v>4831</v>
      </c>
      <c r="B4412">
        <v>375.06</v>
      </c>
      <c r="C4412">
        <v>477.55</v>
      </c>
      <c r="D4412">
        <v>27.63</v>
      </c>
      <c r="E4412">
        <v>23.76</v>
      </c>
      <c r="F4412">
        <v>2.21</v>
      </c>
      <c r="G4412">
        <v>0</v>
      </c>
    </row>
    <row r="4413" spans="1:7">
      <c r="A4413" t="s">
        <v>4832</v>
      </c>
      <c r="B4413">
        <v>586.27</v>
      </c>
      <c r="C4413">
        <v>759.62</v>
      </c>
      <c r="D4413">
        <v>38.81</v>
      </c>
      <c r="E4413">
        <v>25.02</v>
      </c>
      <c r="F4413">
        <v>2.5499999999999998</v>
      </c>
      <c r="G4413">
        <v>0</v>
      </c>
    </row>
    <row r="4414" spans="1:7">
      <c r="A4414" t="s">
        <v>4833</v>
      </c>
      <c r="B4414">
        <v>694.06</v>
      </c>
      <c r="C4414">
        <v>918.77</v>
      </c>
      <c r="D4414">
        <v>49.9</v>
      </c>
      <c r="E4414">
        <v>26.34</v>
      </c>
      <c r="F4414">
        <v>2.69</v>
      </c>
      <c r="G4414">
        <v>0</v>
      </c>
    </row>
    <row r="4415" spans="1:7">
      <c r="A4415" t="s">
        <v>4834</v>
      </c>
      <c r="B4415">
        <v>736.16</v>
      </c>
      <c r="C4415">
        <v>992.47</v>
      </c>
      <c r="D4415">
        <v>60.29</v>
      </c>
      <c r="E4415">
        <v>28.1</v>
      </c>
      <c r="F4415">
        <v>2.69</v>
      </c>
      <c r="G4415">
        <v>0</v>
      </c>
    </row>
    <row r="4416" spans="1:7">
      <c r="A4416" t="s">
        <v>4835</v>
      </c>
      <c r="B4416">
        <v>750.56</v>
      </c>
      <c r="C4416">
        <v>1022.63</v>
      </c>
      <c r="D4416">
        <v>68.56</v>
      </c>
      <c r="E4416">
        <v>29.17</v>
      </c>
      <c r="F4416">
        <v>2.62</v>
      </c>
      <c r="G4416">
        <v>0</v>
      </c>
    </row>
    <row r="4417" spans="1:7">
      <c r="A4417" t="s">
        <v>4836</v>
      </c>
      <c r="B4417">
        <v>745.48</v>
      </c>
      <c r="C4417">
        <v>1027.1600000000001</v>
      </c>
      <c r="D4417">
        <v>71.319999999999993</v>
      </c>
      <c r="E4417">
        <v>30.81</v>
      </c>
      <c r="F4417">
        <v>2.48</v>
      </c>
      <c r="G4417">
        <v>0</v>
      </c>
    </row>
    <row r="4418" spans="1:7">
      <c r="A4418" t="s">
        <v>4837</v>
      </c>
      <c r="B4418">
        <v>731.43</v>
      </c>
      <c r="C4418">
        <v>1012.17</v>
      </c>
      <c r="D4418">
        <v>66.489999999999995</v>
      </c>
      <c r="E4418">
        <v>32</v>
      </c>
      <c r="F4418">
        <v>2.48</v>
      </c>
      <c r="G4418">
        <v>0</v>
      </c>
    </row>
    <row r="4419" spans="1:7">
      <c r="A4419" t="s">
        <v>4838</v>
      </c>
      <c r="B4419">
        <v>705.7</v>
      </c>
      <c r="C4419">
        <v>970.64</v>
      </c>
      <c r="D4419">
        <v>57.34</v>
      </c>
      <c r="E4419">
        <v>32.72</v>
      </c>
      <c r="F4419">
        <v>2.76</v>
      </c>
      <c r="G4419">
        <v>0</v>
      </c>
    </row>
    <row r="4420" spans="1:7">
      <c r="A4420" t="s">
        <v>4839</v>
      </c>
      <c r="B4420">
        <v>651.76</v>
      </c>
      <c r="C4420">
        <v>888.39</v>
      </c>
      <c r="D4420">
        <v>46.65</v>
      </c>
      <c r="E4420">
        <v>32.659999999999997</v>
      </c>
      <c r="F4420">
        <v>2.62</v>
      </c>
      <c r="G4420">
        <v>0</v>
      </c>
    </row>
    <row r="4421" spans="1:7">
      <c r="A4421" t="s">
        <v>4840</v>
      </c>
      <c r="B4421">
        <v>551.63</v>
      </c>
      <c r="C4421">
        <v>740.67</v>
      </c>
      <c r="D4421">
        <v>35.49</v>
      </c>
      <c r="E4421">
        <v>33.08</v>
      </c>
      <c r="F4421">
        <v>2.76</v>
      </c>
      <c r="G4421">
        <v>0</v>
      </c>
    </row>
    <row r="4422" spans="1:7">
      <c r="A4422" t="s">
        <v>4841</v>
      </c>
      <c r="B4422">
        <v>416.62</v>
      </c>
      <c r="C4422">
        <v>546.91</v>
      </c>
      <c r="D4422">
        <v>24.34</v>
      </c>
      <c r="E4422">
        <v>31.78</v>
      </c>
      <c r="F4422">
        <v>3.38</v>
      </c>
      <c r="G4422">
        <v>0</v>
      </c>
    </row>
    <row r="4423" spans="1:7">
      <c r="A4423" t="s">
        <v>4842</v>
      </c>
      <c r="B4423">
        <v>267.77999999999997</v>
      </c>
      <c r="C4423">
        <v>357.06</v>
      </c>
      <c r="D4423">
        <v>13.5</v>
      </c>
      <c r="E4423">
        <v>30.99</v>
      </c>
      <c r="F4423">
        <v>2.21</v>
      </c>
      <c r="G4423">
        <v>0</v>
      </c>
    </row>
    <row r="4424" spans="1:7">
      <c r="A4424" t="s">
        <v>4843</v>
      </c>
      <c r="B4424">
        <v>0</v>
      </c>
      <c r="C4424">
        <v>1.95</v>
      </c>
      <c r="D4424">
        <v>3.23</v>
      </c>
      <c r="E4424">
        <v>30.49</v>
      </c>
      <c r="F4424">
        <v>0.76</v>
      </c>
      <c r="G4424">
        <v>0</v>
      </c>
    </row>
    <row r="4425" spans="1:7">
      <c r="A4425" t="s">
        <v>4844</v>
      </c>
      <c r="B4425">
        <v>0</v>
      </c>
      <c r="C4425">
        <v>0</v>
      </c>
      <c r="D4425">
        <v>0</v>
      </c>
      <c r="E4425">
        <v>28.42</v>
      </c>
      <c r="F4425">
        <v>1.24</v>
      </c>
      <c r="G4425">
        <v>0</v>
      </c>
    </row>
    <row r="4426" spans="1:7">
      <c r="A4426" t="s">
        <v>4845</v>
      </c>
      <c r="B4426">
        <v>0</v>
      </c>
      <c r="C4426">
        <v>0</v>
      </c>
      <c r="D4426">
        <v>0</v>
      </c>
      <c r="E4426">
        <v>26.22</v>
      </c>
      <c r="F4426">
        <v>1.79</v>
      </c>
      <c r="G4426">
        <v>0</v>
      </c>
    </row>
    <row r="4427" spans="1:7">
      <c r="A4427" t="s">
        <v>4846</v>
      </c>
      <c r="B4427">
        <v>0</v>
      </c>
      <c r="C4427">
        <v>0</v>
      </c>
      <c r="D4427">
        <v>0</v>
      </c>
      <c r="E4427">
        <v>24.55</v>
      </c>
      <c r="F4427">
        <v>1.86</v>
      </c>
      <c r="G4427">
        <v>0</v>
      </c>
    </row>
    <row r="4428" spans="1:7">
      <c r="A4428" t="s">
        <v>4847</v>
      </c>
      <c r="B4428">
        <v>0</v>
      </c>
      <c r="C4428">
        <v>0</v>
      </c>
      <c r="D4428">
        <v>0</v>
      </c>
      <c r="E4428">
        <v>23.54</v>
      </c>
      <c r="F4428">
        <v>1.93</v>
      </c>
      <c r="G4428">
        <v>0</v>
      </c>
    </row>
    <row r="4429" spans="1:7">
      <c r="A4429" t="s">
        <v>4848</v>
      </c>
      <c r="B4429">
        <v>0</v>
      </c>
      <c r="C4429">
        <v>0</v>
      </c>
      <c r="D4429">
        <v>0</v>
      </c>
      <c r="E4429">
        <v>22.46</v>
      </c>
      <c r="F4429">
        <v>2.0699999999999998</v>
      </c>
      <c r="G4429">
        <v>0</v>
      </c>
    </row>
    <row r="4430" spans="1:7">
      <c r="A4430" t="s">
        <v>4849</v>
      </c>
      <c r="B4430">
        <v>0</v>
      </c>
      <c r="C4430">
        <v>0</v>
      </c>
      <c r="D4430">
        <v>0</v>
      </c>
      <c r="E4430">
        <v>21.55</v>
      </c>
      <c r="F4430">
        <v>2.9</v>
      </c>
      <c r="G4430">
        <v>0</v>
      </c>
    </row>
    <row r="4431" spans="1:7">
      <c r="A4431" t="s">
        <v>4850</v>
      </c>
      <c r="B4431">
        <v>0</v>
      </c>
      <c r="C4431">
        <v>0</v>
      </c>
      <c r="D4431">
        <v>0</v>
      </c>
      <c r="E4431">
        <v>20.29</v>
      </c>
      <c r="F4431">
        <v>3.38</v>
      </c>
      <c r="G4431">
        <v>0</v>
      </c>
    </row>
    <row r="4432" spans="1:7">
      <c r="A4432" t="s">
        <v>4851</v>
      </c>
      <c r="B4432">
        <v>0</v>
      </c>
      <c r="C4432">
        <v>0</v>
      </c>
      <c r="D4432">
        <v>0</v>
      </c>
      <c r="E4432">
        <v>19.47</v>
      </c>
      <c r="F4432">
        <v>3.52</v>
      </c>
      <c r="G4432">
        <v>0</v>
      </c>
    </row>
    <row r="4433" spans="1:7">
      <c r="A4433" t="s">
        <v>4852</v>
      </c>
      <c r="B4433">
        <v>0</v>
      </c>
      <c r="C4433">
        <v>0</v>
      </c>
      <c r="D4433">
        <v>0</v>
      </c>
      <c r="E4433">
        <v>18.77</v>
      </c>
      <c r="F4433">
        <v>3.17</v>
      </c>
      <c r="G4433">
        <v>0</v>
      </c>
    </row>
    <row r="4434" spans="1:7">
      <c r="A4434" t="s">
        <v>4853</v>
      </c>
      <c r="B4434">
        <v>10.89</v>
      </c>
      <c r="C4434">
        <v>25.37</v>
      </c>
      <c r="D4434">
        <v>6.11</v>
      </c>
      <c r="E4434">
        <v>18.510000000000002</v>
      </c>
      <c r="F4434">
        <v>3.17</v>
      </c>
      <c r="G4434">
        <v>0</v>
      </c>
    </row>
    <row r="4435" spans="1:7">
      <c r="A4435" t="s">
        <v>4854</v>
      </c>
      <c r="B4435">
        <v>127.31</v>
      </c>
      <c r="C4435">
        <v>169.3</v>
      </c>
      <c r="D4435">
        <v>16.579999999999998</v>
      </c>
      <c r="E4435">
        <v>18.78</v>
      </c>
      <c r="F4435">
        <v>3.59</v>
      </c>
      <c r="G4435">
        <v>0</v>
      </c>
    </row>
    <row r="4436" spans="1:7">
      <c r="A4436" t="s">
        <v>4855</v>
      </c>
      <c r="B4436">
        <v>469.34</v>
      </c>
      <c r="C4436">
        <v>580.75</v>
      </c>
      <c r="D4436">
        <v>27.55</v>
      </c>
      <c r="E4436">
        <v>19.59</v>
      </c>
      <c r="F4436">
        <v>3.45</v>
      </c>
      <c r="G4436">
        <v>0</v>
      </c>
    </row>
    <row r="4437" spans="1:7">
      <c r="A4437" t="s">
        <v>4856</v>
      </c>
      <c r="B4437">
        <v>642.94000000000005</v>
      </c>
      <c r="C4437">
        <v>814.11</v>
      </c>
      <c r="D4437">
        <v>38.729999999999997</v>
      </c>
      <c r="E4437">
        <v>21.03</v>
      </c>
      <c r="F4437">
        <v>3.24</v>
      </c>
      <c r="G4437">
        <v>0</v>
      </c>
    </row>
    <row r="4438" spans="1:7">
      <c r="A4438" t="s">
        <v>4857</v>
      </c>
      <c r="B4438">
        <v>730.42</v>
      </c>
      <c r="C4438">
        <v>944.59</v>
      </c>
      <c r="D4438">
        <v>49.82</v>
      </c>
      <c r="E4438">
        <v>22.84</v>
      </c>
      <c r="F4438">
        <v>3.38</v>
      </c>
      <c r="G4438">
        <v>0</v>
      </c>
    </row>
    <row r="4439" spans="1:7">
      <c r="A4439" t="s">
        <v>4858</v>
      </c>
      <c r="B4439">
        <v>771.81</v>
      </c>
      <c r="C4439">
        <v>1013.98</v>
      </c>
      <c r="D4439">
        <v>60.21</v>
      </c>
      <c r="E4439">
        <v>24.8</v>
      </c>
      <c r="F4439">
        <v>3.59</v>
      </c>
      <c r="G4439">
        <v>0</v>
      </c>
    </row>
    <row r="4440" spans="1:7">
      <c r="A4440" t="s">
        <v>4859</v>
      </c>
      <c r="B4440">
        <v>782.05</v>
      </c>
      <c r="C4440">
        <v>1038.22</v>
      </c>
      <c r="D4440">
        <v>68.47</v>
      </c>
      <c r="E4440">
        <v>26.73</v>
      </c>
      <c r="F4440">
        <v>3.79</v>
      </c>
      <c r="G4440">
        <v>0</v>
      </c>
    </row>
    <row r="4441" spans="1:7">
      <c r="A4441" t="s">
        <v>4860</v>
      </c>
      <c r="B4441">
        <v>784.19</v>
      </c>
      <c r="C4441">
        <v>1047.97</v>
      </c>
      <c r="D4441">
        <v>71.25</v>
      </c>
      <c r="E4441">
        <v>28.37</v>
      </c>
      <c r="F4441">
        <v>4</v>
      </c>
      <c r="G4441">
        <v>0</v>
      </c>
    </row>
    <row r="4442" spans="1:7">
      <c r="A4442" t="s">
        <v>4861</v>
      </c>
      <c r="B4442">
        <v>775.91</v>
      </c>
      <c r="C4442">
        <v>1039.3900000000001</v>
      </c>
      <c r="D4442">
        <v>66.45</v>
      </c>
      <c r="E4442">
        <v>29.51</v>
      </c>
      <c r="F4442">
        <v>4.21</v>
      </c>
      <c r="G4442">
        <v>0</v>
      </c>
    </row>
    <row r="4443" spans="1:7">
      <c r="A4443" t="s">
        <v>4862</v>
      </c>
      <c r="B4443">
        <v>743</v>
      </c>
      <c r="C4443">
        <v>992.27</v>
      </c>
      <c r="D4443">
        <v>57.32</v>
      </c>
      <c r="E4443">
        <v>30.2</v>
      </c>
      <c r="F4443">
        <v>4.34</v>
      </c>
      <c r="G4443">
        <v>0</v>
      </c>
    </row>
    <row r="4444" spans="1:7">
      <c r="A4444" t="s">
        <v>4863</v>
      </c>
      <c r="B4444">
        <v>686.68</v>
      </c>
      <c r="C4444">
        <v>909.72</v>
      </c>
      <c r="D4444">
        <v>46.64</v>
      </c>
      <c r="E4444">
        <v>30.53</v>
      </c>
      <c r="F4444">
        <v>4.41</v>
      </c>
      <c r="G4444">
        <v>0</v>
      </c>
    </row>
    <row r="4445" spans="1:7">
      <c r="A4445" t="s">
        <v>4864</v>
      </c>
      <c r="B4445">
        <v>586.09</v>
      </c>
      <c r="C4445">
        <v>766.43</v>
      </c>
      <c r="D4445">
        <v>35.479999999999997</v>
      </c>
      <c r="E4445">
        <v>30.42</v>
      </c>
      <c r="F4445">
        <v>4.41</v>
      </c>
      <c r="G4445">
        <v>0</v>
      </c>
    </row>
    <row r="4446" spans="1:7">
      <c r="A4446" t="s">
        <v>4865</v>
      </c>
      <c r="B4446">
        <v>452.82</v>
      </c>
      <c r="C4446">
        <v>586.33000000000004</v>
      </c>
      <c r="D4446">
        <v>24.33</v>
      </c>
      <c r="E4446">
        <v>29.9</v>
      </c>
      <c r="F4446">
        <v>4.21</v>
      </c>
      <c r="G4446">
        <v>0</v>
      </c>
    </row>
    <row r="4447" spans="1:7">
      <c r="A4447" t="s">
        <v>4866</v>
      </c>
      <c r="B4447">
        <v>277.35000000000002</v>
      </c>
      <c r="C4447">
        <v>363</v>
      </c>
      <c r="D4447">
        <v>13.48</v>
      </c>
      <c r="E4447">
        <v>29.18</v>
      </c>
      <c r="F4447">
        <v>4.21</v>
      </c>
      <c r="G4447">
        <v>0</v>
      </c>
    </row>
    <row r="4448" spans="1:7">
      <c r="A4448" t="s">
        <v>4867</v>
      </c>
      <c r="B4448">
        <v>62.69</v>
      </c>
      <c r="C4448">
        <v>99.06</v>
      </c>
      <c r="D4448">
        <v>3.21</v>
      </c>
      <c r="E4448">
        <v>27.51</v>
      </c>
      <c r="F4448">
        <v>3.93</v>
      </c>
      <c r="G4448">
        <v>0</v>
      </c>
    </row>
    <row r="4449" spans="1:7">
      <c r="A4449" t="s">
        <v>4868</v>
      </c>
      <c r="B4449">
        <v>0</v>
      </c>
      <c r="C4449">
        <v>0</v>
      </c>
      <c r="D4449">
        <v>0</v>
      </c>
      <c r="E4449">
        <v>25.62</v>
      </c>
      <c r="F4449">
        <v>3.79</v>
      </c>
      <c r="G4449">
        <v>0</v>
      </c>
    </row>
    <row r="4450" spans="1:7">
      <c r="A4450" t="s">
        <v>4869</v>
      </c>
      <c r="B4450">
        <v>0</v>
      </c>
      <c r="C4450">
        <v>0</v>
      </c>
      <c r="D4450">
        <v>0</v>
      </c>
      <c r="E4450">
        <v>24.02</v>
      </c>
      <c r="F4450">
        <v>3.52</v>
      </c>
      <c r="G4450">
        <v>0</v>
      </c>
    </row>
    <row r="4451" spans="1:7">
      <c r="A4451" t="s">
        <v>4870</v>
      </c>
      <c r="B4451">
        <v>0</v>
      </c>
      <c r="C4451">
        <v>0</v>
      </c>
      <c r="D4451">
        <v>0</v>
      </c>
      <c r="E4451">
        <v>22.5</v>
      </c>
      <c r="F4451">
        <v>3.31</v>
      </c>
      <c r="G4451">
        <v>0</v>
      </c>
    </row>
    <row r="4452" spans="1:7">
      <c r="A4452" t="s">
        <v>4871</v>
      </c>
      <c r="B4452">
        <v>0</v>
      </c>
      <c r="C4452">
        <v>0</v>
      </c>
      <c r="D4452">
        <v>0</v>
      </c>
      <c r="E4452">
        <v>21.09</v>
      </c>
      <c r="F4452">
        <v>3.31</v>
      </c>
      <c r="G4452">
        <v>0</v>
      </c>
    </row>
    <row r="4453" spans="1:7">
      <c r="A4453" t="s">
        <v>4872</v>
      </c>
      <c r="B4453">
        <v>0</v>
      </c>
      <c r="C4453">
        <v>0</v>
      </c>
      <c r="D4453">
        <v>0</v>
      </c>
      <c r="E4453">
        <v>19.78</v>
      </c>
      <c r="F4453">
        <v>3.38</v>
      </c>
      <c r="G4453">
        <v>0</v>
      </c>
    </row>
    <row r="4454" spans="1:7">
      <c r="A4454" t="s">
        <v>4873</v>
      </c>
      <c r="B4454">
        <v>0</v>
      </c>
      <c r="C4454">
        <v>0</v>
      </c>
      <c r="D4454">
        <v>0</v>
      </c>
      <c r="E4454">
        <v>18.59</v>
      </c>
      <c r="F4454">
        <v>3.38</v>
      </c>
      <c r="G4454">
        <v>0</v>
      </c>
    </row>
    <row r="4455" spans="1:7">
      <c r="A4455" t="s">
        <v>4874</v>
      </c>
      <c r="B4455">
        <v>0</v>
      </c>
      <c r="C4455">
        <v>0</v>
      </c>
      <c r="D4455">
        <v>0</v>
      </c>
      <c r="E4455">
        <v>17.59</v>
      </c>
      <c r="F4455">
        <v>3.17</v>
      </c>
      <c r="G4455">
        <v>0</v>
      </c>
    </row>
    <row r="4456" spans="1:7">
      <c r="A4456" t="s">
        <v>4875</v>
      </c>
      <c r="B4456">
        <v>0</v>
      </c>
      <c r="C4456">
        <v>0</v>
      </c>
      <c r="D4456">
        <v>0</v>
      </c>
      <c r="E4456">
        <v>16.82</v>
      </c>
      <c r="F4456">
        <v>2.97</v>
      </c>
      <c r="G4456">
        <v>0</v>
      </c>
    </row>
    <row r="4457" spans="1:7">
      <c r="A4457" t="s">
        <v>4876</v>
      </c>
      <c r="B4457">
        <v>0</v>
      </c>
      <c r="C4457">
        <v>0</v>
      </c>
      <c r="D4457">
        <v>0</v>
      </c>
      <c r="E4457">
        <v>16.170000000000002</v>
      </c>
      <c r="F4457">
        <v>2.69</v>
      </c>
      <c r="G4457">
        <v>0</v>
      </c>
    </row>
    <row r="4458" spans="1:7">
      <c r="A4458" t="s">
        <v>4877</v>
      </c>
      <c r="B4458">
        <v>98.4</v>
      </c>
      <c r="C4458">
        <v>135.77000000000001</v>
      </c>
      <c r="D4458">
        <v>6.03</v>
      </c>
      <c r="E4458">
        <v>15.73</v>
      </c>
      <c r="F4458">
        <v>2.21</v>
      </c>
      <c r="G4458">
        <v>0</v>
      </c>
    </row>
    <row r="4459" spans="1:7">
      <c r="A4459" t="s">
        <v>4878</v>
      </c>
      <c r="B4459">
        <v>364.49</v>
      </c>
      <c r="C4459">
        <v>448.82</v>
      </c>
      <c r="D4459">
        <v>16.5</v>
      </c>
      <c r="E4459">
        <v>16.489999999999998</v>
      </c>
      <c r="F4459">
        <v>2.2799999999999998</v>
      </c>
      <c r="G4459">
        <v>0</v>
      </c>
    </row>
    <row r="4460" spans="1:7">
      <c r="A4460" t="s">
        <v>4879</v>
      </c>
      <c r="B4460">
        <v>528.4</v>
      </c>
      <c r="C4460">
        <v>655.74</v>
      </c>
      <c r="D4460">
        <v>27.46</v>
      </c>
      <c r="E4460">
        <v>17.96</v>
      </c>
      <c r="F4460">
        <v>2.48</v>
      </c>
      <c r="G4460">
        <v>0</v>
      </c>
    </row>
    <row r="4461" spans="1:7">
      <c r="A4461" t="s">
        <v>4880</v>
      </c>
      <c r="B4461">
        <v>652.69000000000005</v>
      </c>
      <c r="C4461">
        <v>832.04</v>
      </c>
      <c r="D4461">
        <v>38.65</v>
      </c>
      <c r="E4461">
        <v>19.93</v>
      </c>
      <c r="F4461">
        <v>2.34</v>
      </c>
      <c r="G4461">
        <v>0</v>
      </c>
    </row>
    <row r="4462" spans="1:7">
      <c r="A4462" t="s">
        <v>4881</v>
      </c>
      <c r="B4462">
        <v>724</v>
      </c>
      <c r="C4462">
        <v>950.94</v>
      </c>
      <c r="D4462">
        <v>49.73</v>
      </c>
      <c r="E4462">
        <v>22.11</v>
      </c>
      <c r="F4462">
        <v>2.0699999999999998</v>
      </c>
      <c r="G4462">
        <v>0</v>
      </c>
    </row>
    <row r="4463" spans="1:7">
      <c r="A4463" t="s">
        <v>4882</v>
      </c>
      <c r="B4463">
        <v>760.23</v>
      </c>
      <c r="C4463">
        <v>1019.94</v>
      </c>
      <c r="D4463">
        <v>60.12</v>
      </c>
      <c r="E4463">
        <v>24.34</v>
      </c>
      <c r="F4463">
        <v>2.0699999999999998</v>
      </c>
      <c r="G4463">
        <v>0</v>
      </c>
    </row>
    <row r="4464" spans="1:7">
      <c r="A4464" t="s">
        <v>4883</v>
      </c>
      <c r="B4464">
        <v>771.58</v>
      </c>
      <c r="C4464">
        <v>1050.8499999999999</v>
      </c>
      <c r="D4464">
        <v>68.38</v>
      </c>
      <c r="E4464">
        <v>26.41</v>
      </c>
      <c r="F4464">
        <v>2.0699999999999998</v>
      </c>
      <c r="G4464">
        <v>0</v>
      </c>
    </row>
    <row r="4465" spans="1:7">
      <c r="A4465" t="s">
        <v>4884</v>
      </c>
      <c r="B4465">
        <v>765.79</v>
      </c>
      <c r="C4465">
        <v>1054.74</v>
      </c>
      <c r="D4465">
        <v>71.17</v>
      </c>
      <c r="E4465">
        <v>28.25</v>
      </c>
      <c r="F4465">
        <v>2</v>
      </c>
      <c r="G4465">
        <v>0</v>
      </c>
    </row>
    <row r="4466" spans="1:7">
      <c r="A4466" t="s">
        <v>4885</v>
      </c>
      <c r="B4466">
        <v>749.04</v>
      </c>
      <c r="C4466">
        <v>1040.1600000000001</v>
      </c>
      <c r="D4466">
        <v>66.41</v>
      </c>
      <c r="E4466">
        <v>29.7</v>
      </c>
      <c r="F4466">
        <v>1.86</v>
      </c>
      <c r="G4466">
        <v>0</v>
      </c>
    </row>
    <row r="4467" spans="1:7">
      <c r="A4467" t="s">
        <v>4886</v>
      </c>
      <c r="B4467">
        <v>722.44</v>
      </c>
      <c r="C4467">
        <v>1004.41</v>
      </c>
      <c r="D4467">
        <v>57.3</v>
      </c>
      <c r="E4467">
        <v>30.79</v>
      </c>
      <c r="F4467">
        <v>1.79</v>
      </c>
      <c r="G4467">
        <v>0</v>
      </c>
    </row>
    <row r="4468" spans="1:7">
      <c r="A4468" t="s">
        <v>4887</v>
      </c>
      <c r="B4468">
        <v>668.11</v>
      </c>
      <c r="C4468">
        <v>921.77</v>
      </c>
      <c r="D4468">
        <v>46.62</v>
      </c>
      <c r="E4468">
        <v>31.45</v>
      </c>
      <c r="F4468">
        <v>1.72</v>
      </c>
      <c r="G4468">
        <v>0</v>
      </c>
    </row>
    <row r="4469" spans="1:7">
      <c r="A4469" t="s">
        <v>4888</v>
      </c>
      <c r="B4469">
        <v>576.98</v>
      </c>
      <c r="C4469">
        <v>783.31</v>
      </c>
      <c r="D4469">
        <v>35.47</v>
      </c>
      <c r="E4469">
        <v>31.83</v>
      </c>
      <c r="F4469">
        <v>1.72</v>
      </c>
      <c r="G4469">
        <v>0</v>
      </c>
    </row>
    <row r="4470" spans="1:7">
      <c r="A4470" t="s">
        <v>4889</v>
      </c>
      <c r="B4470">
        <v>446.06</v>
      </c>
      <c r="C4470">
        <v>596.77</v>
      </c>
      <c r="D4470">
        <v>24.31</v>
      </c>
      <c r="E4470">
        <v>31.91</v>
      </c>
      <c r="F4470">
        <v>1.59</v>
      </c>
      <c r="G4470">
        <v>0</v>
      </c>
    </row>
    <row r="4471" spans="1:7">
      <c r="A4471" t="s">
        <v>4890</v>
      </c>
      <c r="B4471">
        <v>277.11</v>
      </c>
      <c r="C4471">
        <v>372.7</v>
      </c>
      <c r="D4471">
        <v>13.46</v>
      </c>
      <c r="E4471">
        <v>31.6</v>
      </c>
      <c r="F4471">
        <v>1.24</v>
      </c>
      <c r="G4471">
        <v>0</v>
      </c>
    </row>
    <row r="4472" spans="1:7">
      <c r="A4472" t="s">
        <v>4891</v>
      </c>
      <c r="B4472">
        <v>72.150000000000006</v>
      </c>
      <c r="C4472">
        <v>113.57</v>
      </c>
      <c r="D4472">
        <v>3.18</v>
      </c>
      <c r="E4472">
        <v>30.74</v>
      </c>
      <c r="F4472">
        <v>0.97</v>
      </c>
      <c r="G4472">
        <v>0</v>
      </c>
    </row>
    <row r="4473" spans="1:7">
      <c r="A4473" t="s">
        <v>4892</v>
      </c>
      <c r="B4473">
        <v>0</v>
      </c>
      <c r="C4473">
        <v>0</v>
      </c>
      <c r="D4473">
        <v>0</v>
      </c>
      <c r="E4473">
        <v>28.31</v>
      </c>
      <c r="F4473">
        <v>1.79</v>
      </c>
      <c r="G4473">
        <v>0</v>
      </c>
    </row>
    <row r="4474" spans="1:7">
      <c r="A4474" t="s">
        <v>4893</v>
      </c>
      <c r="B4474">
        <v>0</v>
      </c>
      <c r="C4474">
        <v>0</v>
      </c>
      <c r="D4474">
        <v>0</v>
      </c>
      <c r="E4474">
        <v>25.73</v>
      </c>
      <c r="F4474">
        <v>2.0699999999999998</v>
      </c>
      <c r="G4474">
        <v>0</v>
      </c>
    </row>
    <row r="4475" spans="1:7">
      <c r="A4475" t="s">
        <v>4894</v>
      </c>
      <c r="B4475">
        <v>0</v>
      </c>
      <c r="C4475">
        <v>0</v>
      </c>
      <c r="D4475">
        <v>0</v>
      </c>
      <c r="E4475">
        <v>23.8</v>
      </c>
      <c r="F4475">
        <v>2.0699999999999998</v>
      </c>
      <c r="G4475">
        <v>0</v>
      </c>
    </row>
    <row r="4476" spans="1:7">
      <c r="A4476" t="s">
        <v>4895</v>
      </c>
      <c r="B4476">
        <v>0</v>
      </c>
      <c r="C4476">
        <v>0</v>
      </c>
      <c r="D4476">
        <v>0</v>
      </c>
      <c r="E4476">
        <v>22.19</v>
      </c>
      <c r="F4476">
        <v>1.79</v>
      </c>
      <c r="G4476">
        <v>0</v>
      </c>
    </row>
    <row r="4477" spans="1:7">
      <c r="A4477" t="s">
        <v>4896</v>
      </c>
      <c r="B4477">
        <v>0</v>
      </c>
      <c r="C4477">
        <v>0</v>
      </c>
      <c r="D4477">
        <v>0</v>
      </c>
      <c r="E4477">
        <v>20.89</v>
      </c>
      <c r="F4477">
        <v>1.45</v>
      </c>
      <c r="G4477">
        <v>0</v>
      </c>
    </row>
    <row r="4478" spans="1:7">
      <c r="A4478" t="s">
        <v>4897</v>
      </c>
      <c r="B4478">
        <v>0</v>
      </c>
      <c r="C4478">
        <v>0</v>
      </c>
      <c r="D4478">
        <v>0</v>
      </c>
      <c r="E4478">
        <v>20.41</v>
      </c>
      <c r="F4478">
        <v>1.17</v>
      </c>
      <c r="G4478">
        <v>0</v>
      </c>
    </row>
    <row r="4479" spans="1:7">
      <c r="A4479" t="s">
        <v>4898</v>
      </c>
      <c r="B4479">
        <v>0</v>
      </c>
      <c r="C4479">
        <v>0</v>
      </c>
      <c r="D4479">
        <v>0</v>
      </c>
      <c r="E4479">
        <v>20.100000000000001</v>
      </c>
      <c r="F4479">
        <v>1.03</v>
      </c>
      <c r="G4479">
        <v>0</v>
      </c>
    </row>
    <row r="4480" spans="1:7">
      <c r="A4480" t="s">
        <v>4899</v>
      </c>
      <c r="B4480">
        <v>0</v>
      </c>
      <c r="C4480">
        <v>0</v>
      </c>
      <c r="D4480">
        <v>0</v>
      </c>
      <c r="E4480">
        <v>19.899999999999999</v>
      </c>
      <c r="F4480">
        <v>0.9</v>
      </c>
      <c r="G4480">
        <v>0</v>
      </c>
    </row>
    <row r="4481" spans="1:7">
      <c r="A4481" t="s">
        <v>4900</v>
      </c>
      <c r="B4481">
        <v>0</v>
      </c>
      <c r="C4481">
        <v>0</v>
      </c>
      <c r="D4481">
        <v>0</v>
      </c>
      <c r="E4481">
        <v>20.079999999999998</v>
      </c>
      <c r="F4481">
        <v>0.76</v>
      </c>
      <c r="G4481">
        <v>0</v>
      </c>
    </row>
    <row r="4482" spans="1:7">
      <c r="A4482" t="s">
        <v>4901</v>
      </c>
      <c r="B4482">
        <v>76.650000000000006</v>
      </c>
      <c r="C4482">
        <v>111.75</v>
      </c>
      <c r="D4482">
        <v>5.94</v>
      </c>
      <c r="E4482">
        <v>19.73</v>
      </c>
      <c r="F4482">
        <v>0.69</v>
      </c>
      <c r="G4482">
        <v>0</v>
      </c>
    </row>
    <row r="4483" spans="1:7">
      <c r="A4483" t="s">
        <v>4902</v>
      </c>
      <c r="B4483">
        <v>331.72</v>
      </c>
      <c r="C4483">
        <v>420.25</v>
      </c>
      <c r="D4483">
        <v>16.41</v>
      </c>
      <c r="E4483">
        <v>20.059999999999999</v>
      </c>
      <c r="F4483">
        <v>0.9</v>
      </c>
      <c r="G4483">
        <v>0</v>
      </c>
    </row>
    <row r="4484" spans="1:7">
      <c r="A4484" t="s">
        <v>4903</v>
      </c>
      <c r="B4484">
        <v>487.73</v>
      </c>
      <c r="C4484">
        <v>624.91</v>
      </c>
      <c r="D4484">
        <v>27.38</v>
      </c>
      <c r="E4484">
        <v>22.38</v>
      </c>
      <c r="F4484">
        <v>1.31</v>
      </c>
      <c r="G4484">
        <v>0</v>
      </c>
    </row>
    <row r="4485" spans="1:7">
      <c r="A4485" t="s">
        <v>4904</v>
      </c>
      <c r="B4485">
        <v>606.6</v>
      </c>
      <c r="C4485">
        <v>799.24</v>
      </c>
      <c r="D4485">
        <v>38.57</v>
      </c>
      <c r="E4485">
        <v>24.35</v>
      </c>
      <c r="F4485">
        <v>1.31</v>
      </c>
      <c r="G4485">
        <v>0</v>
      </c>
    </row>
    <row r="4486" spans="1:7">
      <c r="A4486" t="s">
        <v>4905</v>
      </c>
      <c r="B4486">
        <v>679.01</v>
      </c>
      <c r="C4486">
        <v>917.07</v>
      </c>
      <c r="D4486">
        <v>49.65</v>
      </c>
      <c r="E4486">
        <v>26.48</v>
      </c>
      <c r="F4486">
        <v>1.45</v>
      </c>
      <c r="G4486">
        <v>0</v>
      </c>
    </row>
    <row r="4487" spans="1:7">
      <c r="A4487" t="s">
        <v>4906</v>
      </c>
      <c r="B4487">
        <v>718.91</v>
      </c>
      <c r="C4487">
        <v>993.07</v>
      </c>
      <c r="D4487">
        <v>60.03</v>
      </c>
      <c r="E4487">
        <v>28.63</v>
      </c>
      <c r="F4487">
        <v>1.45</v>
      </c>
      <c r="G4487">
        <v>0</v>
      </c>
    </row>
    <row r="4488" spans="1:7">
      <c r="A4488" t="s">
        <v>4907</v>
      </c>
      <c r="B4488">
        <v>725.86</v>
      </c>
      <c r="C4488">
        <v>1017.52</v>
      </c>
      <c r="D4488">
        <v>68.28</v>
      </c>
      <c r="E4488">
        <v>30.67</v>
      </c>
      <c r="F4488">
        <v>1.45</v>
      </c>
      <c r="G4488">
        <v>0</v>
      </c>
    </row>
    <row r="4489" spans="1:7">
      <c r="A4489" t="s">
        <v>4908</v>
      </c>
      <c r="B4489">
        <v>726.18</v>
      </c>
      <c r="C4489">
        <v>1028.6199999999999</v>
      </c>
      <c r="D4489">
        <v>71.08</v>
      </c>
      <c r="E4489">
        <v>32.39</v>
      </c>
      <c r="F4489">
        <v>1.45</v>
      </c>
      <c r="G4489">
        <v>0</v>
      </c>
    </row>
    <row r="4490" spans="1:7">
      <c r="A4490" t="s">
        <v>4909</v>
      </c>
      <c r="B4490">
        <v>713.6</v>
      </c>
      <c r="C4490">
        <v>1018.94</v>
      </c>
      <c r="D4490">
        <v>66.349999999999994</v>
      </c>
      <c r="E4490">
        <v>33.659999999999997</v>
      </c>
      <c r="F4490">
        <v>1.31</v>
      </c>
      <c r="G4490">
        <v>0</v>
      </c>
    </row>
    <row r="4491" spans="1:7">
      <c r="A4491" t="s">
        <v>4910</v>
      </c>
      <c r="B4491">
        <v>684.84</v>
      </c>
      <c r="C4491">
        <v>977.7</v>
      </c>
      <c r="D4491">
        <v>57.27</v>
      </c>
      <c r="E4491">
        <v>34.61</v>
      </c>
      <c r="F4491">
        <v>1.24</v>
      </c>
      <c r="G4491">
        <v>0</v>
      </c>
    </row>
    <row r="4492" spans="1:7">
      <c r="A4492" t="s">
        <v>4911</v>
      </c>
      <c r="B4492">
        <v>632.4</v>
      </c>
      <c r="C4492">
        <v>895.11</v>
      </c>
      <c r="D4492">
        <v>46.6</v>
      </c>
      <c r="E4492">
        <v>35.22</v>
      </c>
      <c r="F4492">
        <v>1.17</v>
      </c>
      <c r="G4492">
        <v>0</v>
      </c>
    </row>
    <row r="4493" spans="1:7">
      <c r="A4493" t="s">
        <v>4912</v>
      </c>
      <c r="B4493">
        <v>540.91999999999996</v>
      </c>
      <c r="C4493">
        <v>752.76</v>
      </c>
      <c r="D4493">
        <v>35.450000000000003</v>
      </c>
      <c r="E4493">
        <v>35.5</v>
      </c>
      <c r="F4493">
        <v>1.1000000000000001</v>
      </c>
      <c r="G4493">
        <v>0</v>
      </c>
    </row>
    <row r="4494" spans="1:7">
      <c r="A4494" t="s">
        <v>4913</v>
      </c>
      <c r="B4494">
        <v>422.07</v>
      </c>
      <c r="C4494">
        <v>578.24</v>
      </c>
      <c r="D4494">
        <v>24.29</v>
      </c>
      <c r="E4494">
        <v>35.43</v>
      </c>
      <c r="F4494">
        <v>0.97</v>
      </c>
      <c r="G4494">
        <v>0</v>
      </c>
    </row>
    <row r="4495" spans="1:7">
      <c r="A4495" t="s">
        <v>4914</v>
      </c>
      <c r="B4495">
        <v>255.94</v>
      </c>
      <c r="C4495">
        <v>352.73</v>
      </c>
      <c r="D4495">
        <v>13.43</v>
      </c>
      <c r="E4495">
        <v>34.840000000000003</v>
      </c>
      <c r="F4495">
        <v>0.41</v>
      </c>
      <c r="G4495">
        <v>0</v>
      </c>
    </row>
    <row r="4496" spans="1:7">
      <c r="A4496" t="s">
        <v>4915</v>
      </c>
      <c r="B4496">
        <v>45.8</v>
      </c>
      <c r="C4496">
        <v>78.599999999999994</v>
      </c>
      <c r="D4496">
        <v>3.15</v>
      </c>
      <c r="E4496">
        <v>33.25</v>
      </c>
      <c r="F4496">
        <v>1.86</v>
      </c>
      <c r="G4496">
        <v>0</v>
      </c>
    </row>
    <row r="4497" spans="1:7">
      <c r="A4497" t="s">
        <v>4916</v>
      </c>
      <c r="B4497">
        <v>0</v>
      </c>
      <c r="C4497">
        <v>0</v>
      </c>
      <c r="D4497">
        <v>0</v>
      </c>
      <c r="E4497">
        <v>30.54</v>
      </c>
      <c r="F4497">
        <v>2.83</v>
      </c>
      <c r="G4497">
        <v>0</v>
      </c>
    </row>
    <row r="4498" spans="1:7">
      <c r="A4498" t="s">
        <v>4917</v>
      </c>
      <c r="B4498">
        <v>0</v>
      </c>
      <c r="C4498">
        <v>0</v>
      </c>
      <c r="D4498">
        <v>0</v>
      </c>
      <c r="E4498">
        <v>28.23</v>
      </c>
      <c r="F4498">
        <v>2.76</v>
      </c>
      <c r="G4498">
        <v>0</v>
      </c>
    </row>
    <row r="4499" spans="1:7">
      <c r="A4499" t="s">
        <v>4918</v>
      </c>
      <c r="B4499">
        <v>0</v>
      </c>
      <c r="C4499">
        <v>0</v>
      </c>
      <c r="D4499">
        <v>0</v>
      </c>
      <c r="E4499">
        <v>26.57</v>
      </c>
      <c r="F4499">
        <v>2.21</v>
      </c>
      <c r="G4499">
        <v>0</v>
      </c>
    </row>
    <row r="4500" spans="1:7">
      <c r="A4500" t="s">
        <v>4919</v>
      </c>
      <c r="B4500">
        <v>0</v>
      </c>
      <c r="C4500">
        <v>0</v>
      </c>
      <c r="D4500">
        <v>0</v>
      </c>
      <c r="E4500">
        <v>25.37</v>
      </c>
      <c r="F4500">
        <v>1.52</v>
      </c>
      <c r="G4500">
        <v>0</v>
      </c>
    </row>
    <row r="4501" spans="1:7">
      <c r="A4501" t="s">
        <v>4920</v>
      </c>
      <c r="B4501">
        <v>0</v>
      </c>
      <c r="C4501">
        <v>0</v>
      </c>
      <c r="D4501">
        <v>0</v>
      </c>
      <c r="E4501">
        <v>24.31</v>
      </c>
      <c r="F4501">
        <v>0.9</v>
      </c>
      <c r="G4501">
        <v>0</v>
      </c>
    </row>
    <row r="4502" spans="1:7">
      <c r="A4502" t="s">
        <v>4921</v>
      </c>
      <c r="B4502">
        <v>0</v>
      </c>
      <c r="C4502">
        <v>0</v>
      </c>
      <c r="D4502">
        <v>0</v>
      </c>
      <c r="E4502">
        <v>24.26</v>
      </c>
      <c r="F4502">
        <v>0.76</v>
      </c>
      <c r="G4502">
        <v>0</v>
      </c>
    </row>
    <row r="4503" spans="1:7">
      <c r="A4503" t="s">
        <v>4922</v>
      </c>
      <c r="B4503">
        <v>0</v>
      </c>
      <c r="C4503">
        <v>0</v>
      </c>
      <c r="D4503">
        <v>0</v>
      </c>
      <c r="E4503">
        <v>23.7</v>
      </c>
      <c r="F4503">
        <v>0.76</v>
      </c>
      <c r="G4503">
        <v>0</v>
      </c>
    </row>
    <row r="4504" spans="1:7">
      <c r="A4504" t="s">
        <v>4923</v>
      </c>
      <c r="B4504">
        <v>0</v>
      </c>
      <c r="C4504">
        <v>0</v>
      </c>
      <c r="D4504">
        <v>0</v>
      </c>
      <c r="E4504">
        <v>22.31</v>
      </c>
      <c r="F4504">
        <v>1.03</v>
      </c>
      <c r="G4504">
        <v>0</v>
      </c>
    </row>
    <row r="4505" spans="1:7">
      <c r="A4505" t="s">
        <v>4924</v>
      </c>
      <c r="B4505">
        <v>0</v>
      </c>
      <c r="C4505">
        <v>0</v>
      </c>
      <c r="D4505">
        <v>0</v>
      </c>
      <c r="E4505">
        <v>21.18</v>
      </c>
      <c r="F4505">
        <v>1.31</v>
      </c>
      <c r="G4505">
        <v>0</v>
      </c>
    </row>
    <row r="4506" spans="1:7">
      <c r="A4506" t="s">
        <v>4925</v>
      </c>
      <c r="B4506">
        <v>84.62</v>
      </c>
      <c r="C4506">
        <v>121.96</v>
      </c>
      <c r="D4506">
        <v>5.84</v>
      </c>
      <c r="E4506">
        <v>20.72</v>
      </c>
      <c r="F4506">
        <v>1.66</v>
      </c>
      <c r="G4506">
        <v>0</v>
      </c>
    </row>
    <row r="4507" spans="1:7">
      <c r="A4507" t="s">
        <v>4926</v>
      </c>
      <c r="B4507">
        <v>320.82</v>
      </c>
      <c r="C4507">
        <v>406.5</v>
      </c>
      <c r="D4507">
        <v>16.32</v>
      </c>
      <c r="E4507">
        <v>22.1</v>
      </c>
      <c r="F4507">
        <v>2.21</v>
      </c>
      <c r="G4507">
        <v>0</v>
      </c>
    </row>
    <row r="4508" spans="1:7">
      <c r="A4508" t="s">
        <v>4927</v>
      </c>
      <c r="B4508">
        <v>481.88</v>
      </c>
      <c r="C4508">
        <v>612.08000000000004</v>
      </c>
      <c r="D4508">
        <v>27.29</v>
      </c>
      <c r="E4508">
        <v>23.66</v>
      </c>
      <c r="F4508">
        <v>2.62</v>
      </c>
      <c r="G4508">
        <v>0</v>
      </c>
    </row>
    <row r="4509" spans="1:7">
      <c r="A4509" t="s">
        <v>4928</v>
      </c>
      <c r="B4509">
        <v>607.69000000000005</v>
      </c>
      <c r="C4509">
        <v>786.88</v>
      </c>
      <c r="D4509">
        <v>38.479999999999997</v>
      </c>
      <c r="E4509">
        <v>25.28</v>
      </c>
      <c r="F4509">
        <v>2.83</v>
      </c>
      <c r="G4509">
        <v>0</v>
      </c>
    </row>
    <row r="4510" spans="1:7">
      <c r="A4510" t="s">
        <v>4929</v>
      </c>
      <c r="B4510">
        <v>684.63</v>
      </c>
      <c r="C4510">
        <v>904.89</v>
      </c>
      <c r="D4510">
        <v>49.56</v>
      </c>
      <c r="E4510">
        <v>27.1</v>
      </c>
      <c r="F4510">
        <v>2.97</v>
      </c>
      <c r="G4510">
        <v>0</v>
      </c>
    </row>
    <row r="4511" spans="1:7">
      <c r="A4511" t="s">
        <v>4930</v>
      </c>
      <c r="B4511">
        <v>730.61</v>
      </c>
      <c r="C4511">
        <v>980.84</v>
      </c>
      <c r="D4511">
        <v>59.93</v>
      </c>
      <c r="E4511">
        <v>29.06</v>
      </c>
      <c r="F4511">
        <v>3.24</v>
      </c>
      <c r="G4511">
        <v>0</v>
      </c>
    </row>
    <row r="4512" spans="1:7">
      <c r="A4512" t="s">
        <v>4931</v>
      </c>
      <c r="B4512">
        <v>746.01</v>
      </c>
      <c r="C4512">
        <v>1011.86</v>
      </c>
      <c r="D4512">
        <v>68.180000000000007</v>
      </c>
      <c r="E4512">
        <v>31.02</v>
      </c>
      <c r="F4512">
        <v>3.52</v>
      </c>
      <c r="G4512">
        <v>0</v>
      </c>
    </row>
    <row r="4513" spans="1:7">
      <c r="A4513" t="s">
        <v>4932</v>
      </c>
      <c r="B4513">
        <v>740.93</v>
      </c>
      <c r="C4513">
        <v>1010.73</v>
      </c>
      <c r="D4513">
        <v>70.989999999999995</v>
      </c>
      <c r="E4513">
        <v>32.76</v>
      </c>
      <c r="F4513">
        <v>3.79</v>
      </c>
      <c r="G4513">
        <v>0</v>
      </c>
    </row>
    <row r="4514" spans="1:7">
      <c r="A4514" t="s">
        <v>4933</v>
      </c>
      <c r="B4514">
        <v>735.54</v>
      </c>
      <c r="C4514">
        <v>1008.15</v>
      </c>
      <c r="D4514">
        <v>66.290000000000006</v>
      </c>
      <c r="E4514">
        <v>34.130000000000003</v>
      </c>
      <c r="F4514">
        <v>3.93</v>
      </c>
      <c r="G4514">
        <v>0</v>
      </c>
    </row>
    <row r="4515" spans="1:7">
      <c r="A4515" t="s">
        <v>4934</v>
      </c>
      <c r="B4515">
        <v>700.13</v>
      </c>
      <c r="C4515">
        <v>959.41</v>
      </c>
      <c r="D4515">
        <v>57.23</v>
      </c>
      <c r="E4515">
        <v>35.14</v>
      </c>
      <c r="F4515">
        <v>3.93</v>
      </c>
      <c r="G4515">
        <v>0</v>
      </c>
    </row>
    <row r="4516" spans="1:7">
      <c r="A4516" t="s">
        <v>4935</v>
      </c>
      <c r="B4516">
        <v>648.47</v>
      </c>
      <c r="C4516">
        <v>883.4</v>
      </c>
      <c r="D4516">
        <v>46.57</v>
      </c>
      <c r="E4516">
        <v>35.72</v>
      </c>
      <c r="F4516">
        <v>3.93</v>
      </c>
      <c r="G4516">
        <v>0</v>
      </c>
    </row>
    <row r="4517" spans="1:7">
      <c r="A4517" t="s">
        <v>4936</v>
      </c>
      <c r="B4517">
        <v>552.84</v>
      </c>
      <c r="C4517">
        <v>742.22</v>
      </c>
      <c r="D4517">
        <v>35.42</v>
      </c>
      <c r="E4517">
        <v>35.659999999999997</v>
      </c>
      <c r="F4517">
        <v>4.1399999999999997</v>
      </c>
      <c r="G4517">
        <v>0</v>
      </c>
    </row>
    <row r="4518" spans="1:7">
      <c r="A4518" t="s">
        <v>4937</v>
      </c>
      <c r="B4518">
        <v>424.74</v>
      </c>
      <c r="C4518">
        <v>562.25</v>
      </c>
      <c r="D4518">
        <v>24.27</v>
      </c>
      <c r="E4518">
        <v>35.08</v>
      </c>
      <c r="F4518">
        <v>4.6900000000000004</v>
      </c>
      <c r="G4518">
        <v>0</v>
      </c>
    </row>
    <row r="4519" spans="1:7">
      <c r="A4519" t="s">
        <v>4938</v>
      </c>
      <c r="B4519">
        <v>253.11</v>
      </c>
      <c r="C4519">
        <v>338.61</v>
      </c>
      <c r="D4519">
        <v>13.4</v>
      </c>
      <c r="E4519">
        <v>33.64</v>
      </c>
      <c r="F4519">
        <v>5.24</v>
      </c>
      <c r="G4519">
        <v>0</v>
      </c>
    </row>
    <row r="4520" spans="1:7">
      <c r="A4520" t="s">
        <v>4939</v>
      </c>
      <c r="B4520">
        <v>35.479999999999997</v>
      </c>
      <c r="C4520">
        <v>63.61</v>
      </c>
      <c r="D4520">
        <v>3.11</v>
      </c>
      <c r="E4520">
        <v>31.73</v>
      </c>
      <c r="F4520">
        <v>4.76</v>
      </c>
      <c r="G4520">
        <v>0</v>
      </c>
    </row>
    <row r="4521" spans="1:7">
      <c r="A4521" t="s">
        <v>4940</v>
      </c>
      <c r="B4521">
        <v>0</v>
      </c>
      <c r="C4521">
        <v>0</v>
      </c>
      <c r="D4521">
        <v>0</v>
      </c>
      <c r="E4521">
        <v>29</v>
      </c>
      <c r="F4521">
        <v>4.55</v>
      </c>
      <c r="G4521">
        <v>0</v>
      </c>
    </row>
    <row r="4522" spans="1:7">
      <c r="A4522" t="s">
        <v>4941</v>
      </c>
      <c r="B4522">
        <v>0</v>
      </c>
      <c r="C4522">
        <v>0</v>
      </c>
      <c r="D4522">
        <v>0</v>
      </c>
      <c r="E4522">
        <v>26.8</v>
      </c>
      <c r="F4522">
        <v>3.52</v>
      </c>
      <c r="G4522">
        <v>0</v>
      </c>
    </row>
    <row r="4523" spans="1:7">
      <c r="A4523" t="s">
        <v>4942</v>
      </c>
      <c r="B4523">
        <v>0</v>
      </c>
      <c r="C4523">
        <v>0</v>
      </c>
      <c r="D4523">
        <v>0</v>
      </c>
      <c r="E4523">
        <v>25</v>
      </c>
      <c r="F4523">
        <v>3.03</v>
      </c>
      <c r="G4523">
        <v>0</v>
      </c>
    </row>
    <row r="4524" spans="1:7">
      <c r="A4524" t="s">
        <v>4943</v>
      </c>
      <c r="B4524">
        <v>0</v>
      </c>
      <c r="C4524">
        <v>0</v>
      </c>
      <c r="D4524">
        <v>0</v>
      </c>
      <c r="E4524">
        <v>23.35</v>
      </c>
      <c r="F4524">
        <v>2.83</v>
      </c>
      <c r="G4524">
        <v>0</v>
      </c>
    </row>
    <row r="4525" spans="1:7">
      <c r="A4525" t="s">
        <v>4944</v>
      </c>
      <c r="B4525">
        <v>0</v>
      </c>
      <c r="C4525">
        <v>0</v>
      </c>
      <c r="D4525">
        <v>0</v>
      </c>
      <c r="E4525">
        <v>21.97</v>
      </c>
      <c r="F4525">
        <v>2.9</v>
      </c>
      <c r="G4525">
        <v>0</v>
      </c>
    </row>
    <row r="4526" spans="1:7">
      <c r="A4526" t="s">
        <v>4945</v>
      </c>
      <c r="B4526">
        <v>0</v>
      </c>
      <c r="C4526">
        <v>0</v>
      </c>
      <c r="D4526">
        <v>0</v>
      </c>
      <c r="E4526">
        <v>20.73</v>
      </c>
      <c r="F4526">
        <v>2.97</v>
      </c>
      <c r="G4526">
        <v>0</v>
      </c>
    </row>
    <row r="4527" spans="1:7">
      <c r="A4527" t="s">
        <v>4946</v>
      </c>
      <c r="B4527">
        <v>0</v>
      </c>
      <c r="C4527">
        <v>0</v>
      </c>
      <c r="D4527">
        <v>0</v>
      </c>
      <c r="E4527">
        <v>19.71</v>
      </c>
      <c r="F4527">
        <v>3.03</v>
      </c>
      <c r="G4527">
        <v>0</v>
      </c>
    </row>
    <row r="4528" spans="1:7">
      <c r="A4528" t="s">
        <v>4947</v>
      </c>
      <c r="B4528">
        <v>0</v>
      </c>
      <c r="C4528">
        <v>0</v>
      </c>
      <c r="D4528">
        <v>0</v>
      </c>
      <c r="E4528">
        <v>18.73</v>
      </c>
      <c r="F4528">
        <v>3.03</v>
      </c>
      <c r="G4528">
        <v>0</v>
      </c>
    </row>
    <row r="4529" spans="1:7">
      <c r="A4529" t="s">
        <v>4948</v>
      </c>
      <c r="B4529">
        <v>0</v>
      </c>
      <c r="C4529">
        <v>0</v>
      </c>
      <c r="D4529">
        <v>0</v>
      </c>
      <c r="E4529">
        <v>17.920000000000002</v>
      </c>
      <c r="F4529">
        <v>2.76</v>
      </c>
      <c r="G4529">
        <v>0</v>
      </c>
    </row>
    <row r="4530" spans="1:7">
      <c r="A4530" t="s">
        <v>4949</v>
      </c>
      <c r="B4530">
        <v>102.21</v>
      </c>
      <c r="C4530">
        <v>141.41</v>
      </c>
      <c r="D4530">
        <v>5.74</v>
      </c>
      <c r="E4530">
        <v>17.329999999999998</v>
      </c>
      <c r="F4530">
        <v>2.62</v>
      </c>
      <c r="G4530">
        <v>0</v>
      </c>
    </row>
    <row r="4531" spans="1:7">
      <c r="A4531" t="s">
        <v>4950</v>
      </c>
      <c r="B4531">
        <v>346.38</v>
      </c>
      <c r="C4531">
        <v>428.25</v>
      </c>
      <c r="D4531">
        <v>16.22</v>
      </c>
      <c r="E4531">
        <v>17.690000000000001</v>
      </c>
      <c r="F4531">
        <v>2.62</v>
      </c>
      <c r="G4531">
        <v>0</v>
      </c>
    </row>
    <row r="4532" spans="1:7">
      <c r="A4532" t="s">
        <v>4951</v>
      </c>
      <c r="B4532">
        <v>507.24</v>
      </c>
      <c r="C4532">
        <v>630.82000000000005</v>
      </c>
      <c r="D4532">
        <v>27.2</v>
      </c>
      <c r="E4532">
        <v>19.18</v>
      </c>
      <c r="F4532">
        <v>2.69</v>
      </c>
      <c r="G4532">
        <v>0</v>
      </c>
    </row>
    <row r="4533" spans="1:7">
      <c r="A4533" t="s">
        <v>4952</v>
      </c>
      <c r="B4533">
        <v>633.75</v>
      </c>
      <c r="C4533">
        <v>806.82</v>
      </c>
      <c r="D4533">
        <v>38.39</v>
      </c>
      <c r="E4533">
        <v>20.6</v>
      </c>
      <c r="F4533">
        <v>2.48</v>
      </c>
      <c r="G4533">
        <v>0</v>
      </c>
    </row>
    <row r="4534" spans="1:7">
      <c r="A4534" t="s">
        <v>4953</v>
      </c>
      <c r="B4534">
        <v>703</v>
      </c>
      <c r="C4534">
        <v>918.89</v>
      </c>
      <c r="D4534">
        <v>49.46</v>
      </c>
      <c r="E4534">
        <v>22.59</v>
      </c>
      <c r="F4534">
        <v>2.2799999999999998</v>
      </c>
      <c r="G4534">
        <v>0</v>
      </c>
    </row>
    <row r="4535" spans="1:7">
      <c r="A4535" t="s">
        <v>4954</v>
      </c>
      <c r="B4535">
        <v>743.06</v>
      </c>
      <c r="C4535">
        <v>995.05</v>
      </c>
      <c r="D4535">
        <v>59.83</v>
      </c>
      <c r="E4535">
        <v>24.69</v>
      </c>
      <c r="F4535">
        <v>2.0699999999999998</v>
      </c>
      <c r="G4535">
        <v>0</v>
      </c>
    </row>
    <row r="4536" spans="1:7">
      <c r="A4536" t="s">
        <v>4955</v>
      </c>
      <c r="B4536">
        <v>746.56</v>
      </c>
      <c r="C4536">
        <v>1020.75</v>
      </c>
      <c r="D4536">
        <v>68.069999999999993</v>
      </c>
      <c r="E4536">
        <v>27.25</v>
      </c>
      <c r="F4536">
        <v>1.86</v>
      </c>
      <c r="G4536">
        <v>0</v>
      </c>
    </row>
    <row r="4537" spans="1:7">
      <c r="A4537" t="s">
        <v>4956</v>
      </c>
      <c r="B4537">
        <v>737.57</v>
      </c>
      <c r="C4537">
        <v>1026.2</v>
      </c>
      <c r="D4537">
        <v>70.89</v>
      </c>
      <c r="E4537">
        <v>29.44</v>
      </c>
      <c r="F4537">
        <v>1.59</v>
      </c>
      <c r="G4537">
        <v>0</v>
      </c>
    </row>
    <row r="4538" spans="1:7">
      <c r="A4538" t="s">
        <v>4957</v>
      </c>
      <c r="B4538">
        <v>724.98</v>
      </c>
      <c r="C4538">
        <v>1022.75</v>
      </c>
      <c r="D4538">
        <v>66.23</v>
      </c>
      <c r="E4538">
        <v>31.16</v>
      </c>
      <c r="F4538">
        <v>1.31</v>
      </c>
      <c r="G4538">
        <v>0</v>
      </c>
    </row>
    <row r="4539" spans="1:7">
      <c r="A4539" t="s">
        <v>4958</v>
      </c>
      <c r="B4539">
        <v>691.85</v>
      </c>
      <c r="C4539">
        <v>974.64</v>
      </c>
      <c r="D4539">
        <v>57.19</v>
      </c>
      <c r="E4539">
        <v>32.32</v>
      </c>
      <c r="F4539">
        <v>1.31</v>
      </c>
      <c r="G4539">
        <v>0</v>
      </c>
    </row>
    <row r="4540" spans="1:7">
      <c r="A4540" t="s">
        <v>4959</v>
      </c>
      <c r="B4540">
        <v>639.53</v>
      </c>
      <c r="C4540">
        <v>892.48</v>
      </c>
      <c r="D4540">
        <v>46.54</v>
      </c>
      <c r="E4540">
        <v>33.24</v>
      </c>
      <c r="F4540">
        <v>1.38</v>
      </c>
      <c r="G4540">
        <v>0</v>
      </c>
    </row>
    <row r="4541" spans="1:7">
      <c r="A4541" t="s">
        <v>4960</v>
      </c>
      <c r="B4541">
        <v>549.55999999999995</v>
      </c>
      <c r="C4541">
        <v>755.24</v>
      </c>
      <c r="D4541">
        <v>35.39</v>
      </c>
      <c r="E4541">
        <v>33.83</v>
      </c>
      <c r="F4541">
        <v>1.38</v>
      </c>
      <c r="G4541">
        <v>0</v>
      </c>
    </row>
    <row r="4542" spans="1:7">
      <c r="A4542" t="s">
        <v>4961</v>
      </c>
      <c r="B4542">
        <v>420.87</v>
      </c>
      <c r="C4542">
        <v>571.13</v>
      </c>
      <c r="D4542">
        <v>24.23</v>
      </c>
      <c r="E4542">
        <v>34.11</v>
      </c>
      <c r="F4542">
        <v>1.17</v>
      </c>
      <c r="G4542">
        <v>0</v>
      </c>
    </row>
    <row r="4543" spans="1:7">
      <c r="A4543" t="s">
        <v>4962</v>
      </c>
      <c r="B4543">
        <v>256.3</v>
      </c>
      <c r="C4543">
        <v>347.39</v>
      </c>
      <c r="D4543">
        <v>13.37</v>
      </c>
      <c r="E4543">
        <v>33.590000000000003</v>
      </c>
      <c r="F4543">
        <v>1.86</v>
      </c>
      <c r="G4543">
        <v>0</v>
      </c>
    </row>
    <row r="4544" spans="1:7">
      <c r="A4544" t="s">
        <v>4963</v>
      </c>
      <c r="B4544">
        <v>46.5</v>
      </c>
      <c r="C4544">
        <v>78.819999999999993</v>
      </c>
      <c r="D4544">
        <v>3.07</v>
      </c>
      <c r="E4544">
        <v>31.1</v>
      </c>
      <c r="F4544">
        <v>3.31</v>
      </c>
      <c r="G4544">
        <v>0</v>
      </c>
    </row>
    <row r="4545" spans="1:7">
      <c r="A4545" t="s">
        <v>4964</v>
      </c>
      <c r="B4545">
        <v>0</v>
      </c>
      <c r="C4545">
        <v>0</v>
      </c>
      <c r="D4545">
        <v>0</v>
      </c>
      <c r="E4545">
        <v>27.59</v>
      </c>
      <c r="F4545">
        <v>4.55</v>
      </c>
      <c r="G4545">
        <v>0</v>
      </c>
    </row>
    <row r="4546" spans="1:7">
      <c r="A4546" t="s">
        <v>4965</v>
      </c>
      <c r="B4546">
        <v>0</v>
      </c>
      <c r="C4546">
        <v>0</v>
      </c>
      <c r="D4546">
        <v>0</v>
      </c>
      <c r="E4546">
        <v>25</v>
      </c>
      <c r="F4546">
        <v>3.86</v>
      </c>
      <c r="G4546">
        <v>0</v>
      </c>
    </row>
    <row r="4547" spans="1:7">
      <c r="A4547" t="s">
        <v>4966</v>
      </c>
      <c r="B4547">
        <v>0</v>
      </c>
      <c r="C4547">
        <v>0</v>
      </c>
      <c r="D4547">
        <v>0</v>
      </c>
      <c r="E4547">
        <v>23.8</v>
      </c>
      <c r="F4547">
        <v>3.17</v>
      </c>
      <c r="G4547">
        <v>0</v>
      </c>
    </row>
    <row r="4548" spans="1:7">
      <c r="A4548" t="s">
        <v>4967</v>
      </c>
      <c r="B4548">
        <v>0</v>
      </c>
      <c r="C4548">
        <v>0</v>
      </c>
      <c r="D4548">
        <v>0</v>
      </c>
      <c r="E4548">
        <v>22.95</v>
      </c>
      <c r="F4548">
        <v>2.76</v>
      </c>
      <c r="G4548">
        <v>0</v>
      </c>
    </row>
    <row r="4549" spans="1:7">
      <c r="A4549" t="s">
        <v>4968</v>
      </c>
      <c r="B4549">
        <v>0</v>
      </c>
      <c r="C4549">
        <v>0</v>
      </c>
      <c r="D4549">
        <v>0</v>
      </c>
      <c r="E4549">
        <v>22.23</v>
      </c>
      <c r="F4549">
        <v>2.62</v>
      </c>
      <c r="G4549">
        <v>0</v>
      </c>
    </row>
    <row r="4550" spans="1:7">
      <c r="A4550" t="s">
        <v>4969</v>
      </c>
      <c r="B4550">
        <v>0</v>
      </c>
      <c r="C4550">
        <v>0</v>
      </c>
      <c r="D4550">
        <v>0</v>
      </c>
      <c r="E4550">
        <v>21.67</v>
      </c>
      <c r="F4550">
        <v>2.48</v>
      </c>
      <c r="G4550">
        <v>0</v>
      </c>
    </row>
    <row r="4551" spans="1:7">
      <c r="A4551" t="s">
        <v>4970</v>
      </c>
      <c r="B4551">
        <v>0</v>
      </c>
      <c r="C4551">
        <v>0</v>
      </c>
      <c r="D4551">
        <v>0</v>
      </c>
      <c r="E4551">
        <v>21.15</v>
      </c>
      <c r="F4551">
        <v>2.21</v>
      </c>
      <c r="G4551">
        <v>0</v>
      </c>
    </row>
    <row r="4552" spans="1:7">
      <c r="A4552" t="s">
        <v>4971</v>
      </c>
      <c r="B4552">
        <v>0</v>
      </c>
      <c r="C4552">
        <v>0</v>
      </c>
      <c r="D4552">
        <v>0</v>
      </c>
      <c r="E4552">
        <v>20.65</v>
      </c>
      <c r="F4552">
        <v>2</v>
      </c>
      <c r="G4552">
        <v>0</v>
      </c>
    </row>
    <row r="4553" spans="1:7">
      <c r="A4553" t="s">
        <v>4972</v>
      </c>
      <c r="B4553">
        <v>0</v>
      </c>
      <c r="C4553">
        <v>0</v>
      </c>
      <c r="D4553">
        <v>0</v>
      </c>
      <c r="E4553">
        <v>20.010000000000002</v>
      </c>
      <c r="F4553">
        <v>1.86</v>
      </c>
      <c r="G4553">
        <v>0</v>
      </c>
    </row>
    <row r="4554" spans="1:7">
      <c r="A4554" t="s">
        <v>4973</v>
      </c>
      <c r="B4554">
        <v>53.5</v>
      </c>
      <c r="C4554">
        <v>82.71</v>
      </c>
      <c r="D4554">
        <v>5.64</v>
      </c>
      <c r="E4554">
        <v>19.5</v>
      </c>
      <c r="F4554">
        <v>1.72</v>
      </c>
      <c r="G4554">
        <v>0</v>
      </c>
    </row>
    <row r="4555" spans="1:7">
      <c r="A4555" t="s">
        <v>4974</v>
      </c>
      <c r="B4555">
        <v>280.93</v>
      </c>
      <c r="C4555">
        <v>356.03</v>
      </c>
      <c r="D4555">
        <v>16.13</v>
      </c>
      <c r="E4555">
        <v>20.84</v>
      </c>
      <c r="F4555">
        <v>1.79</v>
      </c>
      <c r="G4555">
        <v>0</v>
      </c>
    </row>
    <row r="4556" spans="1:7">
      <c r="A4556" t="s">
        <v>4975</v>
      </c>
      <c r="B4556">
        <v>446.45</v>
      </c>
      <c r="C4556">
        <v>569.36</v>
      </c>
      <c r="D4556">
        <v>27.1</v>
      </c>
      <c r="E4556">
        <v>22.78</v>
      </c>
      <c r="F4556">
        <v>1.59</v>
      </c>
      <c r="G4556">
        <v>0</v>
      </c>
    </row>
    <row r="4557" spans="1:7">
      <c r="A4557" t="s">
        <v>4976</v>
      </c>
      <c r="B4557">
        <v>572.72</v>
      </c>
      <c r="C4557">
        <v>751.95</v>
      </c>
      <c r="D4557">
        <v>38.29</v>
      </c>
      <c r="E4557">
        <v>25.05</v>
      </c>
      <c r="F4557">
        <v>1.45</v>
      </c>
      <c r="G4557">
        <v>0</v>
      </c>
    </row>
    <row r="4558" spans="1:7">
      <c r="A4558" t="s">
        <v>4977</v>
      </c>
      <c r="B4558">
        <v>639.46</v>
      </c>
      <c r="C4558">
        <v>862.22</v>
      </c>
      <c r="D4558">
        <v>49.37</v>
      </c>
      <c r="E4558">
        <v>27.15</v>
      </c>
      <c r="F4558">
        <v>1.38</v>
      </c>
      <c r="G4558">
        <v>0</v>
      </c>
    </row>
    <row r="4559" spans="1:7">
      <c r="A4559" t="s">
        <v>4978</v>
      </c>
      <c r="B4559">
        <v>689.07</v>
      </c>
      <c r="C4559">
        <v>950.65</v>
      </c>
      <c r="D4559">
        <v>59.73</v>
      </c>
      <c r="E4559">
        <v>29.17</v>
      </c>
      <c r="F4559">
        <v>1.38</v>
      </c>
      <c r="G4559">
        <v>0</v>
      </c>
    </row>
    <row r="4560" spans="1:7">
      <c r="A4560" t="s">
        <v>4979</v>
      </c>
      <c r="B4560">
        <v>697.52</v>
      </c>
      <c r="C4560">
        <v>971.66</v>
      </c>
      <c r="D4560">
        <v>67.959999999999994</v>
      </c>
      <c r="E4560">
        <v>31.07</v>
      </c>
      <c r="F4560">
        <v>1.59</v>
      </c>
      <c r="G4560">
        <v>0</v>
      </c>
    </row>
    <row r="4561" spans="1:7">
      <c r="A4561" t="s">
        <v>4980</v>
      </c>
      <c r="B4561">
        <v>582.1</v>
      </c>
      <c r="C4561">
        <v>800.12</v>
      </c>
      <c r="D4561">
        <v>70.790000000000006</v>
      </c>
      <c r="E4561">
        <v>32.57</v>
      </c>
      <c r="F4561">
        <v>1.93</v>
      </c>
      <c r="G4561">
        <v>0</v>
      </c>
    </row>
    <row r="4562" spans="1:7">
      <c r="A4562" t="s">
        <v>4981</v>
      </c>
      <c r="B4562">
        <v>694.53</v>
      </c>
      <c r="C4562">
        <v>966.59</v>
      </c>
      <c r="D4562">
        <v>66.16</v>
      </c>
      <c r="E4562">
        <v>33.81</v>
      </c>
      <c r="F4562">
        <v>2.41</v>
      </c>
      <c r="G4562">
        <v>0</v>
      </c>
    </row>
    <row r="4563" spans="1:7">
      <c r="A4563" t="s">
        <v>4982</v>
      </c>
      <c r="B4563">
        <v>627.52</v>
      </c>
      <c r="C4563">
        <v>863.46</v>
      </c>
      <c r="D4563">
        <v>57.14</v>
      </c>
      <c r="E4563">
        <v>34.6</v>
      </c>
      <c r="F4563">
        <v>2.76</v>
      </c>
      <c r="G4563">
        <v>0</v>
      </c>
    </row>
    <row r="4564" spans="1:7">
      <c r="A4564" t="s">
        <v>4983</v>
      </c>
      <c r="B4564">
        <v>501.04</v>
      </c>
      <c r="C4564">
        <v>674.15</v>
      </c>
      <c r="D4564">
        <v>46.5</v>
      </c>
      <c r="E4564">
        <v>34.57</v>
      </c>
      <c r="F4564">
        <v>3.45</v>
      </c>
      <c r="G4564">
        <v>0</v>
      </c>
    </row>
    <row r="4565" spans="1:7">
      <c r="A4565" t="s">
        <v>4984</v>
      </c>
      <c r="B4565">
        <v>564.33000000000004</v>
      </c>
      <c r="C4565">
        <v>748.13</v>
      </c>
      <c r="D4565">
        <v>35.36</v>
      </c>
      <c r="E4565">
        <v>33.79</v>
      </c>
      <c r="F4565">
        <v>4.55</v>
      </c>
      <c r="G4565">
        <v>0</v>
      </c>
    </row>
    <row r="4566" spans="1:7">
      <c r="A4566" t="s">
        <v>4985</v>
      </c>
      <c r="B4566">
        <v>387.83</v>
      </c>
      <c r="C4566">
        <v>504.41</v>
      </c>
      <c r="D4566">
        <v>24.2</v>
      </c>
      <c r="E4566">
        <v>31.9</v>
      </c>
      <c r="F4566">
        <v>5.24</v>
      </c>
      <c r="G4566">
        <v>0</v>
      </c>
    </row>
    <row r="4567" spans="1:7">
      <c r="A4567" t="s">
        <v>4986</v>
      </c>
      <c r="B4567">
        <v>88.48</v>
      </c>
      <c r="C4567">
        <v>129.13</v>
      </c>
      <c r="D4567">
        <v>13.32</v>
      </c>
      <c r="E4567">
        <v>29.49</v>
      </c>
      <c r="F4567">
        <v>4.76</v>
      </c>
      <c r="G4567">
        <v>0</v>
      </c>
    </row>
    <row r="4568" spans="1:7">
      <c r="A4568" t="s">
        <v>4987</v>
      </c>
      <c r="B4568">
        <v>12.7</v>
      </c>
      <c r="C4568">
        <v>29.55</v>
      </c>
      <c r="D4568">
        <v>3.02</v>
      </c>
      <c r="E4568">
        <v>27.32</v>
      </c>
      <c r="F4568">
        <v>4.6900000000000004</v>
      </c>
      <c r="G4568">
        <v>0</v>
      </c>
    </row>
    <row r="4569" spans="1:7">
      <c r="A4569" t="s">
        <v>4988</v>
      </c>
      <c r="B4569">
        <v>0</v>
      </c>
      <c r="C4569">
        <v>0</v>
      </c>
      <c r="D4569">
        <v>0</v>
      </c>
      <c r="E4569">
        <v>25.9</v>
      </c>
      <c r="F4569">
        <v>3.72</v>
      </c>
      <c r="G4569">
        <v>0</v>
      </c>
    </row>
    <row r="4570" spans="1:7">
      <c r="A4570" t="s">
        <v>4989</v>
      </c>
      <c r="B4570">
        <v>0</v>
      </c>
      <c r="C4570">
        <v>0</v>
      </c>
      <c r="D4570">
        <v>0</v>
      </c>
      <c r="E4570">
        <v>25.34</v>
      </c>
      <c r="F4570">
        <v>3.86</v>
      </c>
      <c r="G4570">
        <v>0</v>
      </c>
    </row>
    <row r="4571" spans="1:7">
      <c r="A4571" t="s">
        <v>4990</v>
      </c>
      <c r="B4571">
        <v>0</v>
      </c>
      <c r="C4571">
        <v>0</v>
      </c>
      <c r="D4571">
        <v>0</v>
      </c>
      <c r="E4571">
        <v>25.01</v>
      </c>
      <c r="F4571">
        <v>3.45</v>
      </c>
      <c r="G4571">
        <v>0</v>
      </c>
    </row>
    <row r="4572" spans="1:7">
      <c r="A4572" t="s">
        <v>4991</v>
      </c>
      <c r="B4572">
        <v>0</v>
      </c>
      <c r="C4572">
        <v>0</v>
      </c>
      <c r="D4572">
        <v>0</v>
      </c>
      <c r="E4572">
        <v>24.62</v>
      </c>
      <c r="F4572">
        <v>2.48</v>
      </c>
      <c r="G4572">
        <v>0</v>
      </c>
    </row>
    <row r="4573" spans="1:7">
      <c r="A4573" t="s">
        <v>4992</v>
      </c>
      <c r="B4573">
        <v>0</v>
      </c>
      <c r="C4573">
        <v>0</v>
      </c>
      <c r="D4573">
        <v>0</v>
      </c>
      <c r="E4573">
        <v>23.99</v>
      </c>
      <c r="F4573">
        <v>2</v>
      </c>
      <c r="G4573">
        <v>0</v>
      </c>
    </row>
    <row r="4574" spans="1:7">
      <c r="A4574" t="s">
        <v>4993</v>
      </c>
      <c r="B4574">
        <v>0</v>
      </c>
      <c r="C4574">
        <v>0</v>
      </c>
      <c r="D4574">
        <v>0</v>
      </c>
      <c r="E4574">
        <v>23.21</v>
      </c>
      <c r="F4574">
        <v>1.79</v>
      </c>
      <c r="G4574">
        <v>0</v>
      </c>
    </row>
    <row r="4575" spans="1:7">
      <c r="A4575" t="s">
        <v>4994</v>
      </c>
      <c r="B4575">
        <v>0</v>
      </c>
      <c r="C4575">
        <v>0</v>
      </c>
      <c r="D4575">
        <v>0</v>
      </c>
      <c r="E4575">
        <v>22.65</v>
      </c>
      <c r="F4575">
        <v>1.79</v>
      </c>
      <c r="G4575">
        <v>0</v>
      </c>
    </row>
    <row r="4576" spans="1:7">
      <c r="A4576" t="s">
        <v>4995</v>
      </c>
      <c r="B4576">
        <v>0</v>
      </c>
      <c r="C4576">
        <v>0</v>
      </c>
      <c r="D4576">
        <v>0</v>
      </c>
      <c r="E4576">
        <v>22.02</v>
      </c>
      <c r="F4576">
        <v>1.59</v>
      </c>
      <c r="G4576">
        <v>0</v>
      </c>
    </row>
    <row r="4577" spans="1:7">
      <c r="A4577" t="s">
        <v>4996</v>
      </c>
      <c r="B4577">
        <v>0</v>
      </c>
      <c r="C4577">
        <v>0</v>
      </c>
      <c r="D4577">
        <v>0</v>
      </c>
      <c r="E4577">
        <v>21.41</v>
      </c>
      <c r="F4577">
        <v>1.52</v>
      </c>
      <c r="G4577">
        <v>0</v>
      </c>
    </row>
    <row r="4578" spans="1:7">
      <c r="A4578" t="s">
        <v>4997</v>
      </c>
      <c r="B4578">
        <v>60.8</v>
      </c>
      <c r="C4578">
        <v>92.53</v>
      </c>
      <c r="D4578">
        <v>5.54</v>
      </c>
      <c r="E4578">
        <v>20.93</v>
      </c>
      <c r="F4578">
        <v>1.59</v>
      </c>
      <c r="G4578">
        <v>0</v>
      </c>
    </row>
    <row r="4579" spans="1:7">
      <c r="A4579" t="s">
        <v>4998</v>
      </c>
      <c r="B4579">
        <v>44.27</v>
      </c>
      <c r="C4579">
        <v>71.22</v>
      </c>
      <c r="D4579">
        <v>16.03</v>
      </c>
      <c r="E4579">
        <v>22.52</v>
      </c>
      <c r="F4579">
        <v>1.38</v>
      </c>
      <c r="G4579">
        <v>0</v>
      </c>
    </row>
    <row r="4580" spans="1:7">
      <c r="A4580" t="s">
        <v>4999</v>
      </c>
      <c r="B4580">
        <v>286.5</v>
      </c>
      <c r="C4580">
        <v>368.95</v>
      </c>
      <c r="D4580">
        <v>27.01</v>
      </c>
      <c r="E4580">
        <v>24.77</v>
      </c>
      <c r="F4580">
        <v>2.14</v>
      </c>
      <c r="G4580">
        <v>0</v>
      </c>
    </row>
    <row r="4581" spans="1:7">
      <c r="A4581" t="s">
        <v>5000</v>
      </c>
      <c r="B4581">
        <v>571.6</v>
      </c>
      <c r="C4581">
        <v>750.26</v>
      </c>
      <c r="D4581">
        <v>38.200000000000003</v>
      </c>
      <c r="E4581">
        <v>27.04</v>
      </c>
      <c r="F4581">
        <v>2.21</v>
      </c>
      <c r="G4581">
        <v>0</v>
      </c>
    </row>
    <row r="4582" spans="1:7">
      <c r="A4582" t="s">
        <v>5001</v>
      </c>
      <c r="B4582">
        <v>608.95000000000005</v>
      </c>
      <c r="C4582">
        <v>818.86</v>
      </c>
      <c r="D4582">
        <v>49.27</v>
      </c>
      <c r="E4582">
        <v>29.31</v>
      </c>
      <c r="F4582">
        <v>2</v>
      </c>
      <c r="G4582">
        <v>0</v>
      </c>
    </row>
    <row r="4583" spans="1:7">
      <c r="A4583" t="s">
        <v>5002</v>
      </c>
      <c r="B4583">
        <v>400.75</v>
      </c>
      <c r="C4583">
        <v>539.91999999999996</v>
      </c>
      <c r="D4583">
        <v>59.62</v>
      </c>
      <c r="E4583">
        <v>31.45</v>
      </c>
      <c r="F4583">
        <v>1.66</v>
      </c>
      <c r="G4583">
        <v>0</v>
      </c>
    </row>
    <row r="4584" spans="1:7">
      <c r="A4584" t="s">
        <v>5003</v>
      </c>
      <c r="B4584">
        <v>447.42</v>
      </c>
      <c r="C4584">
        <v>611.19000000000005</v>
      </c>
      <c r="D4584">
        <v>67.84</v>
      </c>
      <c r="E4584">
        <v>33.409999999999997</v>
      </c>
      <c r="F4584">
        <v>1.72</v>
      </c>
      <c r="G4584">
        <v>0</v>
      </c>
    </row>
    <row r="4585" spans="1:7">
      <c r="A4585" t="s">
        <v>5004</v>
      </c>
      <c r="B4585">
        <v>694.77</v>
      </c>
      <c r="C4585">
        <v>976.64</v>
      </c>
      <c r="D4585">
        <v>70.67</v>
      </c>
      <c r="E4585">
        <v>34.979999999999997</v>
      </c>
      <c r="F4585">
        <v>2.2799999999999998</v>
      </c>
      <c r="G4585">
        <v>0</v>
      </c>
    </row>
    <row r="4586" spans="1:7">
      <c r="A4586" t="s">
        <v>5005</v>
      </c>
      <c r="B4586">
        <v>637.15</v>
      </c>
      <c r="C4586">
        <v>889.1</v>
      </c>
      <c r="D4586">
        <v>66.08</v>
      </c>
      <c r="E4586">
        <v>35.72</v>
      </c>
      <c r="F4586">
        <v>2.48</v>
      </c>
      <c r="G4586">
        <v>0</v>
      </c>
    </row>
    <row r="4587" spans="1:7">
      <c r="A4587" t="s">
        <v>5006</v>
      </c>
      <c r="B4587">
        <v>640.78</v>
      </c>
      <c r="C4587">
        <v>900.4</v>
      </c>
      <c r="D4587">
        <v>57.09</v>
      </c>
      <c r="E4587">
        <v>35.909999999999997</v>
      </c>
      <c r="F4587">
        <v>2</v>
      </c>
      <c r="G4587">
        <v>0</v>
      </c>
    </row>
    <row r="4588" spans="1:7">
      <c r="A4588" t="s">
        <v>5007</v>
      </c>
      <c r="B4588">
        <v>586.83000000000004</v>
      </c>
      <c r="C4588">
        <v>824.05</v>
      </c>
      <c r="D4588">
        <v>46.46</v>
      </c>
      <c r="E4588">
        <v>35.729999999999997</v>
      </c>
      <c r="F4588">
        <v>1.31</v>
      </c>
      <c r="G4588">
        <v>0</v>
      </c>
    </row>
    <row r="4589" spans="1:7">
      <c r="A4589" t="s">
        <v>5008</v>
      </c>
      <c r="B4589">
        <v>502.22</v>
      </c>
      <c r="C4589">
        <v>696.47</v>
      </c>
      <c r="D4589">
        <v>35.32</v>
      </c>
      <c r="E4589">
        <v>35.46</v>
      </c>
      <c r="F4589">
        <v>0.97</v>
      </c>
      <c r="G4589">
        <v>0</v>
      </c>
    </row>
    <row r="4590" spans="1:7">
      <c r="A4590" t="s">
        <v>5009</v>
      </c>
      <c r="B4590">
        <v>371.32</v>
      </c>
      <c r="C4590">
        <v>503.56</v>
      </c>
      <c r="D4590">
        <v>24.16</v>
      </c>
      <c r="E4590">
        <v>35.049999999999997</v>
      </c>
      <c r="F4590">
        <v>1.38</v>
      </c>
      <c r="G4590">
        <v>0</v>
      </c>
    </row>
    <row r="4591" spans="1:7">
      <c r="A4591" t="s">
        <v>5010</v>
      </c>
      <c r="B4591">
        <v>181.38</v>
      </c>
      <c r="C4591">
        <v>249.59</v>
      </c>
      <c r="D4591">
        <v>13.28</v>
      </c>
      <c r="E4591">
        <v>32.81</v>
      </c>
      <c r="F4591">
        <v>1.79</v>
      </c>
      <c r="G4591">
        <v>0</v>
      </c>
    </row>
    <row r="4592" spans="1:7">
      <c r="A4592" t="s">
        <v>5011</v>
      </c>
      <c r="B4592">
        <v>29.3</v>
      </c>
      <c r="C4592">
        <v>55.2</v>
      </c>
      <c r="D4592">
        <v>2.96</v>
      </c>
      <c r="E4592">
        <v>32.130000000000003</v>
      </c>
      <c r="F4592">
        <v>0.9</v>
      </c>
      <c r="G4592">
        <v>0</v>
      </c>
    </row>
    <row r="4593" spans="1:7">
      <c r="A4593" t="s">
        <v>5012</v>
      </c>
      <c r="B4593">
        <v>0</v>
      </c>
      <c r="C4593">
        <v>0</v>
      </c>
      <c r="D4593">
        <v>0</v>
      </c>
      <c r="E4593">
        <v>30.33</v>
      </c>
      <c r="F4593">
        <v>1.24</v>
      </c>
      <c r="G4593">
        <v>0</v>
      </c>
    </row>
    <row r="4594" spans="1:7">
      <c r="A4594" t="s">
        <v>5013</v>
      </c>
      <c r="B4594">
        <v>0</v>
      </c>
      <c r="C4594">
        <v>0</v>
      </c>
      <c r="D4594">
        <v>0</v>
      </c>
      <c r="E4594">
        <v>28.39</v>
      </c>
      <c r="F4594">
        <v>2.21</v>
      </c>
      <c r="G4594">
        <v>0</v>
      </c>
    </row>
    <row r="4595" spans="1:7">
      <c r="A4595" t="s">
        <v>5014</v>
      </c>
      <c r="B4595">
        <v>0</v>
      </c>
      <c r="C4595">
        <v>0</v>
      </c>
      <c r="D4595">
        <v>0</v>
      </c>
      <c r="E4595">
        <v>26.93</v>
      </c>
      <c r="F4595">
        <v>2.76</v>
      </c>
      <c r="G4595">
        <v>0</v>
      </c>
    </row>
    <row r="4596" spans="1:7">
      <c r="A4596" t="s">
        <v>5015</v>
      </c>
      <c r="B4596">
        <v>0</v>
      </c>
      <c r="C4596">
        <v>0</v>
      </c>
      <c r="D4596">
        <v>0</v>
      </c>
      <c r="E4596">
        <v>25.89</v>
      </c>
      <c r="F4596">
        <v>2.2799999999999998</v>
      </c>
      <c r="G4596">
        <v>0</v>
      </c>
    </row>
    <row r="4597" spans="1:7">
      <c r="A4597" t="s">
        <v>5016</v>
      </c>
      <c r="B4597">
        <v>0</v>
      </c>
      <c r="C4597">
        <v>0</v>
      </c>
      <c r="D4597">
        <v>0</v>
      </c>
      <c r="E4597">
        <v>25.1</v>
      </c>
      <c r="F4597">
        <v>1.66</v>
      </c>
      <c r="G4597">
        <v>0</v>
      </c>
    </row>
    <row r="4598" spans="1:7">
      <c r="A4598" t="s">
        <v>5017</v>
      </c>
      <c r="B4598">
        <v>0</v>
      </c>
      <c r="C4598">
        <v>0</v>
      </c>
      <c r="D4598">
        <v>0</v>
      </c>
      <c r="E4598">
        <v>24.41</v>
      </c>
      <c r="F4598">
        <v>1.72</v>
      </c>
      <c r="G4598">
        <v>0</v>
      </c>
    </row>
    <row r="4599" spans="1:7">
      <c r="A4599" t="s">
        <v>5018</v>
      </c>
      <c r="B4599">
        <v>0</v>
      </c>
      <c r="C4599">
        <v>0</v>
      </c>
      <c r="D4599">
        <v>0</v>
      </c>
      <c r="E4599">
        <v>23.88</v>
      </c>
      <c r="F4599">
        <v>1.66</v>
      </c>
      <c r="G4599">
        <v>0</v>
      </c>
    </row>
    <row r="4600" spans="1:7">
      <c r="A4600" t="s">
        <v>5019</v>
      </c>
      <c r="B4600">
        <v>0</v>
      </c>
      <c r="C4600">
        <v>0</v>
      </c>
      <c r="D4600">
        <v>0</v>
      </c>
      <c r="E4600">
        <v>23.36</v>
      </c>
      <c r="F4600">
        <v>1.45</v>
      </c>
      <c r="G4600">
        <v>0</v>
      </c>
    </row>
    <row r="4601" spans="1:7">
      <c r="A4601" t="s">
        <v>5020</v>
      </c>
      <c r="B4601">
        <v>0</v>
      </c>
      <c r="C4601">
        <v>0</v>
      </c>
      <c r="D4601">
        <v>0</v>
      </c>
      <c r="E4601">
        <v>22.7</v>
      </c>
      <c r="F4601">
        <v>1.31</v>
      </c>
      <c r="G4601">
        <v>0</v>
      </c>
    </row>
    <row r="4602" spans="1:7">
      <c r="A4602" t="s">
        <v>5021</v>
      </c>
      <c r="B4602">
        <v>8.14</v>
      </c>
      <c r="C4602">
        <v>21.46</v>
      </c>
      <c r="D4602">
        <v>5.43</v>
      </c>
      <c r="E4602">
        <v>22.53</v>
      </c>
      <c r="F4602">
        <v>1.03</v>
      </c>
      <c r="G4602">
        <v>0</v>
      </c>
    </row>
    <row r="4603" spans="1:7">
      <c r="A4603" t="s">
        <v>5022</v>
      </c>
      <c r="B4603">
        <v>139.78</v>
      </c>
      <c r="C4603">
        <v>189.65</v>
      </c>
      <c r="D4603">
        <v>15.92</v>
      </c>
      <c r="E4603">
        <v>23.92</v>
      </c>
      <c r="F4603">
        <v>0.55000000000000004</v>
      </c>
      <c r="G4603">
        <v>0</v>
      </c>
    </row>
    <row r="4604" spans="1:7">
      <c r="A4604" t="s">
        <v>5023</v>
      </c>
      <c r="B4604">
        <v>459.95</v>
      </c>
      <c r="C4604">
        <v>603.64</v>
      </c>
      <c r="D4604">
        <v>26.91</v>
      </c>
      <c r="E4604">
        <v>25.19</v>
      </c>
      <c r="F4604">
        <v>0.48</v>
      </c>
      <c r="G4604">
        <v>0</v>
      </c>
    </row>
    <row r="4605" spans="1:7">
      <c r="A4605" t="s">
        <v>5024</v>
      </c>
      <c r="B4605">
        <v>573.74</v>
      </c>
      <c r="C4605">
        <v>773.79</v>
      </c>
      <c r="D4605">
        <v>38.1</v>
      </c>
      <c r="E4605">
        <v>27.05</v>
      </c>
      <c r="F4605">
        <v>0.62</v>
      </c>
      <c r="G4605">
        <v>0</v>
      </c>
    </row>
    <row r="4606" spans="1:7">
      <c r="A4606" t="s">
        <v>5025</v>
      </c>
      <c r="B4606">
        <v>558.34</v>
      </c>
      <c r="C4606">
        <v>756.92</v>
      </c>
      <c r="D4606">
        <v>49.16</v>
      </c>
      <c r="E4606">
        <v>29.22</v>
      </c>
      <c r="F4606">
        <v>1.1000000000000001</v>
      </c>
      <c r="G4606">
        <v>0</v>
      </c>
    </row>
    <row r="4607" spans="1:7">
      <c r="A4607" t="s">
        <v>5026</v>
      </c>
      <c r="B4607">
        <v>674.7</v>
      </c>
      <c r="C4607">
        <v>945.33</v>
      </c>
      <c r="D4607">
        <v>59.51</v>
      </c>
      <c r="E4607">
        <v>31.05</v>
      </c>
      <c r="F4607">
        <v>1.1000000000000001</v>
      </c>
      <c r="G4607">
        <v>0</v>
      </c>
    </row>
    <row r="4608" spans="1:7">
      <c r="A4608" t="s">
        <v>5027</v>
      </c>
      <c r="B4608">
        <v>704.75</v>
      </c>
      <c r="C4608">
        <v>1002.82</v>
      </c>
      <c r="D4608">
        <v>67.709999999999994</v>
      </c>
      <c r="E4608">
        <v>32.43</v>
      </c>
      <c r="F4608">
        <v>1.1000000000000001</v>
      </c>
      <c r="G4608">
        <v>0</v>
      </c>
    </row>
    <row r="4609" spans="1:7">
      <c r="A4609" t="s">
        <v>5028</v>
      </c>
      <c r="B4609">
        <v>715.41</v>
      </c>
      <c r="C4609">
        <v>1014.24</v>
      </c>
      <c r="D4609">
        <v>70.55</v>
      </c>
      <c r="E4609">
        <v>33.69</v>
      </c>
      <c r="F4609">
        <v>1.66</v>
      </c>
      <c r="G4609">
        <v>0</v>
      </c>
    </row>
    <row r="4610" spans="1:7">
      <c r="A4610" t="s">
        <v>5029</v>
      </c>
      <c r="B4610">
        <v>729.79</v>
      </c>
      <c r="C4610">
        <v>1004.89</v>
      </c>
      <c r="D4610">
        <v>65.989999999999995</v>
      </c>
      <c r="E4610">
        <v>33.659999999999997</v>
      </c>
      <c r="F4610">
        <v>3.38</v>
      </c>
      <c r="G4610">
        <v>0</v>
      </c>
    </row>
    <row r="4611" spans="1:7">
      <c r="A4611" t="s">
        <v>5030</v>
      </c>
      <c r="B4611">
        <v>712.11</v>
      </c>
      <c r="C4611">
        <v>950.36</v>
      </c>
      <c r="D4611">
        <v>57.03</v>
      </c>
      <c r="E4611">
        <v>31.32</v>
      </c>
      <c r="F4611">
        <v>4.62</v>
      </c>
      <c r="G4611">
        <v>0</v>
      </c>
    </row>
    <row r="4612" spans="1:7">
      <c r="A4612" t="s">
        <v>5031</v>
      </c>
      <c r="B4612">
        <v>647.01</v>
      </c>
      <c r="C4612">
        <v>867.65</v>
      </c>
      <c r="D4612">
        <v>46.41</v>
      </c>
      <c r="E4612">
        <v>31.29</v>
      </c>
      <c r="F4612">
        <v>3.24</v>
      </c>
      <c r="G4612">
        <v>0</v>
      </c>
    </row>
    <row r="4613" spans="1:7">
      <c r="A4613" t="s">
        <v>5032</v>
      </c>
      <c r="B4613">
        <v>544.96</v>
      </c>
      <c r="C4613">
        <v>726.47</v>
      </c>
      <c r="D4613">
        <v>35.28</v>
      </c>
      <c r="E4613">
        <v>31.4</v>
      </c>
      <c r="F4613">
        <v>2.5499999999999998</v>
      </c>
      <c r="G4613">
        <v>0</v>
      </c>
    </row>
    <row r="4614" spans="1:7">
      <c r="A4614" t="s">
        <v>5033</v>
      </c>
      <c r="B4614">
        <v>409.28</v>
      </c>
      <c r="C4614">
        <v>542.63</v>
      </c>
      <c r="D4614">
        <v>24.11</v>
      </c>
      <c r="E4614">
        <v>31.46</v>
      </c>
      <c r="F4614">
        <v>1.93</v>
      </c>
      <c r="G4614">
        <v>0</v>
      </c>
    </row>
    <row r="4615" spans="1:7">
      <c r="A4615" t="s">
        <v>5034</v>
      </c>
      <c r="B4615">
        <v>230.47</v>
      </c>
      <c r="C4615">
        <v>309.83999999999997</v>
      </c>
      <c r="D4615">
        <v>13.22</v>
      </c>
      <c r="E4615">
        <v>30.91</v>
      </c>
      <c r="F4615">
        <v>1.79</v>
      </c>
      <c r="G4615">
        <v>0</v>
      </c>
    </row>
    <row r="4616" spans="1:7">
      <c r="A4616" t="s">
        <v>5035</v>
      </c>
      <c r="B4616">
        <v>42.11</v>
      </c>
      <c r="C4616">
        <v>72.48</v>
      </c>
      <c r="D4616">
        <v>2.9</v>
      </c>
      <c r="E4616">
        <v>29.54</v>
      </c>
      <c r="F4616">
        <v>2.48</v>
      </c>
      <c r="G4616">
        <v>0</v>
      </c>
    </row>
    <row r="4617" spans="1:7">
      <c r="A4617" t="s">
        <v>5036</v>
      </c>
      <c r="B4617">
        <v>0</v>
      </c>
      <c r="C4617">
        <v>0</v>
      </c>
      <c r="D4617">
        <v>0</v>
      </c>
      <c r="E4617">
        <v>28.27</v>
      </c>
      <c r="F4617">
        <v>2</v>
      </c>
      <c r="G4617">
        <v>0</v>
      </c>
    </row>
    <row r="4618" spans="1:7">
      <c r="A4618" t="s">
        <v>5037</v>
      </c>
      <c r="B4618">
        <v>0</v>
      </c>
      <c r="C4618">
        <v>0</v>
      </c>
      <c r="D4618">
        <v>0</v>
      </c>
      <c r="E4618">
        <v>27.27</v>
      </c>
      <c r="F4618">
        <v>2</v>
      </c>
      <c r="G4618">
        <v>0</v>
      </c>
    </row>
    <row r="4619" spans="1:7">
      <c r="A4619" t="s">
        <v>5038</v>
      </c>
      <c r="B4619">
        <v>0</v>
      </c>
      <c r="C4619">
        <v>0</v>
      </c>
      <c r="D4619">
        <v>0</v>
      </c>
      <c r="E4619">
        <v>26.34</v>
      </c>
      <c r="F4619">
        <v>1.86</v>
      </c>
      <c r="G4619">
        <v>0</v>
      </c>
    </row>
    <row r="4620" spans="1:7">
      <c r="A4620" t="s">
        <v>5039</v>
      </c>
      <c r="B4620">
        <v>0</v>
      </c>
      <c r="C4620">
        <v>0</v>
      </c>
      <c r="D4620">
        <v>0</v>
      </c>
      <c r="E4620">
        <v>25.25</v>
      </c>
      <c r="F4620">
        <v>1.45</v>
      </c>
      <c r="G4620">
        <v>0</v>
      </c>
    </row>
    <row r="4621" spans="1:7">
      <c r="A4621" t="s">
        <v>5040</v>
      </c>
      <c r="B4621">
        <v>0</v>
      </c>
      <c r="C4621">
        <v>0</v>
      </c>
      <c r="D4621">
        <v>0</v>
      </c>
      <c r="E4621">
        <v>24.17</v>
      </c>
      <c r="F4621">
        <v>1.24</v>
      </c>
      <c r="G4621">
        <v>0</v>
      </c>
    </row>
    <row r="4622" spans="1:7">
      <c r="A4622" t="s">
        <v>5041</v>
      </c>
      <c r="B4622">
        <v>0</v>
      </c>
      <c r="C4622">
        <v>0</v>
      </c>
      <c r="D4622">
        <v>0</v>
      </c>
      <c r="E4622">
        <v>23.16</v>
      </c>
      <c r="F4622">
        <v>1.38</v>
      </c>
      <c r="G4622">
        <v>0</v>
      </c>
    </row>
    <row r="4623" spans="1:7">
      <c r="A4623" t="s">
        <v>5042</v>
      </c>
      <c r="B4623">
        <v>0</v>
      </c>
      <c r="C4623">
        <v>0</v>
      </c>
      <c r="D4623">
        <v>0</v>
      </c>
      <c r="E4623">
        <v>22.75</v>
      </c>
      <c r="F4623">
        <v>1.86</v>
      </c>
      <c r="G4623">
        <v>0</v>
      </c>
    </row>
    <row r="4624" spans="1:7">
      <c r="A4624" t="s">
        <v>5043</v>
      </c>
      <c r="B4624">
        <v>0</v>
      </c>
      <c r="C4624">
        <v>0</v>
      </c>
      <c r="D4624">
        <v>0</v>
      </c>
      <c r="E4624">
        <v>22.09</v>
      </c>
      <c r="F4624">
        <v>2.0699999999999998</v>
      </c>
      <c r="G4624">
        <v>0</v>
      </c>
    </row>
    <row r="4625" spans="1:7">
      <c r="A4625" t="s">
        <v>5044</v>
      </c>
      <c r="B4625">
        <v>0</v>
      </c>
      <c r="C4625">
        <v>0</v>
      </c>
      <c r="D4625">
        <v>0</v>
      </c>
      <c r="E4625">
        <v>21.37</v>
      </c>
      <c r="F4625">
        <v>2.0699999999999998</v>
      </c>
      <c r="G4625">
        <v>0</v>
      </c>
    </row>
    <row r="4626" spans="1:7">
      <c r="A4626" t="s">
        <v>5045</v>
      </c>
      <c r="B4626">
        <v>61.45</v>
      </c>
      <c r="C4626">
        <v>93.37</v>
      </c>
      <c r="D4626">
        <v>5.32</v>
      </c>
      <c r="E4626">
        <v>20.9</v>
      </c>
      <c r="F4626">
        <v>2.14</v>
      </c>
      <c r="G4626">
        <v>0</v>
      </c>
    </row>
    <row r="4627" spans="1:7">
      <c r="A4627" t="s">
        <v>5046</v>
      </c>
      <c r="B4627">
        <v>294.94</v>
      </c>
      <c r="C4627">
        <v>372.56</v>
      </c>
      <c r="D4627">
        <v>15.82</v>
      </c>
      <c r="E4627">
        <v>21.24</v>
      </c>
      <c r="F4627">
        <v>2.48</v>
      </c>
      <c r="G4627">
        <v>0</v>
      </c>
    </row>
    <row r="4628" spans="1:7">
      <c r="A4628" t="s">
        <v>5047</v>
      </c>
      <c r="B4628">
        <v>463.37</v>
      </c>
      <c r="C4628">
        <v>584.39</v>
      </c>
      <c r="D4628">
        <v>26.8</v>
      </c>
      <c r="E4628">
        <v>22.28</v>
      </c>
      <c r="F4628">
        <v>2.5499999999999998</v>
      </c>
      <c r="G4628">
        <v>0</v>
      </c>
    </row>
    <row r="4629" spans="1:7">
      <c r="A4629" t="s">
        <v>5048</v>
      </c>
      <c r="B4629">
        <v>596.63</v>
      </c>
      <c r="C4629">
        <v>770.06</v>
      </c>
      <c r="D4629">
        <v>38</v>
      </c>
      <c r="E4629">
        <v>23.76</v>
      </c>
      <c r="F4629">
        <v>2.34</v>
      </c>
      <c r="G4629">
        <v>0</v>
      </c>
    </row>
    <row r="4630" spans="1:7">
      <c r="A4630" t="s">
        <v>5049</v>
      </c>
      <c r="B4630">
        <v>669.89</v>
      </c>
      <c r="C4630">
        <v>888.85</v>
      </c>
      <c r="D4630">
        <v>49.06</v>
      </c>
      <c r="E4630">
        <v>25.7</v>
      </c>
      <c r="F4630">
        <v>2.0699999999999998</v>
      </c>
      <c r="G4630">
        <v>0</v>
      </c>
    </row>
    <row r="4631" spans="1:7">
      <c r="A4631" t="s">
        <v>5050</v>
      </c>
      <c r="B4631">
        <v>717.37</v>
      </c>
      <c r="C4631">
        <v>972.18</v>
      </c>
      <c r="D4631">
        <v>59.4</v>
      </c>
      <c r="E4631">
        <v>27.69</v>
      </c>
      <c r="F4631">
        <v>2.0699999999999998</v>
      </c>
      <c r="G4631">
        <v>0</v>
      </c>
    </row>
    <row r="4632" spans="1:7">
      <c r="A4632" t="s">
        <v>5051</v>
      </c>
      <c r="B4632">
        <v>726.98</v>
      </c>
      <c r="C4632">
        <v>999.53</v>
      </c>
      <c r="D4632">
        <v>67.58</v>
      </c>
      <c r="E4632">
        <v>29.68</v>
      </c>
      <c r="F4632">
        <v>2.0699999999999998</v>
      </c>
      <c r="G4632">
        <v>0</v>
      </c>
    </row>
    <row r="4633" spans="1:7">
      <c r="A4633" t="s">
        <v>5052</v>
      </c>
      <c r="B4633">
        <v>722.3</v>
      </c>
      <c r="C4633">
        <v>999.63</v>
      </c>
      <c r="D4633">
        <v>70.430000000000007</v>
      </c>
      <c r="E4633">
        <v>31.35</v>
      </c>
      <c r="F4633">
        <v>2.21</v>
      </c>
      <c r="G4633">
        <v>0</v>
      </c>
    </row>
    <row r="4634" spans="1:7">
      <c r="A4634" t="s">
        <v>5053</v>
      </c>
      <c r="B4634">
        <v>717.39</v>
      </c>
      <c r="C4634">
        <v>995.43</v>
      </c>
      <c r="D4634">
        <v>65.900000000000006</v>
      </c>
      <c r="E4634">
        <v>32.700000000000003</v>
      </c>
      <c r="F4634">
        <v>2.41</v>
      </c>
      <c r="G4634">
        <v>0</v>
      </c>
    </row>
    <row r="4635" spans="1:7">
      <c r="A4635" t="s">
        <v>5054</v>
      </c>
      <c r="B4635">
        <v>689.09</v>
      </c>
      <c r="C4635">
        <v>953.38</v>
      </c>
      <c r="D4635">
        <v>56.96</v>
      </c>
      <c r="E4635">
        <v>33.659999999999997</v>
      </c>
      <c r="F4635">
        <v>2.5499999999999998</v>
      </c>
      <c r="G4635">
        <v>0</v>
      </c>
    </row>
    <row r="4636" spans="1:7">
      <c r="A4636" t="s">
        <v>5055</v>
      </c>
      <c r="B4636">
        <v>630.78</v>
      </c>
      <c r="C4636">
        <v>864.87</v>
      </c>
      <c r="D4636">
        <v>46.36</v>
      </c>
      <c r="E4636">
        <v>33.72</v>
      </c>
      <c r="F4636">
        <v>2.41</v>
      </c>
      <c r="G4636">
        <v>0</v>
      </c>
    </row>
    <row r="4637" spans="1:7">
      <c r="A4637" t="s">
        <v>5056</v>
      </c>
      <c r="B4637">
        <v>537.57000000000005</v>
      </c>
      <c r="C4637">
        <v>723.53</v>
      </c>
      <c r="D4637">
        <v>35.229999999999997</v>
      </c>
      <c r="E4637">
        <v>33.69</v>
      </c>
      <c r="F4637">
        <v>2.69</v>
      </c>
      <c r="G4637">
        <v>0</v>
      </c>
    </row>
    <row r="4638" spans="1:7">
      <c r="A4638" t="s">
        <v>5057</v>
      </c>
      <c r="B4638">
        <v>415.68</v>
      </c>
      <c r="C4638">
        <v>549</v>
      </c>
      <c r="D4638">
        <v>24.06</v>
      </c>
      <c r="E4638">
        <v>33.04</v>
      </c>
      <c r="F4638">
        <v>3.38</v>
      </c>
      <c r="G4638">
        <v>0</v>
      </c>
    </row>
    <row r="4639" spans="1:7">
      <c r="A4639" t="s">
        <v>5058</v>
      </c>
      <c r="B4639">
        <v>232.44</v>
      </c>
      <c r="C4639">
        <v>309.27999999999997</v>
      </c>
      <c r="D4639">
        <v>13.17</v>
      </c>
      <c r="E4639">
        <v>31.09</v>
      </c>
      <c r="F4639">
        <v>4.62</v>
      </c>
      <c r="G4639">
        <v>0</v>
      </c>
    </row>
    <row r="4640" spans="1:7">
      <c r="A4640" t="s">
        <v>5059</v>
      </c>
      <c r="B4640">
        <v>18.600000000000001</v>
      </c>
      <c r="C4640">
        <v>38.85</v>
      </c>
      <c r="D4640">
        <v>2.83</v>
      </c>
      <c r="E4640">
        <v>28.87</v>
      </c>
      <c r="F4640">
        <v>4.6900000000000004</v>
      </c>
      <c r="G4640">
        <v>0</v>
      </c>
    </row>
    <row r="4641" spans="1:7">
      <c r="A4641" t="s">
        <v>5060</v>
      </c>
      <c r="B4641">
        <v>0</v>
      </c>
      <c r="C4641">
        <v>0</v>
      </c>
      <c r="D4641">
        <v>0</v>
      </c>
      <c r="E4641">
        <v>25.85</v>
      </c>
      <c r="F4641">
        <v>4.34</v>
      </c>
      <c r="G4641">
        <v>0</v>
      </c>
    </row>
    <row r="4642" spans="1:7">
      <c r="A4642" t="s">
        <v>5061</v>
      </c>
      <c r="B4642">
        <v>0</v>
      </c>
      <c r="C4642">
        <v>0</v>
      </c>
      <c r="D4642">
        <v>0</v>
      </c>
      <c r="E4642">
        <v>24.42</v>
      </c>
      <c r="F4642">
        <v>3.24</v>
      </c>
      <c r="G4642">
        <v>0</v>
      </c>
    </row>
    <row r="4643" spans="1:7">
      <c r="A4643" t="s">
        <v>5062</v>
      </c>
      <c r="B4643">
        <v>0</v>
      </c>
      <c r="C4643">
        <v>0</v>
      </c>
      <c r="D4643">
        <v>0</v>
      </c>
      <c r="E4643">
        <v>23.76</v>
      </c>
      <c r="F4643">
        <v>2.69</v>
      </c>
      <c r="G4643">
        <v>0</v>
      </c>
    </row>
    <row r="4644" spans="1:7">
      <c r="A4644" t="s">
        <v>5063</v>
      </c>
      <c r="B4644">
        <v>0</v>
      </c>
      <c r="C4644">
        <v>0</v>
      </c>
      <c r="D4644">
        <v>0</v>
      </c>
      <c r="E4644">
        <v>23.21</v>
      </c>
      <c r="F4644">
        <v>2.41</v>
      </c>
      <c r="G4644">
        <v>0</v>
      </c>
    </row>
    <row r="4645" spans="1:7">
      <c r="A4645" t="s">
        <v>5064</v>
      </c>
      <c r="B4645">
        <v>0</v>
      </c>
      <c r="C4645">
        <v>0</v>
      </c>
      <c r="D4645">
        <v>0</v>
      </c>
      <c r="E4645">
        <v>22.75</v>
      </c>
      <c r="F4645">
        <v>2.21</v>
      </c>
      <c r="G4645">
        <v>0</v>
      </c>
    </row>
    <row r="4646" spans="1:7">
      <c r="A4646" t="s">
        <v>5065</v>
      </c>
      <c r="B4646">
        <v>0</v>
      </c>
      <c r="C4646">
        <v>0</v>
      </c>
      <c r="D4646">
        <v>0</v>
      </c>
      <c r="E4646">
        <v>22.23</v>
      </c>
      <c r="F4646">
        <v>2.21</v>
      </c>
      <c r="G4646">
        <v>0</v>
      </c>
    </row>
    <row r="4647" spans="1:7">
      <c r="A4647" t="s">
        <v>5066</v>
      </c>
      <c r="B4647">
        <v>0</v>
      </c>
      <c r="C4647">
        <v>0</v>
      </c>
      <c r="D4647">
        <v>0</v>
      </c>
      <c r="E4647">
        <v>21.87</v>
      </c>
      <c r="F4647">
        <v>2.2799999999999998</v>
      </c>
      <c r="G4647">
        <v>0</v>
      </c>
    </row>
    <row r="4648" spans="1:7">
      <c r="A4648" t="s">
        <v>5067</v>
      </c>
      <c r="B4648">
        <v>0</v>
      </c>
      <c r="C4648">
        <v>0</v>
      </c>
      <c r="D4648">
        <v>0</v>
      </c>
      <c r="E4648">
        <v>21.4</v>
      </c>
      <c r="F4648">
        <v>2.0699999999999998</v>
      </c>
      <c r="G4648">
        <v>0</v>
      </c>
    </row>
    <row r="4649" spans="1:7">
      <c r="A4649" t="s">
        <v>5068</v>
      </c>
      <c r="B4649">
        <v>0</v>
      </c>
      <c r="C4649">
        <v>0</v>
      </c>
      <c r="D4649">
        <v>0</v>
      </c>
      <c r="E4649">
        <v>20.89</v>
      </c>
      <c r="F4649">
        <v>1.66</v>
      </c>
      <c r="G4649">
        <v>0</v>
      </c>
    </row>
    <row r="4650" spans="1:7">
      <c r="A4650" t="s">
        <v>5069</v>
      </c>
      <c r="B4650">
        <v>39.72</v>
      </c>
      <c r="C4650">
        <v>65.489999999999995</v>
      </c>
      <c r="D4650">
        <v>5.2</v>
      </c>
      <c r="E4650">
        <v>20.440000000000001</v>
      </c>
      <c r="F4650">
        <v>1.66</v>
      </c>
      <c r="G4650">
        <v>0</v>
      </c>
    </row>
    <row r="4651" spans="1:7">
      <c r="A4651" t="s">
        <v>5070</v>
      </c>
      <c r="B4651">
        <v>254.78</v>
      </c>
      <c r="C4651">
        <v>325.63</v>
      </c>
      <c r="D4651">
        <v>15.71</v>
      </c>
      <c r="E4651">
        <v>21.84</v>
      </c>
      <c r="F4651">
        <v>1.86</v>
      </c>
      <c r="G4651">
        <v>0</v>
      </c>
    </row>
    <row r="4652" spans="1:7">
      <c r="A4652" t="s">
        <v>5071</v>
      </c>
      <c r="B4652">
        <v>214.13</v>
      </c>
      <c r="C4652">
        <v>278.82</v>
      </c>
      <c r="D4652">
        <v>26.7</v>
      </c>
      <c r="E4652">
        <v>23.69</v>
      </c>
      <c r="F4652">
        <v>2.14</v>
      </c>
      <c r="G4652">
        <v>0</v>
      </c>
    </row>
    <row r="4653" spans="1:7">
      <c r="A4653" t="s">
        <v>5072</v>
      </c>
      <c r="B4653">
        <v>405.97</v>
      </c>
      <c r="C4653">
        <v>524.09</v>
      </c>
      <c r="D4653">
        <v>37.89</v>
      </c>
      <c r="E4653">
        <v>25.64</v>
      </c>
      <c r="F4653">
        <v>2.14</v>
      </c>
      <c r="G4653">
        <v>0</v>
      </c>
    </row>
    <row r="4654" spans="1:7">
      <c r="A4654" t="s">
        <v>5073</v>
      </c>
      <c r="B4654">
        <v>653.53</v>
      </c>
      <c r="C4654">
        <v>874.51</v>
      </c>
      <c r="D4654">
        <v>48.95</v>
      </c>
      <c r="E4654">
        <v>27.49</v>
      </c>
      <c r="F4654">
        <v>2</v>
      </c>
      <c r="G4654">
        <v>0</v>
      </c>
    </row>
    <row r="4655" spans="1:7">
      <c r="A4655" t="s">
        <v>5074</v>
      </c>
      <c r="B4655">
        <v>683.11</v>
      </c>
      <c r="C4655">
        <v>934.49</v>
      </c>
      <c r="D4655">
        <v>59.28</v>
      </c>
      <c r="E4655">
        <v>29.13</v>
      </c>
      <c r="F4655">
        <v>1.72</v>
      </c>
      <c r="G4655">
        <v>0</v>
      </c>
    </row>
    <row r="4656" spans="1:7">
      <c r="A4656" t="s">
        <v>5075</v>
      </c>
      <c r="B4656">
        <v>170.11</v>
      </c>
      <c r="C4656">
        <v>235.14</v>
      </c>
      <c r="D4656">
        <v>67.45</v>
      </c>
      <c r="E4656">
        <v>30.25</v>
      </c>
      <c r="F4656">
        <v>0.97</v>
      </c>
      <c r="G4656">
        <v>0</v>
      </c>
    </row>
    <row r="4657" spans="1:7">
      <c r="A4657" t="s">
        <v>5076</v>
      </c>
      <c r="B4657">
        <v>694.56</v>
      </c>
      <c r="C4657">
        <v>991.77</v>
      </c>
      <c r="D4657">
        <v>70.3</v>
      </c>
      <c r="E4657">
        <v>31.54</v>
      </c>
      <c r="F4657">
        <v>0.69</v>
      </c>
      <c r="G4657">
        <v>0</v>
      </c>
    </row>
    <row r="4658" spans="1:7">
      <c r="A4658" t="s">
        <v>5077</v>
      </c>
      <c r="B4658">
        <v>383.7</v>
      </c>
      <c r="C4658">
        <v>521.54</v>
      </c>
      <c r="D4658">
        <v>65.8</v>
      </c>
      <c r="E4658">
        <v>33.01</v>
      </c>
      <c r="F4658">
        <v>1.66</v>
      </c>
      <c r="G4658">
        <v>0</v>
      </c>
    </row>
    <row r="4659" spans="1:7">
      <c r="A4659" t="s">
        <v>5078</v>
      </c>
      <c r="B4659">
        <v>168.72</v>
      </c>
      <c r="C4659">
        <v>236.11</v>
      </c>
      <c r="D4659">
        <v>56.89</v>
      </c>
      <c r="E4659">
        <v>34.15</v>
      </c>
      <c r="F4659">
        <v>2.62</v>
      </c>
      <c r="G4659">
        <v>0</v>
      </c>
    </row>
    <row r="4660" spans="1:7">
      <c r="A4660" t="s">
        <v>5079</v>
      </c>
      <c r="B4660">
        <v>45.45</v>
      </c>
      <c r="C4660">
        <v>76.099999999999994</v>
      </c>
      <c r="D4660">
        <v>46.3</v>
      </c>
      <c r="E4660">
        <v>33.979999999999997</v>
      </c>
      <c r="F4660">
        <v>3.93</v>
      </c>
      <c r="G4660">
        <v>0</v>
      </c>
    </row>
    <row r="4661" spans="1:7">
      <c r="A4661" t="s">
        <v>5080</v>
      </c>
      <c r="B4661">
        <v>112.89</v>
      </c>
      <c r="C4661">
        <v>161.96</v>
      </c>
      <c r="D4661">
        <v>35.17</v>
      </c>
      <c r="E4661">
        <v>31.54</v>
      </c>
      <c r="F4661">
        <v>3.72</v>
      </c>
      <c r="G4661">
        <v>0</v>
      </c>
    </row>
    <row r="4662" spans="1:7">
      <c r="A4662" t="s">
        <v>5081</v>
      </c>
      <c r="B4662">
        <v>56.72</v>
      </c>
      <c r="C4662">
        <v>89.76</v>
      </c>
      <c r="D4662">
        <v>24</v>
      </c>
      <c r="E4662">
        <v>30.51</v>
      </c>
      <c r="F4662">
        <v>3.66</v>
      </c>
      <c r="G4662">
        <v>0</v>
      </c>
    </row>
    <row r="4663" spans="1:7">
      <c r="A4663" t="s">
        <v>5082</v>
      </c>
      <c r="B4663">
        <v>108.21</v>
      </c>
      <c r="C4663">
        <v>153.69</v>
      </c>
      <c r="D4663">
        <v>13.1</v>
      </c>
      <c r="E4663">
        <v>29.29</v>
      </c>
      <c r="F4663">
        <v>3.66</v>
      </c>
      <c r="G4663">
        <v>0</v>
      </c>
    </row>
    <row r="4664" spans="1:7">
      <c r="A4664" t="s">
        <v>5083</v>
      </c>
      <c r="B4664">
        <v>30.92</v>
      </c>
      <c r="C4664">
        <v>56.61</v>
      </c>
      <c r="D4664">
        <v>2.76</v>
      </c>
      <c r="E4664">
        <v>28.11</v>
      </c>
      <c r="F4664">
        <v>3.1</v>
      </c>
      <c r="G4664">
        <v>0</v>
      </c>
    </row>
    <row r="4665" spans="1:7">
      <c r="A4665" t="s">
        <v>5084</v>
      </c>
      <c r="B4665">
        <v>0</v>
      </c>
      <c r="C4665">
        <v>0</v>
      </c>
      <c r="D4665">
        <v>0</v>
      </c>
      <c r="E4665">
        <v>26.37</v>
      </c>
      <c r="F4665">
        <v>2.83</v>
      </c>
      <c r="G4665">
        <v>0</v>
      </c>
    </row>
    <row r="4666" spans="1:7">
      <c r="A4666" t="s">
        <v>5085</v>
      </c>
      <c r="B4666">
        <v>0</v>
      </c>
      <c r="C4666">
        <v>0</v>
      </c>
      <c r="D4666">
        <v>0</v>
      </c>
      <c r="E4666">
        <v>25.14</v>
      </c>
      <c r="F4666">
        <v>2.5499999999999998</v>
      </c>
      <c r="G4666">
        <v>0</v>
      </c>
    </row>
    <row r="4667" spans="1:7">
      <c r="A4667" t="s">
        <v>5086</v>
      </c>
      <c r="B4667">
        <v>0</v>
      </c>
      <c r="C4667">
        <v>0</v>
      </c>
      <c r="D4667">
        <v>0</v>
      </c>
      <c r="E4667">
        <v>24.43</v>
      </c>
      <c r="F4667">
        <v>2.14</v>
      </c>
      <c r="G4667">
        <v>0</v>
      </c>
    </row>
    <row r="4668" spans="1:7">
      <c r="A4668" t="s">
        <v>5087</v>
      </c>
      <c r="B4668">
        <v>0</v>
      </c>
      <c r="C4668">
        <v>0</v>
      </c>
      <c r="D4668">
        <v>0</v>
      </c>
      <c r="E4668">
        <v>23.99</v>
      </c>
      <c r="F4668">
        <v>1.86</v>
      </c>
      <c r="G4668">
        <v>0</v>
      </c>
    </row>
    <row r="4669" spans="1:7">
      <c r="A4669" t="s">
        <v>5088</v>
      </c>
      <c r="B4669">
        <v>0</v>
      </c>
      <c r="C4669">
        <v>0</v>
      </c>
      <c r="D4669">
        <v>0</v>
      </c>
      <c r="E4669">
        <v>23.3</v>
      </c>
      <c r="F4669">
        <v>1.66</v>
      </c>
      <c r="G4669">
        <v>0</v>
      </c>
    </row>
    <row r="4670" spans="1:7">
      <c r="A4670" t="s">
        <v>5089</v>
      </c>
      <c r="B4670">
        <v>0</v>
      </c>
      <c r="C4670">
        <v>0</v>
      </c>
      <c r="D4670">
        <v>0</v>
      </c>
      <c r="E4670">
        <v>22.61</v>
      </c>
      <c r="F4670">
        <v>1.24</v>
      </c>
      <c r="G4670">
        <v>0</v>
      </c>
    </row>
    <row r="4671" spans="1:7">
      <c r="A4671" t="s">
        <v>5090</v>
      </c>
      <c r="B4671">
        <v>0</v>
      </c>
      <c r="C4671">
        <v>0</v>
      </c>
      <c r="D4671">
        <v>0</v>
      </c>
      <c r="E4671">
        <v>22.7</v>
      </c>
      <c r="F4671">
        <v>0.34</v>
      </c>
      <c r="G4671">
        <v>0</v>
      </c>
    </row>
    <row r="4672" spans="1:7">
      <c r="A4672" t="s">
        <v>5091</v>
      </c>
      <c r="B4672">
        <v>0</v>
      </c>
      <c r="C4672">
        <v>0</v>
      </c>
      <c r="D4672">
        <v>0</v>
      </c>
      <c r="E4672">
        <v>21.42</v>
      </c>
      <c r="F4672">
        <v>1.03</v>
      </c>
      <c r="G4672">
        <v>0</v>
      </c>
    </row>
    <row r="4673" spans="1:7">
      <c r="A4673" t="s">
        <v>5092</v>
      </c>
      <c r="B4673">
        <v>0</v>
      </c>
      <c r="C4673">
        <v>0</v>
      </c>
      <c r="D4673">
        <v>0</v>
      </c>
      <c r="E4673">
        <v>21.55</v>
      </c>
      <c r="F4673">
        <v>0.69</v>
      </c>
      <c r="G4673">
        <v>0</v>
      </c>
    </row>
    <row r="4674" spans="1:7">
      <c r="A4674" t="s">
        <v>5093</v>
      </c>
      <c r="B4674">
        <v>57.77</v>
      </c>
      <c r="C4674">
        <v>89.07</v>
      </c>
      <c r="D4674">
        <v>5.09</v>
      </c>
      <c r="E4674">
        <v>20.99</v>
      </c>
      <c r="F4674">
        <v>0.55000000000000004</v>
      </c>
      <c r="G4674">
        <v>0</v>
      </c>
    </row>
    <row r="4675" spans="1:7">
      <c r="A4675" t="s">
        <v>5094</v>
      </c>
      <c r="B4675">
        <v>264.54000000000002</v>
      </c>
      <c r="C4675">
        <v>340.32</v>
      </c>
      <c r="D4675">
        <v>15.6</v>
      </c>
      <c r="E4675">
        <v>21.68</v>
      </c>
      <c r="F4675">
        <v>0.55000000000000004</v>
      </c>
      <c r="G4675">
        <v>0</v>
      </c>
    </row>
    <row r="4676" spans="1:7">
      <c r="A4676" t="s">
        <v>5095</v>
      </c>
      <c r="B4676">
        <v>445.51</v>
      </c>
      <c r="C4676">
        <v>571.01</v>
      </c>
      <c r="D4676">
        <v>26.59</v>
      </c>
      <c r="E4676">
        <v>23.65</v>
      </c>
      <c r="F4676">
        <v>1.52</v>
      </c>
      <c r="G4676">
        <v>0</v>
      </c>
    </row>
    <row r="4677" spans="1:7">
      <c r="A4677" t="s">
        <v>5096</v>
      </c>
      <c r="B4677">
        <v>555.19000000000005</v>
      </c>
      <c r="C4677">
        <v>720.66</v>
      </c>
      <c r="D4677">
        <v>37.78</v>
      </c>
      <c r="E4677">
        <v>24.8</v>
      </c>
      <c r="F4677">
        <v>2</v>
      </c>
      <c r="G4677">
        <v>0</v>
      </c>
    </row>
    <row r="4678" spans="1:7">
      <c r="A4678" t="s">
        <v>5097</v>
      </c>
      <c r="B4678">
        <v>562.86</v>
      </c>
      <c r="C4678">
        <v>742.08</v>
      </c>
      <c r="D4678">
        <v>48.84</v>
      </c>
      <c r="E4678">
        <v>25.93</v>
      </c>
      <c r="F4678">
        <v>1.72</v>
      </c>
      <c r="G4678">
        <v>0</v>
      </c>
    </row>
    <row r="4679" spans="1:7">
      <c r="A4679" t="s">
        <v>5098</v>
      </c>
      <c r="B4679">
        <v>636.1</v>
      </c>
      <c r="C4679">
        <v>862.53</v>
      </c>
      <c r="D4679">
        <v>59.15</v>
      </c>
      <c r="E4679">
        <v>27.35</v>
      </c>
      <c r="F4679">
        <v>1.31</v>
      </c>
      <c r="G4679">
        <v>0</v>
      </c>
    </row>
    <row r="4680" spans="1:7">
      <c r="A4680" t="s">
        <v>5099</v>
      </c>
      <c r="B4680">
        <v>698.08</v>
      </c>
      <c r="C4680">
        <v>969.84</v>
      </c>
      <c r="D4680">
        <v>67.31</v>
      </c>
      <c r="E4680">
        <v>29.26</v>
      </c>
      <c r="F4680">
        <v>1.24</v>
      </c>
      <c r="G4680">
        <v>0</v>
      </c>
    </row>
    <row r="4681" spans="1:7">
      <c r="A4681" t="s">
        <v>5100</v>
      </c>
      <c r="B4681">
        <v>716.99</v>
      </c>
      <c r="C4681">
        <v>999.31</v>
      </c>
      <c r="D4681">
        <v>70.16</v>
      </c>
      <c r="E4681">
        <v>30.32</v>
      </c>
      <c r="F4681">
        <v>1.52</v>
      </c>
      <c r="G4681">
        <v>0</v>
      </c>
    </row>
    <row r="4682" spans="1:7">
      <c r="A4682" t="s">
        <v>5101</v>
      </c>
      <c r="B4682">
        <v>708.92</v>
      </c>
      <c r="C4682">
        <v>988.85</v>
      </c>
      <c r="D4682">
        <v>65.7</v>
      </c>
      <c r="E4682">
        <v>31.83</v>
      </c>
      <c r="F4682">
        <v>1.79</v>
      </c>
      <c r="G4682">
        <v>0</v>
      </c>
    </row>
    <row r="4683" spans="1:7">
      <c r="A4683" t="s">
        <v>5102</v>
      </c>
      <c r="B4683">
        <v>680.49</v>
      </c>
      <c r="C4683">
        <v>940.48</v>
      </c>
      <c r="D4683">
        <v>56.81</v>
      </c>
      <c r="E4683">
        <v>32.92</v>
      </c>
      <c r="F4683">
        <v>2.2799999999999998</v>
      </c>
      <c r="G4683">
        <v>0</v>
      </c>
    </row>
    <row r="4684" spans="1:7">
      <c r="A4684" t="s">
        <v>5103</v>
      </c>
      <c r="B4684">
        <v>618.12</v>
      </c>
      <c r="C4684">
        <v>845.3</v>
      </c>
      <c r="D4684">
        <v>46.24</v>
      </c>
      <c r="E4684">
        <v>31.61</v>
      </c>
      <c r="F4684">
        <v>1.72</v>
      </c>
      <c r="G4684">
        <v>0</v>
      </c>
    </row>
    <row r="4685" spans="1:7">
      <c r="A4685" t="s">
        <v>5104</v>
      </c>
      <c r="B4685">
        <v>504.35</v>
      </c>
      <c r="C4685">
        <v>671.44</v>
      </c>
      <c r="D4685">
        <v>35.11</v>
      </c>
      <c r="E4685">
        <v>30.52</v>
      </c>
      <c r="F4685">
        <v>1.93</v>
      </c>
      <c r="G4685">
        <v>0</v>
      </c>
    </row>
    <row r="4686" spans="1:7">
      <c r="A4686" t="s">
        <v>5105</v>
      </c>
      <c r="B4686">
        <v>446.76</v>
      </c>
      <c r="C4686">
        <v>589.41999999999996</v>
      </c>
      <c r="D4686">
        <v>23.94</v>
      </c>
      <c r="E4686">
        <v>29.79</v>
      </c>
      <c r="F4686">
        <v>1.72</v>
      </c>
      <c r="G4686">
        <v>0</v>
      </c>
    </row>
    <row r="4687" spans="1:7">
      <c r="A4687" t="s">
        <v>5106</v>
      </c>
      <c r="B4687">
        <v>97.7</v>
      </c>
      <c r="C4687">
        <v>141.4</v>
      </c>
      <c r="D4687">
        <v>13.04</v>
      </c>
      <c r="E4687">
        <v>29.36</v>
      </c>
      <c r="F4687">
        <v>1.1000000000000001</v>
      </c>
      <c r="G4687">
        <v>0</v>
      </c>
    </row>
    <row r="4688" spans="1:7">
      <c r="A4688" t="s">
        <v>5107</v>
      </c>
      <c r="B4688">
        <v>5.87</v>
      </c>
      <c r="C4688">
        <v>18.41</v>
      </c>
      <c r="D4688">
        <v>2.68</v>
      </c>
      <c r="E4688">
        <v>28.09</v>
      </c>
      <c r="F4688">
        <v>3.03</v>
      </c>
      <c r="G4688">
        <v>0</v>
      </c>
    </row>
    <row r="4689" spans="1:7">
      <c r="A4689" t="s">
        <v>5108</v>
      </c>
      <c r="B4689">
        <v>0</v>
      </c>
      <c r="C4689">
        <v>0</v>
      </c>
      <c r="D4689">
        <v>0</v>
      </c>
      <c r="E4689">
        <v>26.66</v>
      </c>
      <c r="F4689">
        <v>2.76</v>
      </c>
      <c r="G4689">
        <v>0</v>
      </c>
    </row>
    <row r="4690" spans="1:7">
      <c r="A4690" t="s">
        <v>5109</v>
      </c>
      <c r="B4690">
        <v>0</v>
      </c>
      <c r="C4690">
        <v>0</v>
      </c>
      <c r="D4690">
        <v>0</v>
      </c>
      <c r="E4690">
        <v>25.54</v>
      </c>
      <c r="F4690">
        <v>2.62</v>
      </c>
      <c r="G4690">
        <v>0</v>
      </c>
    </row>
    <row r="4691" spans="1:7">
      <c r="A4691" t="s">
        <v>5110</v>
      </c>
      <c r="B4691">
        <v>0</v>
      </c>
      <c r="C4691">
        <v>0</v>
      </c>
      <c r="D4691">
        <v>0</v>
      </c>
      <c r="E4691">
        <v>24.72</v>
      </c>
      <c r="F4691">
        <v>2.14</v>
      </c>
      <c r="G4691">
        <v>0</v>
      </c>
    </row>
    <row r="4692" spans="1:7">
      <c r="A4692" t="s">
        <v>5111</v>
      </c>
      <c r="B4692">
        <v>0</v>
      </c>
      <c r="C4692">
        <v>0</v>
      </c>
      <c r="D4692">
        <v>0</v>
      </c>
      <c r="E4692">
        <v>23.99</v>
      </c>
      <c r="F4692">
        <v>1.72</v>
      </c>
      <c r="G4692">
        <v>0</v>
      </c>
    </row>
    <row r="4693" spans="1:7">
      <c r="A4693" t="s">
        <v>5112</v>
      </c>
      <c r="B4693">
        <v>0</v>
      </c>
      <c r="C4693">
        <v>0</v>
      </c>
      <c r="D4693">
        <v>0</v>
      </c>
      <c r="E4693">
        <v>23.35</v>
      </c>
      <c r="F4693">
        <v>1.38</v>
      </c>
      <c r="G4693">
        <v>0</v>
      </c>
    </row>
    <row r="4694" spans="1:7">
      <c r="A4694" t="s">
        <v>5113</v>
      </c>
      <c r="B4694">
        <v>0</v>
      </c>
      <c r="C4694">
        <v>0</v>
      </c>
      <c r="D4694">
        <v>0</v>
      </c>
      <c r="E4694">
        <v>22.57</v>
      </c>
      <c r="F4694">
        <v>1.31</v>
      </c>
      <c r="G4694">
        <v>0</v>
      </c>
    </row>
    <row r="4695" spans="1:7">
      <c r="A4695" t="s">
        <v>5114</v>
      </c>
      <c r="B4695">
        <v>0</v>
      </c>
      <c r="C4695">
        <v>0</v>
      </c>
      <c r="D4695">
        <v>0</v>
      </c>
      <c r="E4695">
        <v>21.76</v>
      </c>
      <c r="F4695">
        <v>1.66</v>
      </c>
      <c r="G4695">
        <v>0</v>
      </c>
    </row>
    <row r="4696" spans="1:7">
      <c r="A4696" t="s">
        <v>5115</v>
      </c>
      <c r="B4696">
        <v>0</v>
      </c>
      <c r="C4696">
        <v>0</v>
      </c>
      <c r="D4696">
        <v>0</v>
      </c>
      <c r="E4696">
        <v>21.04</v>
      </c>
      <c r="F4696">
        <v>2</v>
      </c>
      <c r="G4696">
        <v>0</v>
      </c>
    </row>
    <row r="4697" spans="1:7">
      <c r="A4697" t="s">
        <v>5116</v>
      </c>
      <c r="B4697">
        <v>0</v>
      </c>
      <c r="C4697">
        <v>0</v>
      </c>
      <c r="D4697">
        <v>0</v>
      </c>
      <c r="E4697">
        <v>20.399999999999999</v>
      </c>
      <c r="F4697">
        <v>2.34</v>
      </c>
      <c r="G4697">
        <v>0</v>
      </c>
    </row>
    <row r="4698" spans="1:7">
      <c r="A4698" t="s">
        <v>5117</v>
      </c>
      <c r="B4698">
        <v>30.06</v>
      </c>
      <c r="C4698">
        <v>52.65</v>
      </c>
      <c r="D4698">
        <v>4.97</v>
      </c>
      <c r="E4698">
        <v>19.8</v>
      </c>
      <c r="F4698">
        <v>2.41</v>
      </c>
      <c r="G4698">
        <v>0</v>
      </c>
    </row>
    <row r="4699" spans="1:7">
      <c r="A4699" t="s">
        <v>5118</v>
      </c>
      <c r="B4699">
        <v>179.66</v>
      </c>
      <c r="C4699">
        <v>232.27</v>
      </c>
      <c r="D4699">
        <v>15.48</v>
      </c>
      <c r="E4699">
        <v>19.97</v>
      </c>
      <c r="F4699">
        <v>2.62</v>
      </c>
      <c r="G4699">
        <v>0</v>
      </c>
    </row>
    <row r="4700" spans="1:7">
      <c r="A4700" t="s">
        <v>5119</v>
      </c>
      <c r="B4700">
        <v>224.02</v>
      </c>
      <c r="C4700">
        <v>286.98</v>
      </c>
      <c r="D4700">
        <v>26.48</v>
      </c>
      <c r="E4700">
        <v>20.63</v>
      </c>
      <c r="F4700">
        <v>2</v>
      </c>
      <c r="G4700">
        <v>0</v>
      </c>
    </row>
    <row r="4701" spans="1:7">
      <c r="A4701" t="s">
        <v>5120</v>
      </c>
      <c r="B4701">
        <v>360.56</v>
      </c>
      <c r="C4701">
        <v>458.34</v>
      </c>
      <c r="D4701">
        <v>37.67</v>
      </c>
      <c r="E4701">
        <v>21.95</v>
      </c>
      <c r="F4701">
        <v>1.93</v>
      </c>
      <c r="G4701">
        <v>0</v>
      </c>
    </row>
    <row r="4702" spans="1:7">
      <c r="A4702" t="s">
        <v>5121</v>
      </c>
      <c r="B4702">
        <v>574.42999999999995</v>
      </c>
      <c r="C4702">
        <v>746.78</v>
      </c>
      <c r="D4702">
        <v>48.72</v>
      </c>
      <c r="E4702">
        <v>23.15</v>
      </c>
      <c r="F4702">
        <v>1.79</v>
      </c>
      <c r="G4702">
        <v>0</v>
      </c>
    </row>
    <row r="4703" spans="1:7">
      <c r="A4703" t="s">
        <v>5122</v>
      </c>
      <c r="B4703">
        <v>691.03</v>
      </c>
      <c r="C4703">
        <v>925.08</v>
      </c>
      <c r="D4703">
        <v>59.03</v>
      </c>
      <c r="E4703">
        <v>24.68</v>
      </c>
      <c r="F4703">
        <v>1.66</v>
      </c>
      <c r="G4703">
        <v>0</v>
      </c>
    </row>
    <row r="4704" spans="1:7">
      <c r="A4704" t="s">
        <v>5123</v>
      </c>
      <c r="B4704">
        <v>698.63</v>
      </c>
      <c r="C4704">
        <v>948.17</v>
      </c>
      <c r="D4704">
        <v>67.17</v>
      </c>
      <c r="E4704">
        <v>26.08</v>
      </c>
      <c r="F4704">
        <v>1.52</v>
      </c>
      <c r="G4704">
        <v>0</v>
      </c>
    </row>
    <row r="4705" spans="1:7">
      <c r="A4705" t="s">
        <v>5124</v>
      </c>
      <c r="B4705">
        <v>727.83</v>
      </c>
      <c r="C4705">
        <v>1001.86</v>
      </c>
      <c r="D4705">
        <v>70.010000000000005</v>
      </c>
      <c r="E4705">
        <v>27.43</v>
      </c>
      <c r="F4705">
        <v>1.45</v>
      </c>
      <c r="G4705">
        <v>0</v>
      </c>
    </row>
    <row r="4706" spans="1:7">
      <c r="A4706" t="s">
        <v>5125</v>
      </c>
      <c r="B4706">
        <v>723.57</v>
      </c>
      <c r="C4706">
        <v>998.08</v>
      </c>
      <c r="D4706">
        <v>65.59</v>
      </c>
      <c r="E4706">
        <v>28.55</v>
      </c>
      <c r="F4706">
        <v>1.59</v>
      </c>
      <c r="G4706">
        <v>0</v>
      </c>
    </row>
    <row r="4707" spans="1:7">
      <c r="A4707" t="s">
        <v>5126</v>
      </c>
      <c r="B4707">
        <v>673.21</v>
      </c>
      <c r="C4707">
        <v>922.93</v>
      </c>
      <c r="D4707">
        <v>56.73</v>
      </c>
      <c r="E4707">
        <v>29.53</v>
      </c>
      <c r="F4707">
        <v>1.66</v>
      </c>
      <c r="G4707">
        <v>0</v>
      </c>
    </row>
    <row r="4708" spans="1:7">
      <c r="A4708" t="s">
        <v>5127</v>
      </c>
      <c r="B4708">
        <v>389.83</v>
      </c>
      <c r="C4708">
        <v>518.53</v>
      </c>
      <c r="D4708">
        <v>46.17</v>
      </c>
      <c r="E4708">
        <v>30.03</v>
      </c>
      <c r="F4708">
        <v>1.72</v>
      </c>
      <c r="G4708">
        <v>0</v>
      </c>
    </row>
    <row r="4709" spans="1:7">
      <c r="A4709" t="s">
        <v>5128</v>
      </c>
      <c r="B4709">
        <v>568.27</v>
      </c>
      <c r="C4709">
        <v>763.34</v>
      </c>
      <c r="D4709">
        <v>35.049999999999997</v>
      </c>
      <c r="E4709">
        <v>30.16</v>
      </c>
      <c r="F4709">
        <v>1.66</v>
      </c>
      <c r="G4709">
        <v>0</v>
      </c>
    </row>
    <row r="4710" spans="1:7">
      <c r="A4710" t="s">
        <v>5129</v>
      </c>
      <c r="B4710">
        <v>291.10000000000002</v>
      </c>
      <c r="C4710">
        <v>386.73</v>
      </c>
      <c r="D4710">
        <v>23.87</v>
      </c>
      <c r="E4710">
        <v>30.06</v>
      </c>
      <c r="F4710">
        <v>1.1000000000000001</v>
      </c>
      <c r="G4710">
        <v>0</v>
      </c>
    </row>
    <row r="4711" spans="1:7">
      <c r="A4711" t="s">
        <v>5130</v>
      </c>
      <c r="B4711">
        <v>95.74</v>
      </c>
      <c r="C4711">
        <v>138.78</v>
      </c>
      <c r="D4711">
        <v>12.96</v>
      </c>
      <c r="E4711">
        <v>28.94</v>
      </c>
      <c r="F4711">
        <v>0.9</v>
      </c>
      <c r="G4711">
        <v>0</v>
      </c>
    </row>
    <row r="4712" spans="1:7">
      <c r="A4712" t="s">
        <v>5131</v>
      </c>
      <c r="B4712">
        <v>0</v>
      </c>
      <c r="C4712">
        <v>5.85</v>
      </c>
      <c r="D4712">
        <v>2.6</v>
      </c>
      <c r="E4712">
        <v>25.8</v>
      </c>
      <c r="F4712">
        <v>2.83</v>
      </c>
      <c r="G4712">
        <v>0</v>
      </c>
    </row>
    <row r="4713" spans="1:7">
      <c r="A4713" t="s">
        <v>5132</v>
      </c>
      <c r="B4713">
        <v>0</v>
      </c>
      <c r="C4713">
        <v>0</v>
      </c>
      <c r="D4713">
        <v>0</v>
      </c>
      <c r="E4713">
        <v>24.66</v>
      </c>
      <c r="F4713">
        <v>2.97</v>
      </c>
      <c r="G4713">
        <v>0</v>
      </c>
    </row>
    <row r="4714" spans="1:7">
      <c r="A4714" t="s">
        <v>5133</v>
      </c>
      <c r="B4714">
        <v>0</v>
      </c>
      <c r="C4714">
        <v>0</v>
      </c>
      <c r="D4714">
        <v>0</v>
      </c>
      <c r="E4714">
        <v>23.89</v>
      </c>
      <c r="F4714">
        <v>2.69</v>
      </c>
      <c r="G4714">
        <v>0</v>
      </c>
    </row>
    <row r="4715" spans="1:7">
      <c r="A4715" t="s">
        <v>5134</v>
      </c>
      <c r="B4715">
        <v>0</v>
      </c>
      <c r="C4715">
        <v>0</v>
      </c>
      <c r="D4715">
        <v>0</v>
      </c>
      <c r="E4715">
        <v>23.25</v>
      </c>
      <c r="F4715">
        <v>2.0699999999999998</v>
      </c>
      <c r="G4715">
        <v>0</v>
      </c>
    </row>
    <row r="4716" spans="1:7">
      <c r="A4716" t="s">
        <v>5135</v>
      </c>
      <c r="B4716">
        <v>0</v>
      </c>
      <c r="C4716">
        <v>0</v>
      </c>
      <c r="D4716">
        <v>0</v>
      </c>
      <c r="E4716">
        <v>22.46</v>
      </c>
      <c r="F4716">
        <v>1.31</v>
      </c>
      <c r="G4716">
        <v>0</v>
      </c>
    </row>
    <row r="4717" spans="1:7">
      <c r="A4717" t="s">
        <v>5136</v>
      </c>
      <c r="B4717">
        <v>0</v>
      </c>
      <c r="C4717">
        <v>0</v>
      </c>
      <c r="D4717">
        <v>0</v>
      </c>
      <c r="E4717">
        <v>22.04</v>
      </c>
      <c r="F4717">
        <v>0.55000000000000004</v>
      </c>
      <c r="G4717">
        <v>0</v>
      </c>
    </row>
    <row r="4718" spans="1:7">
      <c r="A4718" t="s">
        <v>5137</v>
      </c>
      <c r="B4718">
        <v>0</v>
      </c>
      <c r="C4718">
        <v>0</v>
      </c>
      <c r="D4718">
        <v>0</v>
      </c>
      <c r="E4718">
        <v>21.52</v>
      </c>
      <c r="F4718">
        <v>0.21</v>
      </c>
      <c r="G4718">
        <v>0</v>
      </c>
    </row>
    <row r="4719" spans="1:7">
      <c r="A4719" t="s">
        <v>5138</v>
      </c>
      <c r="B4719">
        <v>0</v>
      </c>
      <c r="C4719">
        <v>0</v>
      </c>
      <c r="D4719">
        <v>0</v>
      </c>
      <c r="E4719">
        <v>20.350000000000001</v>
      </c>
      <c r="F4719">
        <v>0.69</v>
      </c>
      <c r="G4719">
        <v>0</v>
      </c>
    </row>
    <row r="4720" spans="1:7">
      <c r="A4720" t="s">
        <v>5139</v>
      </c>
      <c r="B4720">
        <v>0</v>
      </c>
      <c r="C4720">
        <v>0</v>
      </c>
      <c r="D4720">
        <v>0</v>
      </c>
      <c r="E4720">
        <v>19.260000000000002</v>
      </c>
      <c r="F4720">
        <v>1.45</v>
      </c>
      <c r="G4720">
        <v>0</v>
      </c>
    </row>
    <row r="4721" spans="1:7">
      <c r="A4721" t="s">
        <v>5140</v>
      </c>
      <c r="B4721">
        <v>0</v>
      </c>
      <c r="C4721">
        <v>0</v>
      </c>
      <c r="D4721">
        <v>0</v>
      </c>
      <c r="E4721">
        <v>18.93</v>
      </c>
      <c r="F4721">
        <v>2</v>
      </c>
      <c r="G4721">
        <v>0</v>
      </c>
    </row>
    <row r="4722" spans="1:7">
      <c r="A4722" t="s">
        <v>5141</v>
      </c>
      <c r="B4722">
        <v>9.8699999999999992</v>
      </c>
      <c r="C4722">
        <v>23.95</v>
      </c>
      <c r="D4722">
        <v>4.84</v>
      </c>
      <c r="E4722">
        <v>18.41</v>
      </c>
      <c r="F4722">
        <v>2.34</v>
      </c>
      <c r="G4722">
        <v>0</v>
      </c>
    </row>
    <row r="4723" spans="1:7">
      <c r="A4723" t="s">
        <v>5142</v>
      </c>
      <c r="B4723">
        <v>141.94999999999999</v>
      </c>
      <c r="C4723">
        <v>186.51</v>
      </c>
      <c r="D4723">
        <v>15.37</v>
      </c>
      <c r="E4723">
        <v>18.649999999999999</v>
      </c>
      <c r="F4723">
        <v>2.97</v>
      </c>
      <c r="G4723">
        <v>0</v>
      </c>
    </row>
    <row r="4724" spans="1:7">
      <c r="A4724" t="s">
        <v>5143</v>
      </c>
      <c r="B4724">
        <v>497.98</v>
      </c>
      <c r="C4724">
        <v>618.48</v>
      </c>
      <c r="D4724">
        <v>26.37</v>
      </c>
      <c r="E4724">
        <v>19.489999999999998</v>
      </c>
      <c r="F4724">
        <v>2.9</v>
      </c>
      <c r="G4724">
        <v>0</v>
      </c>
    </row>
    <row r="4725" spans="1:7">
      <c r="A4725" t="s">
        <v>5144</v>
      </c>
      <c r="B4725">
        <v>526.01</v>
      </c>
      <c r="C4725">
        <v>659.86</v>
      </c>
      <c r="D4725">
        <v>37.56</v>
      </c>
      <c r="E4725">
        <v>20.39</v>
      </c>
      <c r="F4725">
        <v>2.9</v>
      </c>
      <c r="G4725">
        <v>0</v>
      </c>
    </row>
    <row r="4726" spans="1:7">
      <c r="A4726" t="s">
        <v>5145</v>
      </c>
      <c r="B4726">
        <v>595.73</v>
      </c>
      <c r="C4726">
        <v>762.49</v>
      </c>
      <c r="D4726">
        <v>48.61</v>
      </c>
      <c r="E4726">
        <v>21.99</v>
      </c>
      <c r="F4726">
        <v>2.69</v>
      </c>
      <c r="G4726">
        <v>0</v>
      </c>
    </row>
    <row r="4727" spans="1:7">
      <c r="A4727" t="s">
        <v>5146</v>
      </c>
      <c r="B4727">
        <v>705.65</v>
      </c>
      <c r="C4727">
        <v>927.73</v>
      </c>
      <c r="D4727">
        <v>58.9</v>
      </c>
      <c r="E4727">
        <v>23.86</v>
      </c>
      <c r="F4727">
        <v>2.5499999999999998</v>
      </c>
      <c r="G4727">
        <v>0</v>
      </c>
    </row>
    <row r="4728" spans="1:7">
      <c r="A4728" t="s">
        <v>5147</v>
      </c>
      <c r="B4728">
        <v>736.61</v>
      </c>
      <c r="C4728">
        <v>986.41</v>
      </c>
      <c r="D4728">
        <v>67.02</v>
      </c>
      <c r="E4728">
        <v>25.79</v>
      </c>
      <c r="F4728">
        <v>2.41</v>
      </c>
      <c r="G4728">
        <v>0</v>
      </c>
    </row>
    <row r="4729" spans="1:7">
      <c r="A4729" t="s">
        <v>5148</v>
      </c>
      <c r="B4729">
        <v>745.31</v>
      </c>
      <c r="C4729">
        <v>1005.18</v>
      </c>
      <c r="D4729">
        <v>69.86</v>
      </c>
      <c r="E4729">
        <v>28.04</v>
      </c>
      <c r="F4729">
        <v>2.83</v>
      </c>
      <c r="G4729">
        <v>0</v>
      </c>
    </row>
    <row r="4730" spans="1:7">
      <c r="A4730" t="s">
        <v>5149</v>
      </c>
      <c r="B4730">
        <v>739.78</v>
      </c>
      <c r="C4730">
        <v>1000.36</v>
      </c>
      <c r="D4730">
        <v>65.47</v>
      </c>
      <c r="E4730">
        <v>29.33</v>
      </c>
      <c r="F4730">
        <v>3.03</v>
      </c>
      <c r="G4730">
        <v>0</v>
      </c>
    </row>
    <row r="4731" spans="1:7">
      <c r="A4731" t="s">
        <v>5150</v>
      </c>
      <c r="B4731">
        <v>715.02</v>
      </c>
      <c r="C4731">
        <v>963.43</v>
      </c>
      <c r="D4731">
        <v>56.64</v>
      </c>
      <c r="E4731">
        <v>30.31</v>
      </c>
      <c r="F4731">
        <v>3.31</v>
      </c>
      <c r="G4731">
        <v>0</v>
      </c>
    </row>
    <row r="4732" spans="1:7">
      <c r="A4732" t="s">
        <v>5151</v>
      </c>
      <c r="B4732">
        <v>651.92999999999995</v>
      </c>
      <c r="C4732">
        <v>868.36</v>
      </c>
      <c r="D4732">
        <v>46.09</v>
      </c>
      <c r="E4732">
        <v>30.73</v>
      </c>
      <c r="F4732">
        <v>3.59</v>
      </c>
      <c r="G4732">
        <v>0</v>
      </c>
    </row>
    <row r="4733" spans="1:7">
      <c r="A4733" t="s">
        <v>5152</v>
      </c>
      <c r="B4733">
        <v>578.14</v>
      </c>
      <c r="C4733">
        <v>759.28</v>
      </c>
      <c r="D4733">
        <v>34.979999999999997</v>
      </c>
      <c r="E4733">
        <v>30.67</v>
      </c>
      <c r="F4733">
        <v>3.86</v>
      </c>
      <c r="G4733">
        <v>0</v>
      </c>
    </row>
    <row r="4734" spans="1:7">
      <c r="A4734" t="s">
        <v>5153</v>
      </c>
      <c r="B4734">
        <v>424.97</v>
      </c>
      <c r="C4734">
        <v>550.71</v>
      </c>
      <c r="D4734">
        <v>23.8</v>
      </c>
      <c r="E4734">
        <v>30.08</v>
      </c>
      <c r="F4734">
        <v>4.07</v>
      </c>
      <c r="G4734">
        <v>0</v>
      </c>
    </row>
    <row r="4735" spans="1:7">
      <c r="A4735" t="s">
        <v>5154</v>
      </c>
      <c r="B4735">
        <v>250.21</v>
      </c>
      <c r="C4735">
        <v>328.81</v>
      </c>
      <c r="D4735">
        <v>12.88</v>
      </c>
      <c r="E4735">
        <v>29.11</v>
      </c>
      <c r="F4735">
        <v>4.4800000000000004</v>
      </c>
      <c r="G4735">
        <v>0</v>
      </c>
    </row>
    <row r="4736" spans="1:7">
      <c r="A4736" t="s">
        <v>5155</v>
      </c>
      <c r="B4736">
        <v>13.03</v>
      </c>
      <c r="C4736">
        <v>30.23</v>
      </c>
      <c r="D4736">
        <v>2.5099999999999998</v>
      </c>
      <c r="E4736">
        <v>27.37</v>
      </c>
      <c r="F4736">
        <v>4.1399999999999997</v>
      </c>
      <c r="G4736">
        <v>0</v>
      </c>
    </row>
    <row r="4737" spans="1:7">
      <c r="A4737" t="s">
        <v>5156</v>
      </c>
      <c r="B4737">
        <v>0</v>
      </c>
      <c r="C4737">
        <v>0</v>
      </c>
      <c r="D4737">
        <v>0</v>
      </c>
      <c r="E4737">
        <v>25.64</v>
      </c>
      <c r="F4737">
        <v>4.21</v>
      </c>
      <c r="G4737">
        <v>0</v>
      </c>
    </row>
    <row r="4738" spans="1:7">
      <c r="A4738" t="s">
        <v>5157</v>
      </c>
      <c r="B4738">
        <v>0</v>
      </c>
      <c r="C4738">
        <v>0</v>
      </c>
      <c r="D4738">
        <v>0</v>
      </c>
      <c r="E4738">
        <v>24.38</v>
      </c>
      <c r="F4738">
        <v>3.79</v>
      </c>
      <c r="G4738">
        <v>0</v>
      </c>
    </row>
    <row r="4739" spans="1:7">
      <c r="A4739" t="s">
        <v>5158</v>
      </c>
      <c r="B4739">
        <v>0</v>
      </c>
      <c r="C4739">
        <v>0</v>
      </c>
      <c r="D4739">
        <v>0</v>
      </c>
      <c r="E4739">
        <v>23.07</v>
      </c>
      <c r="F4739">
        <v>3.24</v>
      </c>
      <c r="G4739">
        <v>0</v>
      </c>
    </row>
    <row r="4740" spans="1:7">
      <c r="A4740" t="s">
        <v>5159</v>
      </c>
      <c r="B4740">
        <v>0</v>
      </c>
      <c r="C4740">
        <v>0</v>
      </c>
      <c r="D4740">
        <v>0</v>
      </c>
      <c r="E4740">
        <v>21.93</v>
      </c>
      <c r="F4740">
        <v>2.76</v>
      </c>
      <c r="G4740">
        <v>0</v>
      </c>
    </row>
    <row r="4741" spans="1:7">
      <c r="A4741" t="s">
        <v>5160</v>
      </c>
      <c r="B4741">
        <v>0</v>
      </c>
      <c r="C4741">
        <v>0</v>
      </c>
      <c r="D4741">
        <v>0</v>
      </c>
      <c r="E4741">
        <v>20.93</v>
      </c>
      <c r="F4741">
        <v>2.34</v>
      </c>
      <c r="G4741">
        <v>0</v>
      </c>
    </row>
    <row r="4742" spans="1:7">
      <c r="A4742" t="s">
        <v>5161</v>
      </c>
      <c r="B4742">
        <v>0</v>
      </c>
      <c r="C4742">
        <v>0</v>
      </c>
      <c r="D4742">
        <v>0</v>
      </c>
      <c r="E4742">
        <v>20.079999999999998</v>
      </c>
      <c r="F4742">
        <v>2.0699999999999998</v>
      </c>
      <c r="G4742">
        <v>0</v>
      </c>
    </row>
    <row r="4743" spans="1:7">
      <c r="A4743" t="s">
        <v>5162</v>
      </c>
      <c r="B4743">
        <v>0</v>
      </c>
      <c r="C4743">
        <v>0</v>
      </c>
      <c r="D4743">
        <v>0</v>
      </c>
      <c r="E4743">
        <v>19.43</v>
      </c>
      <c r="F4743">
        <v>2</v>
      </c>
      <c r="G4743">
        <v>0</v>
      </c>
    </row>
    <row r="4744" spans="1:7">
      <c r="A4744" t="s">
        <v>5163</v>
      </c>
      <c r="B4744">
        <v>0</v>
      </c>
      <c r="C4744">
        <v>0</v>
      </c>
      <c r="D4744">
        <v>0</v>
      </c>
      <c r="E4744">
        <v>18.8</v>
      </c>
      <c r="F4744">
        <v>2</v>
      </c>
      <c r="G4744">
        <v>0</v>
      </c>
    </row>
    <row r="4745" spans="1:7">
      <c r="A4745" t="s">
        <v>5164</v>
      </c>
      <c r="B4745">
        <v>0</v>
      </c>
      <c r="C4745">
        <v>0</v>
      </c>
      <c r="D4745">
        <v>0</v>
      </c>
      <c r="E4745">
        <v>18.329999999999998</v>
      </c>
      <c r="F4745">
        <v>2</v>
      </c>
      <c r="G4745">
        <v>0</v>
      </c>
    </row>
    <row r="4746" spans="1:7">
      <c r="A4746" t="s">
        <v>5165</v>
      </c>
      <c r="B4746">
        <v>62.36</v>
      </c>
      <c r="C4746">
        <v>93.72</v>
      </c>
      <c r="D4746">
        <v>4.72</v>
      </c>
      <c r="E4746">
        <v>17.82</v>
      </c>
      <c r="F4746">
        <v>1.86</v>
      </c>
      <c r="G4746">
        <v>0</v>
      </c>
    </row>
    <row r="4747" spans="1:7">
      <c r="A4747" t="s">
        <v>5166</v>
      </c>
      <c r="B4747">
        <v>307.07</v>
      </c>
      <c r="C4747">
        <v>383.36</v>
      </c>
      <c r="D4747">
        <v>15.25</v>
      </c>
      <c r="E4747">
        <v>18.440000000000001</v>
      </c>
      <c r="F4747">
        <v>2.14</v>
      </c>
      <c r="G4747">
        <v>0</v>
      </c>
    </row>
    <row r="4748" spans="1:7">
      <c r="A4748" t="s">
        <v>5167</v>
      </c>
      <c r="B4748">
        <v>483.64</v>
      </c>
      <c r="C4748">
        <v>604.01</v>
      </c>
      <c r="D4748">
        <v>26.25</v>
      </c>
      <c r="E4748">
        <v>19.989999999999998</v>
      </c>
      <c r="F4748">
        <v>2.48</v>
      </c>
      <c r="G4748">
        <v>0</v>
      </c>
    </row>
    <row r="4749" spans="1:7">
      <c r="A4749" t="s">
        <v>5168</v>
      </c>
      <c r="B4749">
        <v>613.02</v>
      </c>
      <c r="C4749">
        <v>783.52</v>
      </c>
      <c r="D4749">
        <v>37.450000000000003</v>
      </c>
      <c r="E4749">
        <v>21.74</v>
      </c>
      <c r="F4749">
        <v>2.41</v>
      </c>
      <c r="G4749">
        <v>0</v>
      </c>
    </row>
    <row r="4750" spans="1:7">
      <c r="A4750" t="s">
        <v>5169</v>
      </c>
      <c r="B4750">
        <v>685.22</v>
      </c>
      <c r="C4750">
        <v>899.25</v>
      </c>
      <c r="D4750">
        <v>48.49</v>
      </c>
      <c r="E4750">
        <v>23.7</v>
      </c>
      <c r="F4750">
        <v>2.21</v>
      </c>
      <c r="G4750">
        <v>0</v>
      </c>
    </row>
    <row r="4751" spans="1:7">
      <c r="A4751" t="s">
        <v>5170</v>
      </c>
      <c r="B4751">
        <v>737.63</v>
      </c>
      <c r="C4751">
        <v>991.6</v>
      </c>
      <c r="D4751">
        <v>58.77</v>
      </c>
      <c r="E4751">
        <v>25.67</v>
      </c>
      <c r="F4751">
        <v>2.0699999999999998</v>
      </c>
      <c r="G4751">
        <v>0</v>
      </c>
    </row>
    <row r="4752" spans="1:7">
      <c r="A4752" t="s">
        <v>5171</v>
      </c>
      <c r="B4752">
        <v>740.88</v>
      </c>
      <c r="C4752">
        <v>1007.28</v>
      </c>
      <c r="D4752">
        <v>66.86</v>
      </c>
      <c r="E4752">
        <v>27.5</v>
      </c>
      <c r="F4752">
        <v>2.14</v>
      </c>
      <c r="G4752">
        <v>0</v>
      </c>
    </row>
    <row r="4753" spans="1:7">
      <c r="A4753" t="s">
        <v>5172</v>
      </c>
      <c r="B4753">
        <v>734.32</v>
      </c>
      <c r="C4753">
        <v>1008.29</v>
      </c>
      <c r="D4753">
        <v>69.7</v>
      </c>
      <c r="E4753">
        <v>29.11</v>
      </c>
      <c r="F4753">
        <v>2.0699999999999998</v>
      </c>
      <c r="G4753">
        <v>0</v>
      </c>
    </row>
    <row r="4754" spans="1:7">
      <c r="A4754" t="s">
        <v>5173</v>
      </c>
      <c r="B4754">
        <v>722.93</v>
      </c>
      <c r="C4754">
        <v>997.37</v>
      </c>
      <c r="D4754">
        <v>65.349999999999994</v>
      </c>
      <c r="E4754">
        <v>30.35</v>
      </c>
      <c r="F4754">
        <v>2.0699999999999998</v>
      </c>
      <c r="G4754">
        <v>0</v>
      </c>
    </row>
    <row r="4755" spans="1:7">
      <c r="A4755" t="s">
        <v>5174</v>
      </c>
      <c r="B4755">
        <v>720.88</v>
      </c>
      <c r="C4755">
        <v>996.96</v>
      </c>
      <c r="D4755">
        <v>56.55</v>
      </c>
      <c r="E4755">
        <v>31.25</v>
      </c>
      <c r="F4755">
        <v>2.0699999999999998</v>
      </c>
      <c r="G4755">
        <v>0</v>
      </c>
    </row>
    <row r="4756" spans="1:7">
      <c r="A4756" t="s">
        <v>5175</v>
      </c>
      <c r="B4756">
        <v>642.80999999999995</v>
      </c>
      <c r="C4756">
        <v>876.66</v>
      </c>
      <c r="D4756">
        <v>46.01</v>
      </c>
      <c r="E4756">
        <v>31.66</v>
      </c>
      <c r="F4756">
        <v>2.14</v>
      </c>
      <c r="G4756">
        <v>0</v>
      </c>
    </row>
    <row r="4757" spans="1:7">
      <c r="A4757" t="s">
        <v>5176</v>
      </c>
      <c r="B4757">
        <v>502.17</v>
      </c>
      <c r="C4757">
        <v>671.01</v>
      </c>
      <c r="D4757">
        <v>34.9</v>
      </c>
      <c r="E4757">
        <v>32.24</v>
      </c>
      <c r="F4757">
        <v>2.41</v>
      </c>
      <c r="G4757">
        <v>0</v>
      </c>
    </row>
    <row r="4758" spans="1:7">
      <c r="A4758" t="s">
        <v>5177</v>
      </c>
      <c r="B4758">
        <v>432.2</v>
      </c>
      <c r="C4758">
        <v>572.47</v>
      </c>
      <c r="D4758">
        <v>23.72</v>
      </c>
      <c r="E4758">
        <v>32.44</v>
      </c>
      <c r="F4758">
        <v>2.69</v>
      </c>
      <c r="G4758">
        <v>0</v>
      </c>
    </row>
    <row r="4759" spans="1:7">
      <c r="A4759" t="s">
        <v>5178</v>
      </c>
      <c r="B4759">
        <v>211.4</v>
      </c>
      <c r="C4759">
        <v>286.12</v>
      </c>
      <c r="D4759">
        <v>12.8</v>
      </c>
      <c r="E4759">
        <v>32.07</v>
      </c>
      <c r="F4759">
        <v>2.69</v>
      </c>
      <c r="G4759">
        <v>0</v>
      </c>
    </row>
    <row r="4760" spans="1:7">
      <c r="A4760" t="s">
        <v>5179</v>
      </c>
      <c r="B4760">
        <v>25.78</v>
      </c>
      <c r="C4760">
        <v>50.05</v>
      </c>
      <c r="D4760">
        <v>2.42</v>
      </c>
      <c r="E4760">
        <v>30.69</v>
      </c>
      <c r="F4760">
        <v>2.0699999999999998</v>
      </c>
      <c r="G4760">
        <v>0</v>
      </c>
    </row>
    <row r="4761" spans="1:7">
      <c r="A4761" t="s">
        <v>5180</v>
      </c>
      <c r="B4761">
        <v>0</v>
      </c>
      <c r="C4761">
        <v>0</v>
      </c>
      <c r="D4761">
        <v>0</v>
      </c>
      <c r="E4761">
        <v>28.55</v>
      </c>
      <c r="F4761">
        <v>2.34</v>
      </c>
      <c r="G4761">
        <v>0</v>
      </c>
    </row>
    <row r="4762" spans="1:7">
      <c r="A4762" t="s">
        <v>5181</v>
      </c>
      <c r="B4762">
        <v>0</v>
      </c>
      <c r="C4762">
        <v>0</v>
      </c>
      <c r="D4762">
        <v>0</v>
      </c>
      <c r="E4762">
        <v>26.5</v>
      </c>
      <c r="F4762">
        <v>2.41</v>
      </c>
      <c r="G4762">
        <v>0</v>
      </c>
    </row>
    <row r="4763" spans="1:7">
      <c r="A4763" t="s">
        <v>5182</v>
      </c>
      <c r="B4763">
        <v>0</v>
      </c>
      <c r="C4763">
        <v>0</v>
      </c>
      <c r="D4763">
        <v>0</v>
      </c>
      <c r="E4763">
        <v>24.94</v>
      </c>
      <c r="F4763">
        <v>1.93</v>
      </c>
      <c r="G4763">
        <v>0</v>
      </c>
    </row>
    <row r="4764" spans="1:7">
      <c r="A4764" t="s">
        <v>5183</v>
      </c>
      <c r="B4764">
        <v>0</v>
      </c>
      <c r="C4764">
        <v>0</v>
      </c>
      <c r="D4764">
        <v>0</v>
      </c>
      <c r="E4764">
        <v>23.36</v>
      </c>
      <c r="F4764">
        <v>1.52</v>
      </c>
      <c r="G4764">
        <v>0</v>
      </c>
    </row>
    <row r="4765" spans="1:7">
      <c r="A4765" t="s">
        <v>5184</v>
      </c>
      <c r="B4765">
        <v>0</v>
      </c>
      <c r="C4765">
        <v>0</v>
      </c>
      <c r="D4765">
        <v>0</v>
      </c>
      <c r="E4765">
        <v>21.96</v>
      </c>
      <c r="F4765">
        <v>1.31</v>
      </c>
      <c r="G4765">
        <v>0</v>
      </c>
    </row>
    <row r="4766" spans="1:7">
      <c r="A4766" t="s">
        <v>5185</v>
      </c>
      <c r="B4766">
        <v>0</v>
      </c>
      <c r="C4766">
        <v>0</v>
      </c>
      <c r="D4766">
        <v>0</v>
      </c>
      <c r="E4766">
        <v>20.76</v>
      </c>
      <c r="F4766">
        <v>1.17</v>
      </c>
      <c r="G4766">
        <v>0</v>
      </c>
    </row>
    <row r="4767" spans="1:7">
      <c r="A4767" t="s">
        <v>5186</v>
      </c>
      <c r="B4767">
        <v>0</v>
      </c>
      <c r="C4767">
        <v>0</v>
      </c>
      <c r="D4767">
        <v>0</v>
      </c>
      <c r="E4767">
        <v>19.77</v>
      </c>
      <c r="F4767">
        <v>1.24</v>
      </c>
      <c r="G4767">
        <v>0</v>
      </c>
    </row>
    <row r="4768" spans="1:7">
      <c r="A4768" t="s">
        <v>5187</v>
      </c>
      <c r="B4768">
        <v>0</v>
      </c>
      <c r="C4768">
        <v>0</v>
      </c>
      <c r="D4768">
        <v>0</v>
      </c>
      <c r="E4768">
        <v>19.170000000000002</v>
      </c>
      <c r="F4768">
        <v>1.31</v>
      </c>
      <c r="G4768">
        <v>0</v>
      </c>
    </row>
    <row r="4769" spans="1:7">
      <c r="A4769" t="s">
        <v>5188</v>
      </c>
      <c r="B4769">
        <v>0</v>
      </c>
      <c r="C4769">
        <v>0</v>
      </c>
      <c r="D4769">
        <v>0</v>
      </c>
      <c r="E4769">
        <v>18.829999999999998</v>
      </c>
      <c r="F4769">
        <v>1.38</v>
      </c>
      <c r="G4769">
        <v>0</v>
      </c>
    </row>
    <row r="4770" spans="1:7">
      <c r="A4770" t="s">
        <v>5189</v>
      </c>
      <c r="B4770">
        <v>58.77</v>
      </c>
      <c r="C4770">
        <v>89.5</v>
      </c>
      <c r="D4770">
        <v>4.59</v>
      </c>
      <c r="E4770">
        <v>18.27</v>
      </c>
      <c r="F4770">
        <v>1.45</v>
      </c>
      <c r="G4770">
        <v>0</v>
      </c>
    </row>
    <row r="4771" spans="1:7">
      <c r="A4771" t="s">
        <v>5190</v>
      </c>
      <c r="B4771">
        <v>310.58</v>
      </c>
      <c r="C4771">
        <v>389.85</v>
      </c>
      <c r="D4771">
        <v>15.13</v>
      </c>
      <c r="E4771">
        <v>18.850000000000001</v>
      </c>
      <c r="F4771">
        <v>1.59</v>
      </c>
      <c r="G4771">
        <v>0</v>
      </c>
    </row>
    <row r="4772" spans="1:7">
      <c r="A4772" t="s">
        <v>5191</v>
      </c>
      <c r="B4772">
        <v>481.4</v>
      </c>
      <c r="C4772">
        <v>605.35</v>
      </c>
      <c r="D4772">
        <v>26.14</v>
      </c>
      <c r="E4772">
        <v>20.27</v>
      </c>
      <c r="F4772">
        <v>1.93</v>
      </c>
      <c r="G4772">
        <v>0</v>
      </c>
    </row>
    <row r="4773" spans="1:7">
      <c r="A4773" t="s">
        <v>5192</v>
      </c>
      <c r="B4773">
        <v>605.29999999999995</v>
      </c>
      <c r="C4773">
        <v>780.51</v>
      </c>
      <c r="D4773">
        <v>37.33</v>
      </c>
      <c r="E4773">
        <v>21.91</v>
      </c>
      <c r="F4773">
        <v>1.79</v>
      </c>
      <c r="G4773">
        <v>0</v>
      </c>
    </row>
    <row r="4774" spans="1:7">
      <c r="A4774" t="s">
        <v>5193</v>
      </c>
      <c r="B4774">
        <v>682.6</v>
      </c>
      <c r="C4774">
        <v>902.74</v>
      </c>
      <c r="D4774">
        <v>48.37</v>
      </c>
      <c r="E4774">
        <v>23.85</v>
      </c>
      <c r="F4774">
        <v>1.79</v>
      </c>
      <c r="G4774">
        <v>0</v>
      </c>
    </row>
    <row r="4775" spans="1:7">
      <c r="A4775" t="s">
        <v>5194</v>
      </c>
      <c r="B4775">
        <v>724.81</v>
      </c>
      <c r="C4775">
        <v>976.64</v>
      </c>
      <c r="D4775">
        <v>58.63</v>
      </c>
      <c r="E4775">
        <v>25.9</v>
      </c>
      <c r="F4775">
        <v>1.93</v>
      </c>
      <c r="G4775">
        <v>0</v>
      </c>
    </row>
    <row r="4776" spans="1:7">
      <c r="A4776" t="s">
        <v>5195</v>
      </c>
      <c r="B4776">
        <v>737.67</v>
      </c>
      <c r="C4776">
        <v>1005.69</v>
      </c>
      <c r="D4776">
        <v>66.7</v>
      </c>
      <c r="E4776">
        <v>27.79</v>
      </c>
      <c r="F4776">
        <v>2.0699999999999998</v>
      </c>
      <c r="G4776">
        <v>0</v>
      </c>
    </row>
    <row r="4777" spans="1:7">
      <c r="A4777" t="s">
        <v>5196</v>
      </c>
      <c r="B4777">
        <v>742.19</v>
      </c>
      <c r="C4777">
        <v>1018.24</v>
      </c>
      <c r="D4777">
        <v>69.540000000000006</v>
      </c>
      <c r="E4777">
        <v>29.42</v>
      </c>
      <c r="F4777">
        <v>2.2799999999999998</v>
      </c>
      <c r="G4777">
        <v>0</v>
      </c>
    </row>
    <row r="4778" spans="1:7">
      <c r="A4778" t="s">
        <v>5197</v>
      </c>
      <c r="B4778">
        <v>727.5</v>
      </c>
      <c r="C4778">
        <v>1001.54</v>
      </c>
      <c r="D4778">
        <v>65.22</v>
      </c>
      <c r="E4778">
        <v>30.72</v>
      </c>
      <c r="F4778">
        <v>2.34</v>
      </c>
      <c r="G4778">
        <v>0</v>
      </c>
    </row>
    <row r="4779" spans="1:7">
      <c r="A4779" t="s">
        <v>5198</v>
      </c>
      <c r="B4779">
        <v>694.88</v>
      </c>
      <c r="C4779">
        <v>957.49</v>
      </c>
      <c r="D4779">
        <v>56.45</v>
      </c>
      <c r="E4779">
        <v>31.67</v>
      </c>
      <c r="F4779">
        <v>2.21</v>
      </c>
      <c r="G4779">
        <v>0</v>
      </c>
    </row>
    <row r="4780" spans="1:7">
      <c r="A4780" t="s">
        <v>5199</v>
      </c>
      <c r="B4780">
        <v>640.58000000000004</v>
      </c>
      <c r="C4780">
        <v>873.76</v>
      </c>
      <c r="D4780">
        <v>45.93</v>
      </c>
      <c r="E4780">
        <v>32.11</v>
      </c>
      <c r="F4780">
        <v>2.2799999999999998</v>
      </c>
      <c r="G4780">
        <v>0</v>
      </c>
    </row>
    <row r="4781" spans="1:7">
      <c r="A4781" t="s">
        <v>5200</v>
      </c>
      <c r="B4781">
        <v>549.21</v>
      </c>
      <c r="C4781">
        <v>736.58</v>
      </c>
      <c r="D4781">
        <v>34.82</v>
      </c>
      <c r="E4781">
        <v>32.31</v>
      </c>
      <c r="F4781">
        <v>2.48</v>
      </c>
      <c r="G4781">
        <v>0</v>
      </c>
    </row>
    <row r="4782" spans="1:7">
      <c r="A4782" t="s">
        <v>5201</v>
      </c>
      <c r="B4782">
        <v>418.92</v>
      </c>
      <c r="C4782">
        <v>554.51</v>
      </c>
      <c r="D4782">
        <v>23.64</v>
      </c>
      <c r="E4782">
        <v>32.36</v>
      </c>
      <c r="F4782">
        <v>2.69</v>
      </c>
      <c r="G4782">
        <v>0</v>
      </c>
    </row>
    <row r="4783" spans="1:7">
      <c r="A4783" t="s">
        <v>5202</v>
      </c>
      <c r="B4783">
        <v>241.87</v>
      </c>
      <c r="C4783">
        <v>324.64999999999998</v>
      </c>
      <c r="D4783">
        <v>12.71</v>
      </c>
      <c r="E4783">
        <v>31.84</v>
      </c>
      <c r="F4783">
        <v>2.76</v>
      </c>
      <c r="G4783">
        <v>0</v>
      </c>
    </row>
    <row r="4784" spans="1:7">
      <c r="A4784" t="s">
        <v>5203</v>
      </c>
      <c r="B4784">
        <v>0</v>
      </c>
      <c r="C4784">
        <v>1.95</v>
      </c>
      <c r="D4784">
        <v>2.3199999999999998</v>
      </c>
      <c r="E4784">
        <v>30.72</v>
      </c>
      <c r="F4784">
        <v>2.62</v>
      </c>
      <c r="G4784">
        <v>0</v>
      </c>
    </row>
    <row r="4785" spans="1:7">
      <c r="A4785" t="s">
        <v>5204</v>
      </c>
      <c r="B4785">
        <v>0</v>
      </c>
      <c r="C4785">
        <v>0</v>
      </c>
      <c r="D4785">
        <v>0</v>
      </c>
      <c r="E4785">
        <v>28.61</v>
      </c>
      <c r="F4785">
        <v>2.41</v>
      </c>
      <c r="G4785">
        <v>0</v>
      </c>
    </row>
    <row r="4786" spans="1:7">
      <c r="A4786" t="s">
        <v>5205</v>
      </c>
      <c r="B4786">
        <v>0</v>
      </c>
      <c r="C4786">
        <v>0</v>
      </c>
      <c r="D4786">
        <v>0</v>
      </c>
      <c r="E4786">
        <v>26.75</v>
      </c>
      <c r="F4786">
        <v>1.86</v>
      </c>
      <c r="G4786">
        <v>0</v>
      </c>
    </row>
    <row r="4787" spans="1:7">
      <c r="A4787" t="s">
        <v>5206</v>
      </c>
      <c r="B4787">
        <v>0</v>
      </c>
      <c r="C4787">
        <v>0</v>
      </c>
      <c r="D4787">
        <v>0</v>
      </c>
      <c r="E4787">
        <v>24.83</v>
      </c>
      <c r="F4787">
        <v>1.1000000000000001</v>
      </c>
      <c r="G4787">
        <v>0</v>
      </c>
    </row>
    <row r="4788" spans="1:7">
      <c r="A4788" t="s">
        <v>5207</v>
      </c>
      <c r="B4788">
        <v>0</v>
      </c>
      <c r="C4788">
        <v>0</v>
      </c>
      <c r="D4788">
        <v>0</v>
      </c>
      <c r="E4788">
        <v>23.47</v>
      </c>
      <c r="F4788">
        <v>0.83</v>
      </c>
      <c r="G4788">
        <v>0</v>
      </c>
    </row>
    <row r="4789" spans="1:7">
      <c r="A4789" t="s">
        <v>5208</v>
      </c>
      <c r="B4789">
        <v>0</v>
      </c>
      <c r="C4789">
        <v>0</v>
      </c>
      <c r="D4789">
        <v>0</v>
      </c>
      <c r="E4789">
        <v>22.05</v>
      </c>
      <c r="F4789">
        <v>0.97</v>
      </c>
      <c r="G4789">
        <v>0</v>
      </c>
    </row>
    <row r="4790" spans="1:7">
      <c r="A4790" t="s">
        <v>5209</v>
      </c>
      <c r="B4790">
        <v>0</v>
      </c>
      <c r="C4790">
        <v>0</v>
      </c>
      <c r="D4790">
        <v>0</v>
      </c>
      <c r="E4790">
        <v>21.03</v>
      </c>
      <c r="F4790">
        <v>1.03</v>
      </c>
      <c r="G4790">
        <v>0</v>
      </c>
    </row>
    <row r="4791" spans="1:7">
      <c r="A4791" t="s">
        <v>5210</v>
      </c>
      <c r="B4791">
        <v>0</v>
      </c>
      <c r="C4791">
        <v>0</v>
      </c>
      <c r="D4791">
        <v>0</v>
      </c>
      <c r="E4791">
        <v>20.48</v>
      </c>
      <c r="F4791">
        <v>1.38</v>
      </c>
      <c r="G4791">
        <v>0</v>
      </c>
    </row>
    <row r="4792" spans="1:7">
      <c r="A4792" t="s">
        <v>5211</v>
      </c>
      <c r="B4792">
        <v>0</v>
      </c>
      <c r="C4792">
        <v>0</v>
      </c>
      <c r="D4792">
        <v>0</v>
      </c>
      <c r="E4792">
        <v>20</v>
      </c>
      <c r="F4792">
        <v>1.66</v>
      </c>
      <c r="G4792">
        <v>0</v>
      </c>
    </row>
    <row r="4793" spans="1:7">
      <c r="A4793" t="s">
        <v>5212</v>
      </c>
      <c r="B4793">
        <v>0</v>
      </c>
      <c r="C4793">
        <v>0</v>
      </c>
      <c r="D4793">
        <v>0</v>
      </c>
      <c r="E4793">
        <v>19.66</v>
      </c>
      <c r="F4793">
        <v>1.93</v>
      </c>
      <c r="G4793">
        <v>0</v>
      </c>
    </row>
    <row r="4794" spans="1:7">
      <c r="A4794" t="s">
        <v>5213</v>
      </c>
      <c r="B4794">
        <v>54.08</v>
      </c>
      <c r="C4794">
        <v>83.89</v>
      </c>
      <c r="D4794">
        <v>4.46</v>
      </c>
      <c r="E4794">
        <v>19.100000000000001</v>
      </c>
      <c r="F4794">
        <v>1.86</v>
      </c>
      <c r="G4794">
        <v>0</v>
      </c>
    </row>
    <row r="4795" spans="1:7">
      <c r="A4795" t="s">
        <v>5214</v>
      </c>
      <c r="B4795">
        <v>307.45999999999998</v>
      </c>
      <c r="C4795">
        <v>386.8</v>
      </c>
      <c r="D4795">
        <v>15</v>
      </c>
      <c r="E4795">
        <v>19.63</v>
      </c>
      <c r="F4795">
        <v>1.86</v>
      </c>
      <c r="G4795">
        <v>0</v>
      </c>
    </row>
    <row r="4796" spans="1:7">
      <c r="A4796" t="s">
        <v>5215</v>
      </c>
      <c r="B4796">
        <v>480.56</v>
      </c>
      <c r="C4796">
        <v>608.95000000000005</v>
      </c>
      <c r="D4796">
        <v>26.02</v>
      </c>
      <c r="E4796">
        <v>21.01</v>
      </c>
      <c r="F4796">
        <v>1.59</v>
      </c>
      <c r="G4796">
        <v>0</v>
      </c>
    </row>
    <row r="4797" spans="1:7">
      <c r="A4797" t="s">
        <v>5216</v>
      </c>
      <c r="B4797">
        <v>603.37</v>
      </c>
      <c r="C4797">
        <v>783.29</v>
      </c>
      <c r="D4797">
        <v>37.21</v>
      </c>
      <c r="E4797">
        <v>22.8</v>
      </c>
      <c r="F4797">
        <v>1.66</v>
      </c>
      <c r="G4797">
        <v>0</v>
      </c>
    </row>
    <row r="4798" spans="1:7">
      <c r="A4798" t="s">
        <v>5217</v>
      </c>
      <c r="B4798">
        <v>680.05</v>
      </c>
      <c r="C4798">
        <v>901.46</v>
      </c>
      <c r="D4798">
        <v>48.24</v>
      </c>
      <c r="E4798">
        <v>24.73</v>
      </c>
      <c r="F4798">
        <v>1.93</v>
      </c>
      <c r="G4798">
        <v>0</v>
      </c>
    </row>
    <row r="4799" spans="1:7">
      <c r="A4799" t="s">
        <v>5218</v>
      </c>
      <c r="B4799">
        <v>730.14</v>
      </c>
      <c r="C4799">
        <v>987.64</v>
      </c>
      <c r="D4799">
        <v>58.49</v>
      </c>
      <c r="E4799">
        <v>26.88</v>
      </c>
      <c r="F4799">
        <v>2.0699999999999998</v>
      </c>
      <c r="G4799">
        <v>0</v>
      </c>
    </row>
    <row r="4800" spans="1:7">
      <c r="A4800" t="s">
        <v>5219</v>
      </c>
      <c r="B4800">
        <v>735.24</v>
      </c>
      <c r="C4800">
        <v>1011.13</v>
      </c>
      <c r="D4800">
        <v>66.540000000000006</v>
      </c>
      <c r="E4800">
        <v>28.85</v>
      </c>
      <c r="F4800">
        <v>1.93</v>
      </c>
      <c r="G4800">
        <v>0</v>
      </c>
    </row>
    <row r="4801" spans="1:7">
      <c r="A4801" t="s">
        <v>5220</v>
      </c>
      <c r="B4801">
        <v>726.62</v>
      </c>
      <c r="C4801">
        <v>1011.14</v>
      </c>
      <c r="D4801">
        <v>69.37</v>
      </c>
      <c r="E4801">
        <v>30.59</v>
      </c>
      <c r="F4801">
        <v>1.79</v>
      </c>
      <c r="G4801">
        <v>0</v>
      </c>
    </row>
    <row r="4802" spans="1:7">
      <c r="A4802" t="s">
        <v>5221</v>
      </c>
      <c r="B4802">
        <v>720.14</v>
      </c>
      <c r="C4802">
        <v>1012.89</v>
      </c>
      <c r="D4802">
        <v>65.08</v>
      </c>
      <c r="E4802">
        <v>31.94</v>
      </c>
      <c r="F4802">
        <v>1.59</v>
      </c>
      <c r="G4802">
        <v>0</v>
      </c>
    </row>
    <row r="4803" spans="1:7">
      <c r="A4803" t="s">
        <v>5222</v>
      </c>
      <c r="B4803">
        <v>683.24</v>
      </c>
      <c r="C4803">
        <v>962.93</v>
      </c>
      <c r="D4803">
        <v>56.34</v>
      </c>
      <c r="E4803">
        <v>32.97</v>
      </c>
      <c r="F4803">
        <v>1.38</v>
      </c>
      <c r="G4803">
        <v>0</v>
      </c>
    </row>
    <row r="4804" spans="1:7">
      <c r="A4804" t="s">
        <v>5223</v>
      </c>
      <c r="B4804">
        <v>626.83000000000004</v>
      </c>
      <c r="C4804">
        <v>878.6</v>
      </c>
      <c r="D4804">
        <v>45.84</v>
      </c>
      <c r="E4804">
        <v>33.67</v>
      </c>
      <c r="F4804">
        <v>1.17</v>
      </c>
      <c r="G4804">
        <v>0</v>
      </c>
    </row>
    <row r="4805" spans="1:7">
      <c r="A4805" t="s">
        <v>5224</v>
      </c>
      <c r="B4805">
        <v>534.98</v>
      </c>
      <c r="C4805">
        <v>740.72</v>
      </c>
      <c r="D4805">
        <v>34.729999999999997</v>
      </c>
      <c r="E4805">
        <v>34.03</v>
      </c>
      <c r="F4805">
        <v>0.9</v>
      </c>
      <c r="G4805">
        <v>0</v>
      </c>
    </row>
    <row r="4806" spans="1:7">
      <c r="A4806" t="s">
        <v>5225</v>
      </c>
      <c r="B4806">
        <v>412.92</v>
      </c>
      <c r="C4806">
        <v>562.9</v>
      </c>
      <c r="D4806">
        <v>23.55</v>
      </c>
      <c r="E4806">
        <v>34.04</v>
      </c>
      <c r="F4806">
        <v>0.76</v>
      </c>
      <c r="G4806">
        <v>0</v>
      </c>
    </row>
    <row r="4807" spans="1:7">
      <c r="A4807" t="s">
        <v>5226</v>
      </c>
      <c r="B4807">
        <v>242.93</v>
      </c>
      <c r="C4807">
        <v>330.45</v>
      </c>
      <c r="D4807">
        <v>12.61</v>
      </c>
      <c r="E4807">
        <v>33.520000000000003</v>
      </c>
      <c r="F4807">
        <v>1.72</v>
      </c>
      <c r="G4807">
        <v>0</v>
      </c>
    </row>
    <row r="4808" spans="1:7">
      <c r="A4808" t="s">
        <v>5227</v>
      </c>
      <c r="B4808">
        <v>0</v>
      </c>
      <c r="C4808">
        <v>0</v>
      </c>
      <c r="D4808">
        <v>0</v>
      </c>
      <c r="E4808">
        <v>31.8</v>
      </c>
      <c r="F4808">
        <v>2.9</v>
      </c>
      <c r="G4808">
        <v>0</v>
      </c>
    </row>
    <row r="4809" spans="1:7">
      <c r="A4809" t="s">
        <v>5228</v>
      </c>
      <c r="B4809">
        <v>0</v>
      </c>
      <c r="C4809">
        <v>0</v>
      </c>
      <c r="D4809">
        <v>0</v>
      </c>
      <c r="E4809">
        <v>28.55</v>
      </c>
      <c r="F4809">
        <v>4</v>
      </c>
      <c r="G4809">
        <v>0</v>
      </c>
    </row>
    <row r="4810" spans="1:7">
      <c r="A4810" t="s">
        <v>5229</v>
      </c>
      <c r="B4810">
        <v>0</v>
      </c>
      <c r="C4810">
        <v>0</v>
      </c>
      <c r="D4810">
        <v>0</v>
      </c>
      <c r="E4810">
        <v>25.95</v>
      </c>
      <c r="F4810">
        <v>3.79</v>
      </c>
      <c r="G4810">
        <v>0</v>
      </c>
    </row>
    <row r="4811" spans="1:7">
      <c r="A4811" t="s">
        <v>5230</v>
      </c>
      <c r="B4811">
        <v>0</v>
      </c>
      <c r="C4811">
        <v>0</v>
      </c>
      <c r="D4811">
        <v>0</v>
      </c>
      <c r="E4811">
        <v>24.56</v>
      </c>
      <c r="F4811">
        <v>3.24</v>
      </c>
      <c r="G4811">
        <v>0</v>
      </c>
    </row>
    <row r="4812" spans="1:7">
      <c r="A4812" t="s">
        <v>5231</v>
      </c>
      <c r="B4812">
        <v>0</v>
      </c>
      <c r="C4812">
        <v>0</v>
      </c>
      <c r="D4812">
        <v>0</v>
      </c>
      <c r="E4812">
        <v>23.78</v>
      </c>
      <c r="F4812">
        <v>3.03</v>
      </c>
      <c r="G4812">
        <v>0</v>
      </c>
    </row>
    <row r="4813" spans="1:7">
      <c r="A4813" t="s">
        <v>5232</v>
      </c>
      <c r="B4813">
        <v>0</v>
      </c>
      <c r="C4813">
        <v>0</v>
      </c>
      <c r="D4813">
        <v>0</v>
      </c>
      <c r="E4813">
        <v>23.17</v>
      </c>
      <c r="F4813">
        <v>2.76</v>
      </c>
      <c r="G4813">
        <v>0</v>
      </c>
    </row>
    <row r="4814" spans="1:7">
      <c r="A4814" t="s">
        <v>5233</v>
      </c>
      <c r="B4814">
        <v>0</v>
      </c>
      <c r="C4814">
        <v>0</v>
      </c>
      <c r="D4814">
        <v>0</v>
      </c>
      <c r="E4814">
        <v>22.62</v>
      </c>
      <c r="F4814">
        <v>2.62</v>
      </c>
      <c r="G4814">
        <v>0</v>
      </c>
    </row>
    <row r="4815" spans="1:7">
      <c r="A4815" t="s">
        <v>5234</v>
      </c>
      <c r="B4815">
        <v>0</v>
      </c>
      <c r="C4815">
        <v>0</v>
      </c>
      <c r="D4815">
        <v>0</v>
      </c>
      <c r="E4815">
        <v>22.12</v>
      </c>
      <c r="F4815">
        <v>2.5499999999999998</v>
      </c>
      <c r="G4815">
        <v>0</v>
      </c>
    </row>
    <row r="4816" spans="1:7">
      <c r="A4816" t="s">
        <v>5235</v>
      </c>
      <c r="B4816">
        <v>0</v>
      </c>
      <c r="C4816">
        <v>0</v>
      </c>
      <c r="D4816">
        <v>0</v>
      </c>
      <c r="E4816">
        <v>21.68</v>
      </c>
      <c r="F4816">
        <v>2.5499999999999998</v>
      </c>
      <c r="G4816">
        <v>0</v>
      </c>
    </row>
    <row r="4817" spans="1:7">
      <c r="A4817" t="s">
        <v>5236</v>
      </c>
      <c r="B4817">
        <v>0</v>
      </c>
      <c r="C4817">
        <v>0</v>
      </c>
      <c r="D4817">
        <v>0</v>
      </c>
      <c r="E4817">
        <v>21.26</v>
      </c>
      <c r="F4817">
        <v>2.41</v>
      </c>
      <c r="G4817">
        <v>0</v>
      </c>
    </row>
    <row r="4818" spans="1:7">
      <c r="A4818" t="s">
        <v>5237</v>
      </c>
      <c r="B4818">
        <v>53.8</v>
      </c>
      <c r="C4818">
        <v>84.22</v>
      </c>
      <c r="D4818">
        <v>4.32</v>
      </c>
      <c r="E4818">
        <v>20.9</v>
      </c>
      <c r="F4818">
        <v>2.14</v>
      </c>
      <c r="G4818">
        <v>0</v>
      </c>
    </row>
    <row r="4819" spans="1:7">
      <c r="A4819" t="s">
        <v>5238</v>
      </c>
      <c r="B4819">
        <v>296.83999999999997</v>
      </c>
      <c r="C4819">
        <v>377.62</v>
      </c>
      <c r="D4819">
        <v>14.88</v>
      </c>
      <c r="E4819">
        <v>21.95</v>
      </c>
      <c r="F4819">
        <v>2</v>
      </c>
      <c r="G4819">
        <v>0</v>
      </c>
    </row>
    <row r="4820" spans="1:7">
      <c r="A4820" t="s">
        <v>5239</v>
      </c>
      <c r="B4820">
        <v>464.15</v>
      </c>
      <c r="C4820">
        <v>593.33000000000004</v>
      </c>
      <c r="D4820">
        <v>25.89</v>
      </c>
      <c r="E4820">
        <v>24.13</v>
      </c>
      <c r="F4820">
        <v>2.14</v>
      </c>
      <c r="G4820">
        <v>0</v>
      </c>
    </row>
    <row r="4821" spans="1:7">
      <c r="A4821" t="s">
        <v>5240</v>
      </c>
      <c r="B4821">
        <v>590.57000000000005</v>
      </c>
      <c r="C4821">
        <v>778.54</v>
      </c>
      <c r="D4821">
        <v>37.090000000000003</v>
      </c>
      <c r="E4821">
        <v>26.38</v>
      </c>
      <c r="F4821">
        <v>1.79</v>
      </c>
      <c r="G4821">
        <v>0</v>
      </c>
    </row>
    <row r="4822" spans="1:7">
      <c r="A4822" t="s">
        <v>5241</v>
      </c>
      <c r="B4822">
        <v>660.54</v>
      </c>
      <c r="C4822">
        <v>896.07</v>
      </c>
      <c r="D4822">
        <v>48.11</v>
      </c>
      <c r="E4822">
        <v>28.55</v>
      </c>
      <c r="F4822">
        <v>1.66</v>
      </c>
      <c r="G4822">
        <v>0</v>
      </c>
    </row>
    <row r="4823" spans="1:7">
      <c r="A4823" t="s">
        <v>5242</v>
      </c>
      <c r="B4823">
        <v>706.96</v>
      </c>
      <c r="C4823">
        <v>977.33</v>
      </c>
      <c r="D4823">
        <v>58.35</v>
      </c>
      <c r="E4823">
        <v>30.66</v>
      </c>
      <c r="F4823">
        <v>1.86</v>
      </c>
      <c r="G4823">
        <v>0</v>
      </c>
    </row>
    <row r="4824" spans="1:7">
      <c r="A4824" t="s">
        <v>5243</v>
      </c>
      <c r="B4824">
        <v>721.55</v>
      </c>
      <c r="C4824">
        <v>1006.65</v>
      </c>
      <c r="D4824">
        <v>66.37</v>
      </c>
      <c r="E4824">
        <v>32.49</v>
      </c>
      <c r="F4824">
        <v>2.14</v>
      </c>
      <c r="G4824">
        <v>0</v>
      </c>
    </row>
    <row r="4825" spans="1:7">
      <c r="A4825" t="s">
        <v>5244</v>
      </c>
      <c r="B4825">
        <v>722.88</v>
      </c>
      <c r="C4825">
        <v>1013.56</v>
      </c>
      <c r="D4825">
        <v>69.19</v>
      </c>
      <c r="E4825">
        <v>33.94</v>
      </c>
      <c r="F4825">
        <v>2.34</v>
      </c>
      <c r="G4825">
        <v>0</v>
      </c>
    </row>
    <row r="4826" spans="1:7">
      <c r="A4826" t="s">
        <v>5245</v>
      </c>
      <c r="B4826">
        <v>716.04</v>
      </c>
      <c r="C4826">
        <v>1003.29</v>
      </c>
      <c r="D4826">
        <v>64.930000000000007</v>
      </c>
      <c r="E4826">
        <v>34.94</v>
      </c>
      <c r="F4826">
        <v>2.62</v>
      </c>
      <c r="G4826">
        <v>0</v>
      </c>
    </row>
    <row r="4827" spans="1:7">
      <c r="A4827" t="s">
        <v>5246</v>
      </c>
      <c r="B4827">
        <v>694.79</v>
      </c>
      <c r="C4827">
        <v>964.47</v>
      </c>
      <c r="D4827">
        <v>56.23</v>
      </c>
      <c r="E4827">
        <v>35.35</v>
      </c>
      <c r="F4827">
        <v>3.03</v>
      </c>
      <c r="G4827">
        <v>0</v>
      </c>
    </row>
    <row r="4828" spans="1:7">
      <c r="A4828" t="s">
        <v>5247</v>
      </c>
      <c r="B4828">
        <v>642.77</v>
      </c>
      <c r="C4828">
        <v>874.05</v>
      </c>
      <c r="D4828">
        <v>45.74</v>
      </c>
      <c r="E4828">
        <v>35.25</v>
      </c>
      <c r="F4828">
        <v>3.86</v>
      </c>
      <c r="G4828">
        <v>0</v>
      </c>
    </row>
    <row r="4829" spans="1:7">
      <c r="A4829" t="s">
        <v>5248</v>
      </c>
      <c r="B4829">
        <v>556.16</v>
      </c>
      <c r="C4829">
        <v>735.49</v>
      </c>
      <c r="D4829">
        <v>34.64</v>
      </c>
      <c r="E4829">
        <v>33.68</v>
      </c>
      <c r="F4829">
        <v>4.83</v>
      </c>
      <c r="G4829">
        <v>0</v>
      </c>
    </row>
    <row r="4830" spans="1:7">
      <c r="A4830" t="s">
        <v>5249</v>
      </c>
      <c r="B4830">
        <v>429.77</v>
      </c>
      <c r="C4830">
        <v>558.39</v>
      </c>
      <c r="D4830">
        <v>23.46</v>
      </c>
      <c r="E4830">
        <v>31.8</v>
      </c>
      <c r="F4830">
        <v>5.24</v>
      </c>
      <c r="G4830">
        <v>0</v>
      </c>
    </row>
    <row r="4831" spans="1:7">
      <c r="A4831" t="s">
        <v>5250</v>
      </c>
      <c r="B4831">
        <v>246.08</v>
      </c>
      <c r="C4831">
        <v>324.97000000000003</v>
      </c>
      <c r="D4831">
        <v>12.51</v>
      </c>
      <c r="E4831">
        <v>30</v>
      </c>
      <c r="F4831">
        <v>4.76</v>
      </c>
      <c r="G4831">
        <v>0</v>
      </c>
    </row>
    <row r="4832" spans="1:7">
      <c r="A4832" t="s">
        <v>5251</v>
      </c>
      <c r="B4832">
        <v>0</v>
      </c>
      <c r="C4832">
        <v>0</v>
      </c>
      <c r="D4832">
        <v>0</v>
      </c>
      <c r="E4832">
        <v>28.27</v>
      </c>
      <c r="F4832">
        <v>4.1399999999999997</v>
      </c>
      <c r="G4832">
        <v>0</v>
      </c>
    </row>
    <row r="4833" spans="1:7">
      <c r="A4833" t="s">
        <v>5252</v>
      </c>
      <c r="B4833">
        <v>0</v>
      </c>
      <c r="C4833">
        <v>0</v>
      </c>
      <c r="D4833">
        <v>0</v>
      </c>
      <c r="E4833">
        <v>26.57</v>
      </c>
      <c r="F4833">
        <v>3.45</v>
      </c>
      <c r="G4833">
        <v>0</v>
      </c>
    </row>
    <row r="4834" spans="1:7">
      <c r="A4834" t="s">
        <v>5253</v>
      </c>
      <c r="B4834">
        <v>0</v>
      </c>
      <c r="C4834">
        <v>0</v>
      </c>
      <c r="D4834">
        <v>0</v>
      </c>
      <c r="E4834">
        <v>25.34</v>
      </c>
      <c r="F4834">
        <v>2.83</v>
      </c>
      <c r="G4834">
        <v>0</v>
      </c>
    </row>
    <row r="4835" spans="1:7">
      <c r="A4835" t="s">
        <v>5254</v>
      </c>
      <c r="B4835">
        <v>0</v>
      </c>
      <c r="C4835">
        <v>0</v>
      </c>
      <c r="D4835">
        <v>0</v>
      </c>
      <c r="E4835">
        <v>24.44</v>
      </c>
      <c r="F4835">
        <v>2.2799999999999998</v>
      </c>
      <c r="G4835">
        <v>0</v>
      </c>
    </row>
    <row r="4836" spans="1:7">
      <c r="A4836" t="s">
        <v>5255</v>
      </c>
      <c r="B4836">
        <v>0</v>
      </c>
      <c r="C4836">
        <v>0</v>
      </c>
      <c r="D4836">
        <v>0</v>
      </c>
      <c r="E4836">
        <v>23.71</v>
      </c>
      <c r="F4836">
        <v>2.34</v>
      </c>
      <c r="G4836">
        <v>0</v>
      </c>
    </row>
    <row r="4837" spans="1:7">
      <c r="A4837" t="s">
        <v>5256</v>
      </c>
      <c r="B4837">
        <v>0</v>
      </c>
      <c r="C4837">
        <v>0</v>
      </c>
      <c r="D4837">
        <v>0</v>
      </c>
      <c r="E4837">
        <v>23.15</v>
      </c>
      <c r="F4837">
        <v>2.5499999999999998</v>
      </c>
      <c r="G4837">
        <v>0</v>
      </c>
    </row>
    <row r="4838" spans="1:7">
      <c r="A4838" t="s">
        <v>5257</v>
      </c>
      <c r="B4838">
        <v>0</v>
      </c>
      <c r="C4838">
        <v>0</v>
      </c>
      <c r="D4838">
        <v>0</v>
      </c>
      <c r="E4838">
        <v>22.7</v>
      </c>
      <c r="F4838">
        <v>2.48</v>
      </c>
      <c r="G4838">
        <v>0</v>
      </c>
    </row>
    <row r="4839" spans="1:7">
      <c r="A4839" t="s">
        <v>5258</v>
      </c>
      <c r="B4839">
        <v>0</v>
      </c>
      <c r="C4839">
        <v>0</v>
      </c>
      <c r="D4839">
        <v>0</v>
      </c>
      <c r="E4839">
        <v>22.23</v>
      </c>
      <c r="F4839">
        <v>2.41</v>
      </c>
      <c r="G4839">
        <v>0</v>
      </c>
    </row>
    <row r="4840" spans="1:7">
      <c r="A4840" t="s">
        <v>5259</v>
      </c>
      <c r="B4840">
        <v>0</v>
      </c>
      <c r="C4840">
        <v>0</v>
      </c>
      <c r="D4840">
        <v>0</v>
      </c>
      <c r="E4840">
        <v>21.81</v>
      </c>
      <c r="F4840">
        <v>2.34</v>
      </c>
      <c r="G4840">
        <v>0</v>
      </c>
    </row>
    <row r="4841" spans="1:7">
      <c r="A4841" t="s">
        <v>5260</v>
      </c>
      <c r="B4841">
        <v>0</v>
      </c>
      <c r="C4841">
        <v>0</v>
      </c>
      <c r="D4841">
        <v>0</v>
      </c>
      <c r="E4841">
        <v>21.37</v>
      </c>
      <c r="F4841">
        <v>2.2799999999999998</v>
      </c>
      <c r="G4841">
        <v>0</v>
      </c>
    </row>
    <row r="4842" spans="1:7">
      <c r="A4842" t="s">
        <v>5261</v>
      </c>
      <c r="B4842">
        <v>25.02</v>
      </c>
      <c r="C4842">
        <v>46.25</v>
      </c>
      <c r="D4842">
        <v>4.18</v>
      </c>
      <c r="E4842">
        <v>20.96</v>
      </c>
      <c r="F4842">
        <v>2.14</v>
      </c>
      <c r="G4842">
        <v>0</v>
      </c>
    </row>
    <row r="4843" spans="1:7">
      <c r="A4843" t="s">
        <v>5262</v>
      </c>
      <c r="B4843">
        <v>282.76</v>
      </c>
      <c r="C4843">
        <v>360.39</v>
      </c>
      <c r="D4843">
        <v>14.75</v>
      </c>
      <c r="E4843">
        <v>21.99</v>
      </c>
      <c r="F4843">
        <v>1.93</v>
      </c>
      <c r="G4843">
        <v>0</v>
      </c>
    </row>
    <row r="4844" spans="1:7">
      <c r="A4844" t="s">
        <v>5263</v>
      </c>
      <c r="B4844">
        <v>454.42</v>
      </c>
      <c r="C4844">
        <v>578.76</v>
      </c>
      <c r="D4844">
        <v>25.77</v>
      </c>
      <c r="E4844">
        <v>24.15</v>
      </c>
      <c r="F4844">
        <v>2.41</v>
      </c>
      <c r="G4844">
        <v>0</v>
      </c>
    </row>
    <row r="4845" spans="1:7">
      <c r="A4845" t="s">
        <v>5264</v>
      </c>
      <c r="B4845">
        <v>67.900000000000006</v>
      </c>
      <c r="C4845">
        <v>102.44</v>
      </c>
      <c r="D4845">
        <v>36.97</v>
      </c>
      <c r="E4845">
        <v>26.24</v>
      </c>
      <c r="F4845">
        <v>2.5499999999999998</v>
      </c>
      <c r="G4845">
        <v>0</v>
      </c>
    </row>
    <row r="4846" spans="1:7">
      <c r="A4846" t="s">
        <v>5265</v>
      </c>
      <c r="B4846">
        <v>206</v>
      </c>
      <c r="C4846">
        <v>276.39</v>
      </c>
      <c r="D4846">
        <v>47.98</v>
      </c>
      <c r="E4846">
        <v>28.33</v>
      </c>
      <c r="F4846">
        <v>2.69</v>
      </c>
      <c r="G4846">
        <v>0</v>
      </c>
    </row>
    <row r="4847" spans="1:7">
      <c r="A4847" t="s">
        <v>5266</v>
      </c>
      <c r="B4847">
        <v>504.27</v>
      </c>
      <c r="C4847">
        <v>670.43</v>
      </c>
      <c r="D4847">
        <v>58.2</v>
      </c>
      <c r="E4847">
        <v>30.29</v>
      </c>
      <c r="F4847">
        <v>2.83</v>
      </c>
      <c r="G4847">
        <v>0</v>
      </c>
    </row>
    <row r="4848" spans="1:7">
      <c r="A4848" t="s">
        <v>5267</v>
      </c>
      <c r="B4848">
        <v>491.07</v>
      </c>
      <c r="C4848">
        <v>657.96</v>
      </c>
      <c r="D4848">
        <v>66.2</v>
      </c>
      <c r="E4848">
        <v>31.98</v>
      </c>
      <c r="F4848">
        <v>3.1</v>
      </c>
      <c r="G4848">
        <v>0</v>
      </c>
    </row>
    <row r="4849" spans="1:7">
      <c r="A4849" t="s">
        <v>5268</v>
      </c>
      <c r="B4849">
        <v>606.58000000000004</v>
      </c>
      <c r="C4849">
        <v>823.35</v>
      </c>
      <c r="D4849">
        <v>69.010000000000005</v>
      </c>
      <c r="E4849">
        <v>33.31</v>
      </c>
      <c r="F4849">
        <v>3.38</v>
      </c>
      <c r="G4849">
        <v>0</v>
      </c>
    </row>
    <row r="4850" spans="1:7">
      <c r="A4850" t="s">
        <v>5269</v>
      </c>
      <c r="B4850">
        <v>712.21</v>
      </c>
      <c r="C4850">
        <v>977.16</v>
      </c>
      <c r="D4850">
        <v>64.78</v>
      </c>
      <c r="E4850">
        <v>34.229999999999997</v>
      </c>
      <c r="F4850">
        <v>3.66</v>
      </c>
      <c r="G4850">
        <v>0</v>
      </c>
    </row>
    <row r="4851" spans="1:7">
      <c r="A4851" t="s">
        <v>5270</v>
      </c>
      <c r="B4851">
        <v>680.59</v>
      </c>
      <c r="C4851">
        <v>927.44</v>
      </c>
      <c r="D4851">
        <v>56.11</v>
      </c>
      <c r="E4851">
        <v>34.71</v>
      </c>
      <c r="F4851">
        <v>4</v>
      </c>
      <c r="G4851">
        <v>0</v>
      </c>
    </row>
    <row r="4852" spans="1:7">
      <c r="A4852" t="s">
        <v>5271</v>
      </c>
      <c r="B4852">
        <v>628.6</v>
      </c>
      <c r="C4852">
        <v>842.94</v>
      </c>
      <c r="D4852">
        <v>45.64</v>
      </c>
      <c r="E4852">
        <v>34.32</v>
      </c>
      <c r="F4852">
        <v>4.55</v>
      </c>
      <c r="G4852">
        <v>0</v>
      </c>
    </row>
    <row r="4853" spans="1:7">
      <c r="A4853" t="s">
        <v>5272</v>
      </c>
      <c r="B4853">
        <v>528.04</v>
      </c>
      <c r="C4853">
        <v>699.73</v>
      </c>
      <c r="D4853">
        <v>34.54</v>
      </c>
      <c r="E4853">
        <v>33.43</v>
      </c>
      <c r="F4853">
        <v>4.07</v>
      </c>
      <c r="G4853">
        <v>0</v>
      </c>
    </row>
    <row r="4854" spans="1:7">
      <c r="A4854" t="s">
        <v>5273</v>
      </c>
      <c r="B4854">
        <v>391.36</v>
      </c>
      <c r="C4854">
        <v>510.02</v>
      </c>
      <c r="D4854">
        <v>23.36</v>
      </c>
      <c r="E4854">
        <v>31.85</v>
      </c>
      <c r="F4854">
        <v>4.6900000000000004</v>
      </c>
      <c r="G4854">
        <v>0</v>
      </c>
    </row>
    <row r="4855" spans="1:7">
      <c r="A4855" t="s">
        <v>5274</v>
      </c>
      <c r="B4855">
        <v>198.39</v>
      </c>
      <c r="C4855">
        <v>265.43</v>
      </c>
      <c r="D4855">
        <v>12.41</v>
      </c>
      <c r="E4855">
        <v>29.9</v>
      </c>
      <c r="F4855">
        <v>4.76</v>
      </c>
      <c r="G4855">
        <v>0</v>
      </c>
    </row>
    <row r="4856" spans="1:7">
      <c r="A4856" t="s">
        <v>5275</v>
      </c>
      <c r="B4856">
        <v>0</v>
      </c>
      <c r="C4856">
        <v>0</v>
      </c>
      <c r="D4856">
        <v>0</v>
      </c>
      <c r="E4856">
        <v>28.31</v>
      </c>
      <c r="F4856">
        <v>4</v>
      </c>
      <c r="G4856">
        <v>0</v>
      </c>
    </row>
    <row r="4857" spans="1:7">
      <c r="A4857" t="s">
        <v>5276</v>
      </c>
      <c r="B4857">
        <v>0</v>
      </c>
      <c r="C4857">
        <v>0</v>
      </c>
      <c r="D4857">
        <v>0</v>
      </c>
      <c r="E4857">
        <v>26.85</v>
      </c>
      <c r="F4857">
        <v>3.79</v>
      </c>
      <c r="G4857">
        <v>0</v>
      </c>
    </row>
    <row r="4858" spans="1:7">
      <c r="A4858" t="s">
        <v>5277</v>
      </c>
      <c r="B4858">
        <v>0</v>
      </c>
      <c r="C4858">
        <v>0</v>
      </c>
      <c r="D4858">
        <v>0</v>
      </c>
      <c r="E4858">
        <v>25.86</v>
      </c>
      <c r="F4858">
        <v>3.31</v>
      </c>
      <c r="G4858">
        <v>0</v>
      </c>
    </row>
    <row r="4859" spans="1:7">
      <c r="A4859" t="s">
        <v>5278</v>
      </c>
      <c r="B4859">
        <v>0</v>
      </c>
      <c r="C4859">
        <v>0</v>
      </c>
      <c r="D4859">
        <v>0</v>
      </c>
      <c r="E4859">
        <v>25.03</v>
      </c>
      <c r="F4859">
        <v>2.41</v>
      </c>
      <c r="G4859">
        <v>0</v>
      </c>
    </row>
    <row r="4860" spans="1:7">
      <c r="A4860" t="s">
        <v>5279</v>
      </c>
      <c r="B4860">
        <v>0</v>
      </c>
      <c r="C4860">
        <v>0</v>
      </c>
      <c r="D4860">
        <v>0</v>
      </c>
      <c r="E4860">
        <v>24.3</v>
      </c>
      <c r="F4860">
        <v>2.0699999999999998</v>
      </c>
      <c r="G4860">
        <v>0</v>
      </c>
    </row>
    <row r="4861" spans="1:7">
      <c r="A4861" t="s">
        <v>5280</v>
      </c>
      <c r="B4861">
        <v>0</v>
      </c>
      <c r="C4861">
        <v>0</v>
      </c>
      <c r="D4861">
        <v>0</v>
      </c>
      <c r="E4861">
        <v>23.66</v>
      </c>
      <c r="F4861">
        <v>2.14</v>
      </c>
      <c r="G4861">
        <v>0</v>
      </c>
    </row>
    <row r="4862" spans="1:7">
      <c r="A4862" t="s">
        <v>5281</v>
      </c>
      <c r="B4862">
        <v>0</v>
      </c>
      <c r="C4862">
        <v>0</v>
      </c>
      <c r="D4862">
        <v>0</v>
      </c>
      <c r="E4862">
        <v>23.04</v>
      </c>
      <c r="F4862">
        <v>2.14</v>
      </c>
      <c r="G4862">
        <v>0</v>
      </c>
    </row>
    <row r="4863" spans="1:7">
      <c r="A4863" t="s">
        <v>5282</v>
      </c>
      <c r="B4863">
        <v>0</v>
      </c>
      <c r="C4863">
        <v>0</v>
      </c>
      <c r="D4863">
        <v>0</v>
      </c>
      <c r="E4863">
        <v>22.64</v>
      </c>
      <c r="F4863">
        <v>2</v>
      </c>
      <c r="G4863">
        <v>0</v>
      </c>
    </row>
    <row r="4864" spans="1:7">
      <c r="A4864" t="s">
        <v>5283</v>
      </c>
      <c r="B4864">
        <v>0</v>
      </c>
      <c r="C4864">
        <v>0</v>
      </c>
      <c r="D4864">
        <v>0</v>
      </c>
      <c r="E4864">
        <v>22.14</v>
      </c>
      <c r="F4864">
        <v>1.79</v>
      </c>
      <c r="G4864">
        <v>0</v>
      </c>
    </row>
    <row r="4865" spans="1:7">
      <c r="A4865" t="s">
        <v>5284</v>
      </c>
      <c r="B4865">
        <v>0</v>
      </c>
      <c r="C4865">
        <v>0</v>
      </c>
      <c r="D4865">
        <v>0</v>
      </c>
      <c r="E4865">
        <v>21.55</v>
      </c>
      <c r="F4865">
        <v>1.79</v>
      </c>
      <c r="G4865">
        <v>0</v>
      </c>
    </row>
    <row r="4866" spans="1:7">
      <c r="A4866" t="s">
        <v>5285</v>
      </c>
      <c r="B4866">
        <v>34.89</v>
      </c>
      <c r="C4866">
        <v>59.73</v>
      </c>
      <c r="D4866">
        <v>4.05</v>
      </c>
      <c r="E4866">
        <v>21.06</v>
      </c>
      <c r="F4866">
        <v>1.72</v>
      </c>
      <c r="G4866">
        <v>0</v>
      </c>
    </row>
    <row r="4867" spans="1:7">
      <c r="A4867" t="s">
        <v>5286</v>
      </c>
      <c r="B4867">
        <v>266.08999999999997</v>
      </c>
      <c r="C4867">
        <v>341.23</v>
      </c>
      <c r="D4867">
        <v>14.62</v>
      </c>
      <c r="E4867">
        <v>22.26</v>
      </c>
      <c r="F4867">
        <v>1.52</v>
      </c>
      <c r="G4867">
        <v>0</v>
      </c>
    </row>
    <row r="4868" spans="1:7">
      <c r="A4868" t="s">
        <v>5287</v>
      </c>
      <c r="B4868">
        <v>446.32</v>
      </c>
      <c r="C4868">
        <v>571.59</v>
      </c>
      <c r="D4868">
        <v>25.65</v>
      </c>
      <c r="E4868">
        <v>24.84</v>
      </c>
      <c r="F4868">
        <v>2.21</v>
      </c>
      <c r="G4868">
        <v>0</v>
      </c>
    </row>
    <row r="4869" spans="1:7">
      <c r="A4869" t="s">
        <v>5288</v>
      </c>
      <c r="B4869">
        <v>573.26</v>
      </c>
      <c r="C4869">
        <v>750.51</v>
      </c>
      <c r="D4869">
        <v>36.840000000000003</v>
      </c>
      <c r="E4869">
        <v>27.09</v>
      </c>
      <c r="F4869">
        <v>2.41</v>
      </c>
      <c r="G4869">
        <v>0</v>
      </c>
    </row>
    <row r="4870" spans="1:7">
      <c r="A4870" t="s">
        <v>5289</v>
      </c>
      <c r="B4870">
        <v>654.27</v>
      </c>
      <c r="C4870">
        <v>880</v>
      </c>
      <c r="D4870">
        <v>47.85</v>
      </c>
      <c r="E4870">
        <v>29.15</v>
      </c>
      <c r="F4870">
        <v>2.2799999999999998</v>
      </c>
      <c r="G4870">
        <v>0</v>
      </c>
    </row>
    <row r="4871" spans="1:7">
      <c r="A4871" t="s">
        <v>5290</v>
      </c>
      <c r="B4871">
        <v>704.41</v>
      </c>
      <c r="C4871">
        <v>967.45</v>
      </c>
      <c r="D4871">
        <v>58.06</v>
      </c>
      <c r="E4871">
        <v>31.24</v>
      </c>
      <c r="F4871">
        <v>2.34</v>
      </c>
      <c r="G4871">
        <v>0</v>
      </c>
    </row>
    <row r="4872" spans="1:7">
      <c r="A4872" t="s">
        <v>5291</v>
      </c>
      <c r="B4872">
        <v>718.33</v>
      </c>
      <c r="C4872">
        <v>997.61</v>
      </c>
      <c r="D4872">
        <v>66.03</v>
      </c>
      <c r="E4872">
        <v>33.17</v>
      </c>
      <c r="F4872">
        <v>2.5499999999999998</v>
      </c>
      <c r="G4872">
        <v>0</v>
      </c>
    </row>
    <row r="4873" spans="1:7">
      <c r="A4873" t="s">
        <v>5292</v>
      </c>
      <c r="B4873">
        <v>721.42</v>
      </c>
      <c r="C4873">
        <v>1004.88</v>
      </c>
      <c r="D4873">
        <v>68.819999999999993</v>
      </c>
      <c r="E4873">
        <v>34.75</v>
      </c>
      <c r="F4873">
        <v>2.97</v>
      </c>
      <c r="G4873">
        <v>0</v>
      </c>
    </row>
    <row r="4874" spans="1:7">
      <c r="A4874" t="s">
        <v>5293</v>
      </c>
      <c r="B4874">
        <v>715.84</v>
      </c>
      <c r="C4874">
        <v>993.94</v>
      </c>
      <c r="D4874">
        <v>64.63</v>
      </c>
      <c r="E4874">
        <v>35.83</v>
      </c>
      <c r="F4874">
        <v>3.52</v>
      </c>
      <c r="G4874">
        <v>0</v>
      </c>
    </row>
    <row r="4875" spans="1:7">
      <c r="A4875" t="s">
        <v>5294</v>
      </c>
      <c r="B4875">
        <v>692.59</v>
      </c>
      <c r="C4875">
        <v>949.65</v>
      </c>
      <c r="D4875">
        <v>55.98</v>
      </c>
      <c r="E4875">
        <v>36.19</v>
      </c>
      <c r="F4875">
        <v>4.34</v>
      </c>
      <c r="G4875">
        <v>0</v>
      </c>
    </row>
    <row r="4876" spans="1:7">
      <c r="A4876" t="s">
        <v>5295</v>
      </c>
      <c r="B4876">
        <v>634.36</v>
      </c>
      <c r="C4876">
        <v>852.07</v>
      </c>
      <c r="D4876">
        <v>45.53</v>
      </c>
      <c r="E4876">
        <v>35.5</v>
      </c>
      <c r="F4876">
        <v>5.24</v>
      </c>
      <c r="G4876">
        <v>0</v>
      </c>
    </row>
    <row r="4877" spans="1:7">
      <c r="A4877" t="s">
        <v>5296</v>
      </c>
      <c r="B4877">
        <v>540.53</v>
      </c>
      <c r="C4877">
        <v>713.25</v>
      </c>
      <c r="D4877">
        <v>34.44</v>
      </c>
      <c r="E4877">
        <v>34</v>
      </c>
      <c r="F4877">
        <v>5.24</v>
      </c>
      <c r="G4877">
        <v>0</v>
      </c>
    </row>
    <row r="4878" spans="1:7">
      <c r="A4878" t="s">
        <v>5297</v>
      </c>
      <c r="B4878">
        <v>394.68</v>
      </c>
      <c r="C4878">
        <v>516.95000000000005</v>
      </c>
      <c r="D4878">
        <v>23.25</v>
      </c>
      <c r="E4878">
        <v>32.69</v>
      </c>
      <c r="F4878">
        <v>4.55</v>
      </c>
      <c r="G4878">
        <v>0</v>
      </c>
    </row>
    <row r="4879" spans="1:7">
      <c r="A4879" t="s">
        <v>5298</v>
      </c>
      <c r="B4879">
        <v>163.69999999999999</v>
      </c>
      <c r="C4879">
        <v>224.23</v>
      </c>
      <c r="D4879">
        <v>12.3</v>
      </c>
      <c r="E4879">
        <v>31.39</v>
      </c>
      <c r="F4879">
        <v>4.41</v>
      </c>
      <c r="G4879">
        <v>0</v>
      </c>
    </row>
    <row r="4880" spans="1:7">
      <c r="A4880" t="s">
        <v>5299</v>
      </c>
      <c r="B4880">
        <v>0</v>
      </c>
      <c r="C4880">
        <v>0</v>
      </c>
      <c r="D4880">
        <v>0</v>
      </c>
      <c r="E4880">
        <v>30.03</v>
      </c>
      <c r="F4880">
        <v>3.79</v>
      </c>
      <c r="G4880">
        <v>0</v>
      </c>
    </row>
    <row r="4881" spans="1:7">
      <c r="A4881" t="s">
        <v>5300</v>
      </c>
      <c r="B4881">
        <v>0</v>
      </c>
      <c r="C4881">
        <v>0</v>
      </c>
      <c r="D4881">
        <v>0</v>
      </c>
      <c r="E4881">
        <v>28.31</v>
      </c>
      <c r="F4881">
        <v>3.17</v>
      </c>
      <c r="G4881">
        <v>0</v>
      </c>
    </row>
    <row r="4882" spans="1:7">
      <c r="A4882" t="s">
        <v>5301</v>
      </c>
      <c r="B4882">
        <v>0</v>
      </c>
      <c r="C4882">
        <v>0</v>
      </c>
      <c r="D4882">
        <v>0</v>
      </c>
      <c r="E4882">
        <v>26.96</v>
      </c>
      <c r="F4882">
        <v>2.21</v>
      </c>
      <c r="G4882">
        <v>0</v>
      </c>
    </row>
    <row r="4883" spans="1:7">
      <c r="A4883" t="s">
        <v>5302</v>
      </c>
      <c r="B4883">
        <v>0</v>
      </c>
      <c r="C4883">
        <v>0</v>
      </c>
      <c r="D4883">
        <v>0</v>
      </c>
      <c r="E4883">
        <v>25.86</v>
      </c>
      <c r="F4883">
        <v>1.86</v>
      </c>
      <c r="G4883">
        <v>0</v>
      </c>
    </row>
    <row r="4884" spans="1:7">
      <c r="A4884" t="s">
        <v>5303</v>
      </c>
      <c r="B4884">
        <v>0</v>
      </c>
      <c r="C4884">
        <v>0</v>
      </c>
      <c r="D4884">
        <v>0</v>
      </c>
      <c r="E4884">
        <v>24.78</v>
      </c>
      <c r="F4884">
        <v>2</v>
      </c>
      <c r="G4884">
        <v>0</v>
      </c>
    </row>
    <row r="4885" spans="1:7">
      <c r="A4885" t="s">
        <v>5304</v>
      </c>
      <c r="B4885">
        <v>0</v>
      </c>
      <c r="C4885">
        <v>0</v>
      </c>
      <c r="D4885">
        <v>0</v>
      </c>
      <c r="E4885">
        <v>23.85</v>
      </c>
      <c r="F4885">
        <v>2</v>
      </c>
      <c r="G4885">
        <v>0</v>
      </c>
    </row>
    <row r="4886" spans="1:7">
      <c r="A4886" t="s">
        <v>5305</v>
      </c>
      <c r="B4886">
        <v>0</v>
      </c>
      <c r="C4886">
        <v>0</v>
      </c>
      <c r="D4886">
        <v>0</v>
      </c>
      <c r="E4886">
        <v>22.89</v>
      </c>
      <c r="F4886">
        <v>1.93</v>
      </c>
      <c r="G4886">
        <v>0</v>
      </c>
    </row>
    <row r="4887" spans="1:7">
      <c r="A4887" t="s">
        <v>5306</v>
      </c>
      <c r="B4887">
        <v>0</v>
      </c>
      <c r="C4887">
        <v>0</v>
      </c>
      <c r="D4887">
        <v>0</v>
      </c>
      <c r="E4887">
        <v>22</v>
      </c>
      <c r="F4887">
        <v>1.93</v>
      </c>
      <c r="G4887">
        <v>0</v>
      </c>
    </row>
    <row r="4888" spans="1:7">
      <c r="A4888" t="s">
        <v>5307</v>
      </c>
      <c r="B4888">
        <v>0</v>
      </c>
      <c r="C4888">
        <v>0</v>
      </c>
      <c r="D4888">
        <v>0</v>
      </c>
      <c r="E4888">
        <v>21.29</v>
      </c>
      <c r="F4888">
        <v>1.86</v>
      </c>
      <c r="G4888">
        <v>0</v>
      </c>
    </row>
    <row r="4889" spans="1:7">
      <c r="A4889" t="s">
        <v>5308</v>
      </c>
      <c r="B4889">
        <v>0</v>
      </c>
      <c r="C4889">
        <v>0</v>
      </c>
      <c r="D4889">
        <v>0</v>
      </c>
      <c r="E4889">
        <v>20.71</v>
      </c>
      <c r="F4889">
        <v>1.93</v>
      </c>
      <c r="G4889">
        <v>0</v>
      </c>
    </row>
    <row r="4890" spans="1:7">
      <c r="A4890" t="s">
        <v>5309</v>
      </c>
      <c r="B4890">
        <v>0</v>
      </c>
      <c r="C4890">
        <v>2.93</v>
      </c>
      <c r="D4890">
        <v>3.9</v>
      </c>
      <c r="E4890">
        <v>20.27</v>
      </c>
      <c r="F4890">
        <v>2</v>
      </c>
      <c r="G4890">
        <v>0</v>
      </c>
    </row>
    <row r="4891" spans="1:7">
      <c r="A4891" t="s">
        <v>5310</v>
      </c>
      <c r="B4891">
        <v>194.9</v>
      </c>
      <c r="C4891">
        <v>253.11</v>
      </c>
      <c r="D4891">
        <v>14.48</v>
      </c>
      <c r="E4891">
        <v>21.5</v>
      </c>
      <c r="F4891">
        <v>1.66</v>
      </c>
      <c r="G4891">
        <v>0</v>
      </c>
    </row>
    <row r="4892" spans="1:7">
      <c r="A4892" t="s">
        <v>5311</v>
      </c>
      <c r="B4892">
        <v>432.11</v>
      </c>
      <c r="C4892">
        <v>557.66999999999996</v>
      </c>
      <c r="D4892">
        <v>25.52</v>
      </c>
      <c r="E4892">
        <v>24.82</v>
      </c>
      <c r="F4892">
        <v>1.38</v>
      </c>
      <c r="G4892">
        <v>0</v>
      </c>
    </row>
    <row r="4893" spans="1:7">
      <c r="A4893" t="s">
        <v>5312</v>
      </c>
      <c r="B4893">
        <v>562.91</v>
      </c>
      <c r="C4893">
        <v>742.86</v>
      </c>
      <c r="D4893">
        <v>36.71</v>
      </c>
      <c r="E4893">
        <v>26.86</v>
      </c>
      <c r="F4893">
        <v>1.66</v>
      </c>
      <c r="G4893">
        <v>0</v>
      </c>
    </row>
    <row r="4894" spans="1:7">
      <c r="A4894" t="s">
        <v>5313</v>
      </c>
      <c r="B4894">
        <v>254.61</v>
      </c>
      <c r="C4894">
        <v>338.36</v>
      </c>
      <c r="D4894">
        <v>47.72</v>
      </c>
      <c r="E4894">
        <v>28.63</v>
      </c>
      <c r="F4894">
        <v>2.41</v>
      </c>
      <c r="G4894">
        <v>0</v>
      </c>
    </row>
    <row r="4895" spans="1:7">
      <c r="A4895" t="s">
        <v>5314</v>
      </c>
      <c r="B4895">
        <v>102.37</v>
      </c>
      <c r="C4895">
        <v>148.30000000000001</v>
      </c>
      <c r="D4895">
        <v>57.9</v>
      </c>
      <c r="E4895">
        <v>30.61</v>
      </c>
      <c r="F4895">
        <v>2.62</v>
      </c>
      <c r="G4895">
        <v>0</v>
      </c>
    </row>
    <row r="4896" spans="1:7">
      <c r="A4896" t="s">
        <v>5315</v>
      </c>
      <c r="B4896">
        <v>710.4</v>
      </c>
      <c r="C4896">
        <v>978.46</v>
      </c>
      <c r="D4896">
        <v>65.84</v>
      </c>
      <c r="E4896">
        <v>32.479999999999997</v>
      </c>
      <c r="F4896">
        <v>2.76</v>
      </c>
      <c r="G4896">
        <v>0</v>
      </c>
    </row>
    <row r="4897" spans="1:7">
      <c r="A4897" t="s">
        <v>5316</v>
      </c>
      <c r="B4897">
        <v>651.46</v>
      </c>
      <c r="C4897">
        <v>890.28</v>
      </c>
      <c r="D4897">
        <v>68.63</v>
      </c>
      <c r="E4897">
        <v>33.69</v>
      </c>
      <c r="F4897">
        <v>3.38</v>
      </c>
      <c r="G4897">
        <v>0</v>
      </c>
    </row>
    <row r="4898" spans="1:7">
      <c r="A4898" t="s">
        <v>5317</v>
      </c>
      <c r="B4898">
        <v>708.98</v>
      </c>
      <c r="C4898">
        <v>974.33</v>
      </c>
      <c r="D4898">
        <v>64.459999999999994</v>
      </c>
      <c r="E4898">
        <v>34.74</v>
      </c>
      <c r="F4898">
        <v>3.79</v>
      </c>
      <c r="G4898">
        <v>0</v>
      </c>
    </row>
    <row r="4899" spans="1:7">
      <c r="A4899" t="s">
        <v>5318</v>
      </c>
      <c r="B4899">
        <v>687.88</v>
      </c>
      <c r="C4899">
        <v>941.4</v>
      </c>
      <c r="D4899">
        <v>55.85</v>
      </c>
      <c r="E4899">
        <v>34.96</v>
      </c>
      <c r="F4899">
        <v>3.86</v>
      </c>
      <c r="G4899">
        <v>0</v>
      </c>
    </row>
    <row r="4900" spans="1:7">
      <c r="A4900" t="s">
        <v>5319</v>
      </c>
      <c r="B4900">
        <v>208.45</v>
      </c>
      <c r="C4900">
        <v>287.10000000000002</v>
      </c>
      <c r="D4900">
        <v>45.41</v>
      </c>
      <c r="E4900">
        <v>34.83</v>
      </c>
      <c r="F4900">
        <v>3.59</v>
      </c>
      <c r="G4900">
        <v>0</v>
      </c>
    </row>
    <row r="4901" spans="1:7">
      <c r="A4901" t="s">
        <v>5320</v>
      </c>
      <c r="B4901">
        <v>246.72</v>
      </c>
      <c r="C4901">
        <v>334.18</v>
      </c>
      <c r="D4901">
        <v>34.33</v>
      </c>
      <c r="E4901">
        <v>34.71</v>
      </c>
      <c r="F4901">
        <v>3.93</v>
      </c>
      <c r="G4901">
        <v>0</v>
      </c>
    </row>
    <row r="4902" spans="1:7">
      <c r="A4902" t="s">
        <v>5321</v>
      </c>
      <c r="B4902">
        <v>349.88</v>
      </c>
      <c r="C4902">
        <v>462.4</v>
      </c>
      <c r="D4902">
        <v>23.14</v>
      </c>
      <c r="E4902">
        <v>33.78</v>
      </c>
      <c r="F4902">
        <v>4.21</v>
      </c>
      <c r="G4902">
        <v>0</v>
      </c>
    </row>
    <row r="4903" spans="1:7">
      <c r="A4903" t="s">
        <v>5322</v>
      </c>
      <c r="B4903">
        <v>29.95</v>
      </c>
      <c r="C4903">
        <v>54.64</v>
      </c>
      <c r="D4903">
        <v>12.18</v>
      </c>
      <c r="E4903">
        <v>32.54</v>
      </c>
      <c r="F4903">
        <v>3.45</v>
      </c>
      <c r="G4903">
        <v>0</v>
      </c>
    </row>
    <row r="4904" spans="1:7">
      <c r="A4904" t="s">
        <v>5323</v>
      </c>
      <c r="B4904">
        <v>0</v>
      </c>
      <c r="C4904">
        <v>0</v>
      </c>
      <c r="D4904">
        <v>0</v>
      </c>
      <c r="E4904">
        <v>31.71</v>
      </c>
      <c r="F4904">
        <v>3.45</v>
      </c>
      <c r="G4904">
        <v>0</v>
      </c>
    </row>
    <row r="4905" spans="1:7">
      <c r="A4905" t="s">
        <v>5324</v>
      </c>
      <c r="B4905">
        <v>0</v>
      </c>
      <c r="C4905">
        <v>0</v>
      </c>
      <c r="D4905">
        <v>0</v>
      </c>
      <c r="E4905">
        <v>29.85</v>
      </c>
      <c r="F4905">
        <v>2.5499999999999998</v>
      </c>
      <c r="G4905">
        <v>0</v>
      </c>
    </row>
    <row r="4906" spans="1:7">
      <c r="A4906" t="s">
        <v>5325</v>
      </c>
      <c r="B4906">
        <v>0</v>
      </c>
      <c r="C4906">
        <v>0</v>
      </c>
      <c r="D4906">
        <v>0</v>
      </c>
      <c r="E4906">
        <v>28.22</v>
      </c>
      <c r="F4906">
        <v>2.0699999999999998</v>
      </c>
      <c r="G4906">
        <v>0</v>
      </c>
    </row>
    <row r="4907" spans="1:7">
      <c r="A4907" t="s">
        <v>5326</v>
      </c>
      <c r="B4907">
        <v>0</v>
      </c>
      <c r="C4907">
        <v>0</v>
      </c>
      <c r="D4907">
        <v>0</v>
      </c>
      <c r="E4907">
        <v>26.88</v>
      </c>
      <c r="F4907">
        <v>1.86</v>
      </c>
      <c r="G4907">
        <v>0</v>
      </c>
    </row>
    <row r="4908" spans="1:7">
      <c r="A4908" t="s">
        <v>5327</v>
      </c>
      <c r="B4908">
        <v>0</v>
      </c>
      <c r="C4908">
        <v>0</v>
      </c>
      <c r="D4908">
        <v>0</v>
      </c>
      <c r="E4908">
        <v>25.54</v>
      </c>
      <c r="F4908">
        <v>1.93</v>
      </c>
      <c r="G4908">
        <v>0</v>
      </c>
    </row>
    <row r="4909" spans="1:7">
      <c r="A4909" t="s">
        <v>5328</v>
      </c>
      <c r="B4909">
        <v>0</v>
      </c>
      <c r="C4909">
        <v>0</v>
      </c>
      <c r="D4909">
        <v>0</v>
      </c>
      <c r="E4909">
        <v>24.27</v>
      </c>
      <c r="F4909">
        <v>1.86</v>
      </c>
      <c r="G4909">
        <v>0</v>
      </c>
    </row>
    <row r="4910" spans="1:7">
      <c r="A4910" t="s">
        <v>5329</v>
      </c>
      <c r="B4910">
        <v>0</v>
      </c>
      <c r="C4910">
        <v>0</v>
      </c>
      <c r="D4910">
        <v>0</v>
      </c>
      <c r="E4910">
        <v>23.03</v>
      </c>
      <c r="F4910">
        <v>1.79</v>
      </c>
      <c r="G4910">
        <v>0</v>
      </c>
    </row>
    <row r="4911" spans="1:7">
      <c r="A4911" t="s">
        <v>5330</v>
      </c>
      <c r="B4911">
        <v>0</v>
      </c>
      <c r="C4911">
        <v>0</v>
      </c>
      <c r="D4911">
        <v>0</v>
      </c>
      <c r="E4911">
        <v>21.97</v>
      </c>
      <c r="F4911">
        <v>1.66</v>
      </c>
      <c r="G4911">
        <v>0</v>
      </c>
    </row>
    <row r="4912" spans="1:7">
      <c r="A4912" t="s">
        <v>5331</v>
      </c>
      <c r="B4912">
        <v>0</v>
      </c>
      <c r="C4912">
        <v>0</v>
      </c>
      <c r="D4912">
        <v>0</v>
      </c>
      <c r="E4912">
        <v>21.07</v>
      </c>
      <c r="F4912">
        <v>1.59</v>
      </c>
      <c r="G4912">
        <v>0</v>
      </c>
    </row>
    <row r="4913" spans="1:7">
      <c r="A4913" t="s">
        <v>5332</v>
      </c>
      <c r="B4913">
        <v>0</v>
      </c>
      <c r="C4913">
        <v>0</v>
      </c>
      <c r="D4913">
        <v>0</v>
      </c>
      <c r="E4913">
        <v>20.72</v>
      </c>
      <c r="F4913">
        <v>1.38</v>
      </c>
      <c r="G4913">
        <v>0</v>
      </c>
    </row>
    <row r="4914" spans="1:7">
      <c r="A4914" t="s">
        <v>5333</v>
      </c>
      <c r="B4914">
        <v>45.07</v>
      </c>
      <c r="C4914">
        <v>73.38</v>
      </c>
      <c r="D4914">
        <v>3.76</v>
      </c>
      <c r="E4914">
        <v>20.88</v>
      </c>
      <c r="F4914">
        <v>0.97</v>
      </c>
      <c r="G4914">
        <v>0</v>
      </c>
    </row>
    <row r="4915" spans="1:7">
      <c r="A4915" t="s">
        <v>5334</v>
      </c>
      <c r="B4915">
        <v>273.3</v>
      </c>
      <c r="C4915">
        <v>353.73</v>
      </c>
      <c r="D4915">
        <v>14.35</v>
      </c>
      <c r="E4915">
        <v>22.17</v>
      </c>
      <c r="F4915">
        <v>0.21</v>
      </c>
      <c r="G4915">
        <v>0</v>
      </c>
    </row>
    <row r="4916" spans="1:7">
      <c r="A4916" t="s">
        <v>5335</v>
      </c>
      <c r="B4916">
        <v>436.15</v>
      </c>
      <c r="C4916">
        <v>574.66999999999996</v>
      </c>
      <c r="D4916">
        <v>25.39</v>
      </c>
      <c r="E4916">
        <v>24.88</v>
      </c>
      <c r="F4916">
        <v>0</v>
      </c>
      <c r="G4916">
        <v>0</v>
      </c>
    </row>
    <row r="4917" spans="1:7">
      <c r="A4917" t="s">
        <v>5336</v>
      </c>
      <c r="B4917">
        <v>566.07000000000005</v>
      </c>
      <c r="C4917">
        <v>761.28</v>
      </c>
      <c r="D4917">
        <v>36.590000000000003</v>
      </c>
      <c r="E4917">
        <v>27.64</v>
      </c>
      <c r="F4917">
        <v>0.83</v>
      </c>
      <c r="G4917">
        <v>0</v>
      </c>
    </row>
    <row r="4918" spans="1:7">
      <c r="A4918" t="s">
        <v>5337</v>
      </c>
      <c r="B4918">
        <v>639.65</v>
      </c>
      <c r="C4918">
        <v>880.84</v>
      </c>
      <c r="D4918">
        <v>47.58</v>
      </c>
      <c r="E4918">
        <v>30.13</v>
      </c>
      <c r="F4918">
        <v>1.17</v>
      </c>
      <c r="G4918">
        <v>0</v>
      </c>
    </row>
    <row r="4919" spans="1:7">
      <c r="A4919" t="s">
        <v>5338</v>
      </c>
      <c r="B4919">
        <v>687.31</v>
      </c>
      <c r="C4919">
        <v>968.38</v>
      </c>
      <c r="D4919">
        <v>57.75</v>
      </c>
      <c r="E4919">
        <v>32.26</v>
      </c>
      <c r="F4919">
        <v>1.24</v>
      </c>
      <c r="G4919">
        <v>0</v>
      </c>
    </row>
    <row r="4920" spans="1:7">
      <c r="A4920" t="s">
        <v>5339</v>
      </c>
      <c r="B4920">
        <v>701.53</v>
      </c>
      <c r="C4920">
        <v>999.9</v>
      </c>
      <c r="D4920">
        <v>65.66</v>
      </c>
      <c r="E4920">
        <v>34.01</v>
      </c>
      <c r="F4920">
        <v>1.38</v>
      </c>
      <c r="G4920">
        <v>0</v>
      </c>
    </row>
    <row r="4921" spans="1:7">
      <c r="A4921" t="s">
        <v>5340</v>
      </c>
      <c r="B4921">
        <v>704.41</v>
      </c>
      <c r="C4921">
        <v>1008.31</v>
      </c>
      <c r="D4921">
        <v>68.430000000000007</v>
      </c>
      <c r="E4921">
        <v>35.380000000000003</v>
      </c>
      <c r="F4921">
        <v>1.59</v>
      </c>
      <c r="G4921">
        <v>0</v>
      </c>
    </row>
    <row r="4922" spans="1:7">
      <c r="A4922" t="s">
        <v>5341</v>
      </c>
      <c r="B4922">
        <v>696.23</v>
      </c>
      <c r="C4922">
        <v>996</v>
      </c>
      <c r="D4922">
        <v>64.290000000000006</v>
      </c>
      <c r="E4922">
        <v>36.409999999999997</v>
      </c>
      <c r="F4922">
        <v>1.79</v>
      </c>
      <c r="G4922">
        <v>0</v>
      </c>
    </row>
    <row r="4923" spans="1:7">
      <c r="A4923" t="s">
        <v>5342</v>
      </c>
      <c r="B4923">
        <v>666.33</v>
      </c>
      <c r="C4923">
        <v>944.74</v>
      </c>
      <c r="D4923">
        <v>55.72</v>
      </c>
      <c r="E4923">
        <v>37.03</v>
      </c>
      <c r="F4923">
        <v>2.0699999999999998</v>
      </c>
      <c r="G4923">
        <v>0</v>
      </c>
    </row>
    <row r="4924" spans="1:7">
      <c r="A4924" t="s">
        <v>5343</v>
      </c>
      <c r="B4924">
        <v>614.42999999999995</v>
      </c>
      <c r="C4924">
        <v>859.04</v>
      </c>
      <c r="D4924">
        <v>45.29</v>
      </c>
      <c r="E4924">
        <v>37.4</v>
      </c>
      <c r="F4924">
        <v>2.34</v>
      </c>
      <c r="G4924">
        <v>0</v>
      </c>
    </row>
    <row r="4925" spans="1:7">
      <c r="A4925" t="s">
        <v>5344</v>
      </c>
      <c r="B4925">
        <v>501.64</v>
      </c>
      <c r="C4925">
        <v>689.97</v>
      </c>
      <c r="D4925">
        <v>34.22</v>
      </c>
      <c r="E4925">
        <v>37.44</v>
      </c>
      <c r="F4925">
        <v>2.2799999999999998</v>
      </c>
      <c r="G4925">
        <v>0</v>
      </c>
    </row>
    <row r="4926" spans="1:7">
      <c r="A4926" t="s">
        <v>5345</v>
      </c>
      <c r="B4926">
        <v>398.66</v>
      </c>
      <c r="C4926">
        <v>540.24</v>
      </c>
      <c r="D4926">
        <v>23.03</v>
      </c>
      <c r="E4926">
        <v>36.74</v>
      </c>
      <c r="F4926">
        <v>2.48</v>
      </c>
      <c r="G4926">
        <v>0</v>
      </c>
    </row>
    <row r="4927" spans="1:7">
      <c r="A4927" t="s">
        <v>5346</v>
      </c>
      <c r="B4927">
        <v>210.49</v>
      </c>
      <c r="C4927">
        <v>289.99</v>
      </c>
      <c r="D4927">
        <v>12.06</v>
      </c>
      <c r="E4927">
        <v>35.15</v>
      </c>
      <c r="F4927">
        <v>2.2799999999999998</v>
      </c>
      <c r="G4927">
        <v>0</v>
      </c>
    </row>
    <row r="4928" spans="1:7">
      <c r="A4928" t="s">
        <v>5347</v>
      </c>
      <c r="B4928">
        <v>0</v>
      </c>
      <c r="C4928">
        <v>0</v>
      </c>
      <c r="D4928">
        <v>0</v>
      </c>
      <c r="E4928">
        <v>32.96</v>
      </c>
      <c r="F4928">
        <v>3.17</v>
      </c>
      <c r="G4928">
        <v>0</v>
      </c>
    </row>
    <row r="4929" spans="1:7">
      <c r="A4929" t="s">
        <v>5348</v>
      </c>
      <c r="B4929">
        <v>0</v>
      </c>
      <c r="C4929">
        <v>0</v>
      </c>
      <c r="D4929">
        <v>0</v>
      </c>
      <c r="E4929">
        <v>30.48</v>
      </c>
      <c r="F4929">
        <v>3.52</v>
      </c>
      <c r="G4929">
        <v>0</v>
      </c>
    </row>
    <row r="4930" spans="1:7">
      <c r="A4930" t="s">
        <v>5349</v>
      </c>
      <c r="B4930">
        <v>0</v>
      </c>
      <c r="C4930">
        <v>0</v>
      </c>
      <c r="D4930">
        <v>0</v>
      </c>
      <c r="E4930">
        <v>28.62</v>
      </c>
      <c r="F4930">
        <v>3.1</v>
      </c>
      <c r="G4930">
        <v>0</v>
      </c>
    </row>
    <row r="4931" spans="1:7">
      <c r="A4931" t="s">
        <v>5350</v>
      </c>
      <c r="B4931">
        <v>0</v>
      </c>
      <c r="C4931">
        <v>0</v>
      </c>
      <c r="D4931">
        <v>0</v>
      </c>
      <c r="E4931">
        <v>27.39</v>
      </c>
      <c r="F4931">
        <v>2.5499999999999998</v>
      </c>
      <c r="G4931">
        <v>0</v>
      </c>
    </row>
    <row r="4932" spans="1:7">
      <c r="A4932" t="s">
        <v>5351</v>
      </c>
      <c r="B4932">
        <v>0</v>
      </c>
      <c r="C4932">
        <v>0</v>
      </c>
      <c r="D4932">
        <v>0</v>
      </c>
      <c r="E4932">
        <v>26.33</v>
      </c>
      <c r="F4932">
        <v>2.0699999999999998</v>
      </c>
      <c r="G4932">
        <v>0</v>
      </c>
    </row>
    <row r="4933" spans="1:7">
      <c r="A4933" t="s">
        <v>5352</v>
      </c>
      <c r="B4933">
        <v>0</v>
      </c>
      <c r="C4933">
        <v>0</v>
      </c>
      <c r="D4933">
        <v>0</v>
      </c>
      <c r="E4933">
        <v>25.18</v>
      </c>
      <c r="F4933">
        <v>1.66</v>
      </c>
      <c r="G4933">
        <v>0</v>
      </c>
    </row>
    <row r="4934" spans="1:7">
      <c r="A4934" t="s">
        <v>5353</v>
      </c>
      <c r="B4934">
        <v>0</v>
      </c>
      <c r="C4934">
        <v>0</v>
      </c>
      <c r="D4934">
        <v>0</v>
      </c>
      <c r="E4934">
        <v>24.02</v>
      </c>
      <c r="F4934">
        <v>1.31</v>
      </c>
      <c r="G4934">
        <v>0</v>
      </c>
    </row>
    <row r="4935" spans="1:7">
      <c r="A4935" t="s">
        <v>5354</v>
      </c>
      <c r="B4935">
        <v>0</v>
      </c>
      <c r="C4935">
        <v>0</v>
      </c>
      <c r="D4935">
        <v>0</v>
      </c>
      <c r="E4935">
        <v>23.67</v>
      </c>
      <c r="F4935">
        <v>0.83</v>
      </c>
      <c r="G4935">
        <v>0</v>
      </c>
    </row>
    <row r="4936" spans="1:7">
      <c r="A4936" t="s">
        <v>5355</v>
      </c>
      <c r="B4936">
        <v>0</v>
      </c>
      <c r="C4936">
        <v>0</v>
      </c>
      <c r="D4936">
        <v>0</v>
      </c>
      <c r="E4936">
        <v>24.03</v>
      </c>
      <c r="F4936">
        <v>0.55000000000000004</v>
      </c>
      <c r="G4936">
        <v>0</v>
      </c>
    </row>
    <row r="4937" spans="1:7">
      <c r="A4937" t="s">
        <v>5356</v>
      </c>
      <c r="B4937">
        <v>0</v>
      </c>
      <c r="C4937">
        <v>0</v>
      </c>
      <c r="D4937">
        <v>0</v>
      </c>
      <c r="E4937">
        <v>23.62</v>
      </c>
      <c r="F4937">
        <v>0.48</v>
      </c>
      <c r="G4937">
        <v>0</v>
      </c>
    </row>
    <row r="4938" spans="1:7">
      <c r="A4938" t="s">
        <v>5357</v>
      </c>
      <c r="B4938">
        <v>8.6199999999999992</v>
      </c>
      <c r="C4938">
        <v>22.46</v>
      </c>
      <c r="D4938">
        <v>3.61</v>
      </c>
      <c r="E4938">
        <v>22.67</v>
      </c>
      <c r="F4938">
        <v>0.69</v>
      </c>
      <c r="G4938">
        <v>0</v>
      </c>
    </row>
    <row r="4939" spans="1:7">
      <c r="A4939" t="s">
        <v>5358</v>
      </c>
      <c r="B4939">
        <v>248.64</v>
      </c>
      <c r="C4939">
        <v>321.83999999999997</v>
      </c>
      <c r="D4939">
        <v>14.21</v>
      </c>
      <c r="E4939">
        <v>22.97</v>
      </c>
      <c r="F4939">
        <v>1.03</v>
      </c>
      <c r="G4939">
        <v>0</v>
      </c>
    </row>
    <row r="4940" spans="1:7">
      <c r="A4940" t="s">
        <v>5359</v>
      </c>
      <c r="B4940">
        <v>437.59</v>
      </c>
      <c r="C4940">
        <v>560.03</v>
      </c>
      <c r="D4940">
        <v>25.26</v>
      </c>
      <c r="E4940">
        <v>24.56</v>
      </c>
      <c r="F4940">
        <v>2.0699999999999998</v>
      </c>
      <c r="G4940">
        <v>0</v>
      </c>
    </row>
    <row r="4941" spans="1:7">
      <c r="A4941" t="s">
        <v>5360</v>
      </c>
      <c r="B4941">
        <v>568.08000000000004</v>
      </c>
      <c r="C4941">
        <v>740.54</v>
      </c>
      <c r="D4941">
        <v>36.450000000000003</v>
      </c>
      <c r="E4941">
        <v>25.94</v>
      </c>
      <c r="F4941">
        <v>2.21</v>
      </c>
      <c r="G4941">
        <v>0</v>
      </c>
    </row>
    <row r="4942" spans="1:7">
      <c r="A4942" t="s">
        <v>5361</v>
      </c>
      <c r="B4942">
        <v>661.08</v>
      </c>
      <c r="C4942">
        <v>877.54</v>
      </c>
      <c r="D4942">
        <v>47.44</v>
      </c>
      <c r="E4942">
        <v>27.6</v>
      </c>
      <c r="F4942">
        <v>2.62</v>
      </c>
      <c r="G4942">
        <v>0</v>
      </c>
    </row>
    <row r="4943" spans="1:7">
      <c r="A4943" t="s">
        <v>5362</v>
      </c>
      <c r="B4943">
        <v>706.02</v>
      </c>
      <c r="C4943">
        <v>954.42</v>
      </c>
      <c r="D4943">
        <v>57.59</v>
      </c>
      <c r="E4943">
        <v>29.62</v>
      </c>
      <c r="F4943">
        <v>2.76</v>
      </c>
      <c r="G4943">
        <v>0</v>
      </c>
    </row>
    <row r="4944" spans="1:7">
      <c r="A4944" t="s">
        <v>5363</v>
      </c>
      <c r="B4944">
        <v>727.9</v>
      </c>
      <c r="C4944">
        <v>998.07</v>
      </c>
      <c r="D4944">
        <v>65.47</v>
      </c>
      <c r="E4944">
        <v>31.73</v>
      </c>
      <c r="F4944">
        <v>2.9</v>
      </c>
      <c r="G4944">
        <v>0</v>
      </c>
    </row>
    <row r="4945" spans="1:7">
      <c r="A4945" t="s">
        <v>5364</v>
      </c>
      <c r="B4945">
        <v>729.08</v>
      </c>
      <c r="C4945">
        <v>1005.49</v>
      </c>
      <c r="D4945">
        <v>68.23</v>
      </c>
      <c r="E4945">
        <v>33.42</v>
      </c>
      <c r="F4945">
        <v>3.17</v>
      </c>
      <c r="G4945">
        <v>0</v>
      </c>
    </row>
    <row r="4946" spans="1:7">
      <c r="A4946" t="s">
        <v>5365</v>
      </c>
      <c r="B4946">
        <v>719.67</v>
      </c>
      <c r="C4946">
        <v>994.15</v>
      </c>
      <c r="D4946">
        <v>64.12</v>
      </c>
      <c r="E4946">
        <v>34.380000000000003</v>
      </c>
      <c r="F4946">
        <v>3.31</v>
      </c>
      <c r="G4946">
        <v>0</v>
      </c>
    </row>
    <row r="4947" spans="1:7">
      <c r="A4947" t="s">
        <v>5366</v>
      </c>
      <c r="B4947">
        <v>683.33</v>
      </c>
      <c r="C4947">
        <v>941.61</v>
      </c>
      <c r="D4947">
        <v>55.57</v>
      </c>
      <c r="E4947">
        <v>35.270000000000003</v>
      </c>
      <c r="F4947">
        <v>3.38</v>
      </c>
      <c r="G4947">
        <v>0</v>
      </c>
    </row>
    <row r="4948" spans="1:7">
      <c r="A4948" t="s">
        <v>5367</v>
      </c>
      <c r="B4948">
        <v>626.4</v>
      </c>
      <c r="C4948">
        <v>855.82</v>
      </c>
      <c r="D4948">
        <v>45.17</v>
      </c>
      <c r="E4948">
        <v>35.71</v>
      </c>
      <c r="F4948">
        <v>3.45</v>
      </c>
      <c r="G4948">
        <v>0</v>
      </c>
    </row>
    <row r="4949" spans="1:7">
      <c r="A4949" t="s">
        <v>5368</v>
      </c>
      <c r="B4949">
        <v>530.97</v>
      </c>
      <c r="C4949">
        <v>716.04</v>
      </c>
      <c r="D4949">
        <v>34.1</v>
      </c>
      <c r="E4949">
        <v>36.04</v>
      </c>
      <c r="F4949">
        <v>3.66</v>
      </c>
      <c r="G4949">
        <v>0</v>
      </c>
    </row>
    <row r="4950" spans="1:7">
      <c r="A4950" t="s">
        <v>5369</v>
      </c>
      <c r="B4950">
        <v>397.86</v>
      </c>
      <c r="C4950">
        <v>532.1</v>
      </c>
      <c r="D4950">
        <v>22.91</v>
      </c>
      <c r="E4950">
        <v>35.700000000000003</v>
      </c>
      <c r="F4950">
        <v>3.52</v>
      </c>
      <c r="G4950">
        <v>0</v>
      </c>
    </row>
    <row r="4951" spans="1:7">
      <c r="A4951" t="s">
        <v>5370</v>
      </c>
      <c r="B4951">
        <v>218.21</v>
      </c>
      <c r="C4951">
        <v>298.16000000000003</v>
      </c>
      <c r="D4951">
        <v>11.93</v>
      </c>
      <c r="E4951">
        <v>34.39</v>
      </c>
      <c r="F4951">
        <v>2.97</v>
      </c>
      <c r="G4951">
        <v>0</v>
      </c>
    </row>
    <row r="4952" spans="1:7">
      <c r="A4952" t="s">
        <v>5371</v>
      </c>
      <c r="B4952">
        <v>0</v>
      </c>
      <c r="C4952">
        <v>0</v>
      </c>
      <c r="D4952">
        <v>0</v>
      </c>
      <c r="E4952">
        <v>33.020000000000003</v>
      </c>
      <c r="F4952">
        <v>2.21</v>
      </c>
      <c r="G4952">
        <v>0</v>
      </c>
    </row>
    <row r="4953" spans="1:7">
      <c r="A4953" t="s">
        <v>5372</v>
      </c>
      <c r="B4953">
        <v>0</v>
      </c>
      <c r="C4953">
        <v>0</v>
      </c>
      <c r="D4953">
        <v>0</v>
      </c>
      <c r="E4953">
        <v>30.9</v>
      </c>
      <c r="F4953">
        <v>2.14</v>
      </c>
      <c r="G4953">
        <v>0</v>
      </c>
    </row>
    <row r="4954" spans="1:7">
      <c r="A4954" t="s">
        <v>5373</v>
      </c>
      <c r="B4954">
        <v>0</v>
      </c>
      <c r="C4954">
        <v>0</v>
      </c>
      <c r="D4954">
        <v>0</v>
      </c>
      <c r="E4954">
        <v>28.72</v>
      </c>
      <c r="F4954">
        <v>2.48</v>
      </c>
      <c r="G4954">
        <v>0</v>
      </c>
    </row>
    <row r="4955" spans="1:7">
      <c r="A4955" t="s">
        <v>5374</v>
      </c>
      <c r="B4955">
        <v>0</v>
      </c>
      <c r="C4955">
        <v>0</v>
      </c>
      <c r="D4955">
        <v>0</v>
      </c>
      <c r="E4955">
        <v>26.89</v>
      </c>
      <c r="F4955">
        <v>2.14</v>
      </c>
      <c r="G4955">
        <v>0</v>
      </c>
    </row>
    <row r="4956" spans="1:7">
      <c r="A4956" t="s">
        <v>5375</v>
      </c>
      <c r="B4956">
        <v>0</v>
      </c>
      <c r="C4956">
        <v>0</v>
      </c>
      <c r="D4956">
        <v>0</v>
      </c>
      <c r="E4956">
        <v>25.41</v>
      </c>
      <c r="F4956">
        <v>1.52</v>
      </c>
      <c r="G4956">
        <v>0</v>
      </c>
    </row>
    <row r="4957" spans="1:7">
      <c r="A4957" t="s">
        <v>5376</v>
      </c>
      <c r="B4957">
        <v>0</v>
      </c>
      <c r="C4957">
        <v>0</v>
      </c>
      <c r="D4957">
        <v>0</v>
      </c>
      <c r="E4957">
        <v>23.96</v>
      </c>
      <c r="F4957">
        <v>0.97</v>
      </c>
      <c r="G4957">
        <v>0</v>
      </c>
    </row>
    <row r="4958" spans="1:7">
      <c r="A4958" t="s">
        <v>5377</v>
      </c>
      <c r="B4958">
        <v>0</v>
      </c>
      <c r="C4958">
        <v>0</v>
      </c>
      <c r="D4958">
        <v>0</v>
      </c>
      <c r="E4958">
        <v>23</v>
      </c>
      <c r="F4958">
        <v>0.83</v>
      </c>
      <c r="G4958">
        <v>0</v>
      </c>
    </row>
    <row r="4959" spans="1:7">
      <c r="A4959" t="s">
        <v>5378</v>
      </c>
      <c r="B4959">
        <v>0</v>
      </c>
      <c r="C4959">
        <v>0</v>
      </c>
      <c r="D4959">
        <v>0</v>
      </c>
      <c r="E4959">
        <v>22.06</v>
      </c>
      <c r="F4959">
        <v>1.03</v>
      </c>
      <c r="G4959">
        <v>0</v>
      </c>
    </row>
    <row r="4960" spans="1:7">
      <c r="A4960" t="s">
        <v>5379</v>
      </c>
      <c r="B4960">
        <v>0</v>
      </c>
      <c r="C4960">
        <v>0</v>
      </c>
      <c r="D4960">
        <v>0</v>
      </c>
      <c r="E4960">
        <v>21.32</v>
      </c>
      <c r="F4960">
        <v>1.24</v>
      </c>
      <c r="G4960">
        <v>0</v>
      </c>
    </row>
    <row r="4961" spans="1:7">
      <c r="A4961" t="s">
        <v>5380</v>
      </c>
      <c r="B4961">
        <v>0</v>
      </c>
      <c r="C4961">
        <v>0</v>
      </c>
      <c r="D4961">
        <v>0</v>
      </c>
      <c r="E4961">
        <v>20.67</v>
      </c>
      <c r="F4961">
        <v>1.59</v>
      </c>
      <c r="G4961">
        <v>0</v>
      </c>
    </row>
    <row r="4962" spans="1:7">
      <c r="A4962" t="s">
        <v>5381</v>
      </c>
      <c r="B4962">
        <v>19.02</v>
      </c>
      <c r="C4962">
        <v>37.979999999999997</v>
      </c>
      <c r="D4962">
        <v>3.46</v>
      </c>
      <c r="E4962">
        <v>20.3</v>
      </c>
      <c r="F4962">
        <v>1.72</v>
      </c>
      <c r="G4962">
        <v>0</v>
      </c>
    </row>
    <row r="4963" spans="1:7">
      <c r="A4963" t="s">
        <v>5382</v>
      </c>
      <c r="B4963">
        <v>263.2</v>
      </c>
      <c r="C4963">
        <v>335.54</v>
      </c>
      <c r="D4963">
        <v>14.07</v>
      </c>
      <c r="E4963">
        <v>21.13</v>
      </c>
      <c r="F4963">
        <v>1.79</v>
      </c>
      <c r="G4963">
        <v>0</v>
      </c>
    </row>
    <row r="4964" spans="1:7">
      <c r="A4964" t="s">
        <v>5383</v>
      </c>
      <c r="B4964">
        <v>438.91</v>
      </c>
      <c r="C4964">
        <v>558.6</v>
      </c>
      <c r="D4964">
        <v>25.12</v>
      </c>
      <c r="E4964">
        <v>22.29</v>
      </c>
      <c r="F4964">
        <v>1.52</v>
      </c>
      <c r="G4964">
        <v>0</v>
      </c>
    </row>
    <row r="4965" spans="1:7">
      <c r="A4965" t="s">
        <v>5384</v>
      </c>
      <c r="B4965">
        <v>574.29999999999995</v>
      </c>
      <c r="C4965">
        <v>751.99</v>
      </c>
      <c r="D4965">
        <v>36.32</v>
      </c>
      <c r="E4965">
        <v>23.71</v>
      </c>
      <c r="F4965">
        <v>1.17</v>
      </c>
      <c r="G4965">
        <v>0</v>
      </c>
    </row>
    <row r="4966" spans="1:7">
      <c r="A4966" t="s">
        <v>5385</v>
      </c>
      <c r="B4966">
        <v>654.9</v>
      </c>
      <c r="C4966">
        <v>882.66</v>
      </c>
      <c r="D4966">
        <v>47.3</v>
      </c>
      <c r="E4966">
        <v>25.66</v>
      </c>
      <c r="F4966">
        <v>1.1000000000000001</v>
      </c>
      <c r="G4966">
        <v>0</v>
      </c>
    </row>
    <row r="4967" spans="1:7">
      <c r="A4967" t="s">
        <v>5386</v>
      </c>
      <c r="B4967">
        <v>701.03</v>
      </c>
      <c r="C4967">
        <v>965.75</v>
      </c>
      <c r="D4967">
        <v>57.43</v>
      </c>
      <c r="E4967">
        <v>27.99</v>
      </c>
      <c r="F4967">
        <v>1.24</v>
      </c>
      <c r="G4967">
        <v>0</v>
      </c>
    </row>
    <row r="4968" spans="1:7">
      <c r="A4968" t="s">
        <v>5387</v>
      </c>
      <c r="B4968">
        <v>716.21</v>
      </c>
      <c r="C4968">
        <v>997.79</v>
      </c>
      <c r="D4968">
        <v>65.27</v>
      </c>
      <c r="E4968">
        <v>30.23</v>
      </c>
      <c r="F4968">
        <v>1.52</v>
      </c>
      <c r="G4968">
        <v>0</v>
      </c>
    </row>
    <row r="4969" spans="1:7">
      <c r="A4969" t="s">
        <v>5388</v>
      </c>
      <c r="B4969">
        <v>718.26</v>
      </c>
      <c r="C4969">
        <v>1006.47</v>
      </c>
      <c r="D4969">
        <v>68.02</v>
      </c>
      <c r="E4969">
        <v>32.130000000000003</v>
      </c>
      <c r="F4969">
        <v>1.79</v>
      </c>
      <c r="G4969">
        <v>0</v>
      </c>
    </row>
    <row r="4970" spans="1:7">
      <c r="A4970" t="s">
        <v>5389</v>
      </c>
      <c r="B4970">
        <v>711.46</v>
      </c>
      <c r="C4970">
        <v>999.87</v>
      </c>
      <c r="D4970">
        <v>63.94</v>
      </c>
      <c r="E4970">
        <v>33.450000000000003</v>
      </c>
      <c r="F4970">
        <v>1.93</v>
      </c>
      <c r="G4970">
        <v>0</v>
      </c>
    </row>
    <row r="4971" spans="1:7">
      <c r="A4971" t="s">
        <v>5390</v>
      </c>
      <c r="B4971">
        <v>675.74</v>
      </c>
      <c r="C4971">
        <v>947.46</v>
      </c>
      <c r="D4971">
        <v>55.42</v>
      </c>
      <c r="E4971">
        <v>34.42</v>
      </c>
      <c r="F4971">
        <v>1.93</v>
      </c>
      <c r="G4971">
        <v>0</v>
      </c>
    </row>
    <row r="4972" spans="1:7">
      <c r="A4972" t="s">
        <v>5391</v>
      </c>
      <c r="B4972">
        <v>623.92999999999995</v>
      </c>
      <c r="C4972">
        <v>867.32</v>
      </c>
      <c r="D4972">
        <v>45.04</v>
      </c>
      <c r="E4972">
        <v>35</v>
      </c>
      <c r="F4972">
        <v>1.93</v>
      </c>
      <c r="G4972">
        <v>0</v>
      </c>
    </row>
    <row r="4973" spans="1:7">
      <c r="A4973" t="s">
        <v>5392</v>
      </c>
      <c r="B4973">
        <v>526.99</v>
      </c>
      <c r="C4973">
        <v>720.59</v>
      </c>
      <c r="D4973">
        <v>33.97</v>
      </c>
      <c r="E4973">
        <v>35.11</v>
      </c>
      <c r="F4973">
        <v>1.93</v>
      </c>
      <c r="G4973">
        <v>0</v>
      </c>
    </row>
    <row r="4974" spans="1:7">
      <c r="A4974" t="s">
        <v>5393</v>
      </c>
      <c r="B4974">
        <v>402.55</v>
      </c>
      <c r="C4974">
        <v>541.16999999999996</v>
      </c>
      <c r="D4974">
        <v>22.78</v>
      </c>
      <c r="E4974">
        <v>34.69</v>
      </c>
      <c r="F4974">
        <v>2.21</v>
      </c>
      <c r="G4974">
        <v>0</v>
      </c>
    </row>
    <row r="4975" spans="1:7">
      <c r="A4975" t="s">
        <v>5394</v>
      </c>
      <c r="B4975">
        <v>225.77</v>
      </c>
      <c r="C4975">
        <v>306.38</v>
      </c>
      <c r="D4975">
        <v>11.8</v>
      </c>
      <c r="E4975">
        <v>33.44</v>
      </c>
      <c r="F4975">
        <v>3.17</v>
      </c>
      <c r="G4975">
        <v>0</v>
      </c>
    </row>
    <row r="4976" spans="1:7">
      <c r="A4976" t="s">
        <v>5395</v>
      </c>
      <c r="B4976">
        <v>0</v>
      </c>
      <c r="C4976">
        <v>0</v>
      </c>
      <c r="D4976">
        <v>0</v>
      </c>
      <c r="E4976">
        <v>31.33</v>
      </c>
      <c r="F4976">
        <v>3.52</v>
      </c>
      <c r="G4976">
        <v>0</v>
      </c>
    </row>
    <row r="4977" spans="1:7">
      <c r="A4977" t="s">
        <v>5396</v>
      </c>
      <c r="B4977">
        <v>0</v>
      </c>
      <c r="C4977">
        <v>0</v>
      </c>
      <c r="D4977">
        <v>0</v>
      </c>
      <c r="E4977">
        <v>28.52</v>
      </c>
      <c r="F4977">
        <v>3.72</v>
      </c>
      <c r="G4977">
        <v>0</v>
      </c>
    </row>
    <row r="4978" spans="1:7">
      <c r="A4978" t="s">
        <v>5397</v>
      </c>
      <c r="B4978">
        <v>0</v>
      </c>
      <c r="C4978">
        <v>0</v>
      </c>
      <c r="D4978">
        <v>0</v>
      </c>
      <c r="E4978">
        <v>26.65</v>
      </c>
      <c r="F4978">
        <v>2.9</v>
      </c>
      <c r="G4978">
        <v>0</v>
      </c>
    </row>
    <row r="4979" spans="1:7">
      <c r="A4979" t="s">
        <v>5398</v>
      </c>
      <c r="B4979">
        <v>0</v>
      </c>
      <c r="C4979">
        <v>0</v>
      </c>
      <c r="D4979">
        <v>0</v>
      </c>
      <c r="E4979">
        <v>25.51</v>
      </c>
      <c r="F4979">
        <v>2.48</v>
      </c>
      <c r="G4979">
        <v>0</v>
      </c>
    </row>
    <row r="4980" spans="1:7">
      <c r="A4980" t="s">
        <v>5399</v>
      </c>
      <c r="B4980">
        <v>0</v>
      </c>
      <c r="C4980">
        <v>0</v>
      </c>
      <c r="D4980">
        <v>0</v>
      </c>
      <c r="E4980">
        <v>24.72</v>
      </c>
      <c r="F4980">
        <v>2.2799999999999998</v>
      </c>
      <c r="G4980">
        <v>0</v>
      </c>
    </row>
    <row r="4981" spans="1:7">
      <c r="A4981" t="s">
        <v>5400</v>
      </c>
      <c r="B4981">
        <v>0</v>
      </c>
      <c r="C4981">
        <v>0</v>
      </c>
      <c r="D4981">
        <v>0</v>
      </c>
      <c r="E4981">
        <v>24.12</v>
      </c>
      <c r="F4981">
        <v>2.14</v>
      </c>
      <c r="G4981">
        <v>0</v>
      </c>
    </row>
    <row r="4982" spans="1:7">
      <c r="A4982" t="s">
        <v>5401</v>
      </c>
      <c r="B4982">
        <v>0</v>
      </c>
      <c r="C4982">
        <v>0</v>
      </c>
      <c r="D4982">
        <v>0</v>
      </c>
      <c r="E4982">
        <v>23.68</v>
      </c>
      <c r="F4982">
        <v>2.21</v>
      </c>
      <c r="G4982">
        <v>0</v>
      </c>
    </row>
    <row r="4983" spans="1:7">
      <c r="A4983" t="s">
        <v>5402</v>
      </c>
      <c r="B4983">
        <v>0</v>
      </c>
      <c r="C4983">
        <v>0</v>
      </c>
      <c r="D4983">
        <v>0</v>
      </c>
      <c r="E4983">
        <v>23.17</v>
      </c>
      <c r="F4983">
        <v>2.21</v>
      </c>
      <c r="G4983">
        <v>0</v>
      </c>
    </row>
    <row r="4984" spans="1:7">
      <c r="A4984" t="s">
        <v>5403</v>
      </c>
      <c r="B4984">
        <v>0</v>
      </c>
      <c r="C4984">
        <v>0</v>
      </c>
      <c r="D4984">
        <v>0</v>
      </c>
      <c r="E4984">
        <v>22.65</v>
      </c>
      <c r="F4984">
        <v>1.93</v>
      </c>
      <c r="G4984">
        <v>0</v>
      </c>
    </row>
    <row r="4985" spans="1:7">
      <c r="A4985" t="s">
        <v>5404</v>
      </c>
      <c r="B4985">
        <v>0</v>
      </c>
      <c r="C4985">
        <v>0</v>
      </c>
      <c r="D4985">
        <v>0</v>
      </c>
      <c r="E4985">
        <v>22.2</v>
      </c>
      <c r="F4985">
        <v>1.59</v>
      </c>
      <c r="G4985">
        <v>0</v>
      </c>
    </row>
    <row r="4986" spans="1:7">
      <c r="A4986" t="s">
        <v>5405</v>
      </c>
      <c r="B4986">
        <v>17.89</v>
      </c>
      <c r="C4986">
        <v>36.67</v>
      </c>
      <c r="D4986">
        <v>3.31</v>
      </c>
      <c r="E4986">
        <v>21.9</v>
      </c>
      <c r="F4986">
        <v>1.52</v>
      </c>
      <c r="G4986">
        <v>0</v>
      </c>
    </row>
    <row r="4987" spans="1:7">
      <c r="A4987" t="s">
        <v>5406</v>
      </c>
      <c r="B4987">
        <v>251.67</v>
      </c>
      <c r="C4987">
        <v>324.22000000000003</v>
      </c>
      <c r="D4987">
        <v>13.93</v>
      </c>
      <c r="E4987">
        <v>22.63</v>
      </c>
      <c r="F4987">
        <v>1.52</v>
      </c>
      <c r="G4987">
        <v>0</v>
      </c>
    </row>
    <row r="4988" spans="1:7">
      <c r="A4988" t="s">
        <v>5407</v>
      </c>
      <c r="B4988">
        <v>368.23</v>
      </c>
      <c r="C4988">
        <v>475.58</v>
      </c>
      <c r="D4988">
        <v>24.99</v>
      </c>
      <c r="E4988">
        <v>24.56</v>
      </c>
      <c r="F4988">
        <v>0.97</v>
      </c>
      <c r="G4988">
        <v>0</v>
      </c>
    </row>
    <row r="4989" spans="1:7">
      <c r="A4989" t="s">
        <v>5408</v>
      </c>
      <c r="B4989">
        <v>507.51</v>
      </c>
      <c r="C4989">
        <v>673.34</v>
      </c>
      <c r="D4989">
        <v>36.19</v>
      </c>
      <c r="E4989">
        <v>26.47</v>
      </c>
      <c r="F4989">
        <v>0.76</v>
      </c>
      <c r="G4989">
        <v>0</v>
      </c>
    </row>
    <row r="4990" spans="1:7">
      <c r="A4990" t="s">
        <v>5409</v>
      </c>
      <c r="B4990">
        <v>624.66999999999996</v>
      </c>
      <c r="C4990">
        <v>854.55</v>
      </c>
      <c r="D4990">
        <v>47.16</v>
      </c>
      <c r="E4990">
        <v>28.46</v>
      </c>
      <c r="F4990">
        <v>0.9</v>
      </c>
      <c r="G4990">
        <v>0</v>
      </c>
    </row>
    <row r="4991" spans="1:7">
      <c r="A4991" t="s">
        <v>5410</v>
      </c>
      <c r="B4991">
        <v>684.52</v>
      </c>
      <c r="C4991">
        <v>956.12</v>
      </c>
      <c r="D4991">
        <v>57.26</v>
      </c>
      <c r="E4991">
        <v>30.4</v>
      </c>
      <c r="F4991">
        <v>1.1000000000000001</v>
      </c>
      <c r="G4991">
        <v>0</v>
      </c>
    </row>
    <row r="4992" spans="1:7">
      <c r="A4992" t="s">
        <v>5411</v>
      </c>
      <c r="B4992">
        <v>703.54</v>
      </c>
      <c r="C4992">
        <v>994.9</v>
      </c>
      <c r="D4992">
        <v>65.08</v>
      </c>
      <c r="E4992">
        <v>32.14</v>
      </c>
      <c r="F4992">
        <v>1.24</v>
      </c>
      <c r="G4992">
        <v>0</v>
      </c>
    </row>
    <row r="4993" spans="1:7">
      <c r="A4993" t="s">
        <v>5412</v>
      </c>
      <c r="B4993">
        <v>701.45</v>
      </c>
      <c r="C4993">
        <v>997.84</v>
      </c>
      <c r="D4993">
        <v>67.8</v>
      </c>
      <c r="E4993">
        <v>33.69</v>
      </c>
      <c r="F4993">
        <v>1.38</v>
      </c>
      <c r="G4993">
        <v>0</v>
      </c>
    </row>
    <row r="4994" spans="1:7">
      <c r="A4994" t="s">
        <v>5413</v>
      </c>
      <c r="B4994">
        <v>692.63</v>
      </c>
      <c r="C4994">
        <v>984.67</v>
      </c>
      <c r="D4994">
        <v>63.75</v>
      </c>
      <c r="E4994">
        <v>35.04</v>
      </c>
      <c r="F4994">
        <v>1.66</v>
      </c>
      <c r="G4994">
        <v>0</v>
      </c>
    </row>
    <row r="4995" spans="1:7">
      <c r="A4995" t="s">
        <v>5414</v>
      </c>
      <c r="B4995">
        <v>665.82</v>
      </c>
      <c r="C4995">
        <v>944.32</v>
      </c>
      <c r="D4995">
        <v>55.27</v>
      </c>
      <c r="E4995">
        <v>36.06</v>
      </c>
      <c r="F4995">
        <v>1.72</v>
      </c>
      <c r="G4995">
        <v>0</v>
      </c>
    </row>
    <row r="4996" spans="1:7">
      <c r="A4996" t="s">
        <v>5415</v>
      </c>
      <c r="B4996">
        <v>607.44000000000005</v>
      </c>
      <c r="C4996">
        <v>852.37</v>
      </c>
      <c r="D4996">
        <v>44.9</v>
      </c>
      <c r="E4996">
        <v>36.72</v>
      </c>
      <c r="F4996">
        <v>1.79</v>
      </c>
      <c r="G4996">
        <v>0</v>
      </c>
    </row>
    <row r="4997" spans="1:7">
      <c r="A4997" t="s">
        <v>5416</v>
      </c>
      <c r="B4997">
        <v>518.29</v>
      </c>
      <c r="C4997">
        <v>711.01</v>
      </c>
      <c r="D4997">
        <v>33.840000000000003</v>
      </c>
      <c r="E4997">
        <v>36.770000000000003</v>
      </c>
      <c r="F4997">
        <v>2.2799999999999998</v>
      </c>
      <c r="G4997">
        <v>0</v>
      </c>
    </row>
    <row r="4998" spans="1:7">
      <c r="A4998" t="s">
        <v>5417</v>
      </c>
      <c r="B4998">
        <v>389.63</v>
      </c>
      <c r="C4998">
        <v>520.46</v>
      </c>
      <c r="D4998">
        <v>22.65</v>
      </c>
      <c r="E4998">
        <v>35.71</v>
      </c>
      <c r="F4998">
        <v>3.72</v>
      </c>
      <c r="G4998">
        <v>0</v>
      </c>
    </row>
    <row r="4999" spans="1:7">
      <c r="A4999" t="s">
        <v>5418</v>
      </c>
      <c r="B4999">
        <v>204.54</v>
      </c>
      <c r="C4999">
        <v>276.82</v>
      </c>
      <c r="D4999">
        <v>11.66</v>
      </c>
      <c r="E4999">
        <v>32.83</v>
      </c>
      <c r="F4999">
        <v>5.31</v>
      </c>
      <c r="G4999">
        <v>0</v>
      </c>
    </row>
    <row r="5000" spans="1:7">
      <c r="A5000" t="s">
        <v>5419</v>
      </c>
      <c r="B5000">
        <v>0</v>
      </c>
      <c r="C5000">
        <v>0</v>
      </c>
      <c r="D5000">
        <v>0</v>
      </c>
      <c r="E5000">
        <v>31.14</v>
      </c>
      <c r="F5000">
        <v>4.6900000000000004</v>
      </c>
      <c r="G5000">
        <v>0</v>
      </c>
    </row>
    <row r="5001" spans="1:7">
      <c r="A5001" t="s">
        <v>5420</v>
      </c>
      <c r="B5001">
        <v>0</v>
      </c>
      <c r="C5001">
        <v>0</v>
      </c>
      <c r="D5001">
        <v>0</v>
      </c>
      <c r="E5001">
        <v>28.19</v>
      </c>
      <c r="F5001">
        <v>4.41</v>
      </c>
      <c r="G5001">
        <v>0</v>
      </c>
    </row>
    <row r="5002" spans="1:7">
      <c r="A5002" t="s">
        <v>5421</v>
      </c>
      <c r="B5002">
        <v>0</v>
      </c>
      <c r="C5002">
        <v>0</v>
      </c>
      <c r="D5002">
        <v>0</v>
      </c>
      <c r="E5002">
        <v>26.85</v>
      </c>
      <c r="F5002">
        <v>3.52</v>
      </c>
      <c r="G5002">
        <v>0</v>
      </c>
    </row>
    <row r="5003" spans="1:7">
      <c r="A5003" t="s">
        <v>5422</v>
      </c>
      <c r="B5003">
        <v>0</v>
      </c>
      <c r="C5003">
        <v>0</v>
      </c>
      <c r="D5003">
        <v>0</v>
      </c>
      <c r="E5003">
        <v>26.03</v>
      </c>
      <c r="F5003">
        <v>3.1</v>
      </c>
      <c r="G5003">
        <v>0</v>
      </c>
    </row>
    <row r="5004" spans="1:7">
      <c r="A5004" t="s">
        <v>5423</v>
      </c>
      <c r="B5004">
        <v>0</v>
      </c>
      <c r="C5004">
        <v>0</v>
      </c>
      <c r="D5004">
        <v>0</v>
      </c>
      <c r="E5004">
        <v>25.35</v>
      </c>
      <c r="F5004">
        <v>3.1</v>
      </c>
      <c r="G5004">
        <v>0</v>
      </c>
    </row>
    <row r="5005" spans="1:7">
      <c r="A5005" t="s">
        <v>5424</v>
      </c>
      <c r="B5005">
        <v>0</v>
      </c>
      <c r="C5005">
        <v>0</v>
      </c>
      <c r="D5005">
        <v>0</v>
      </c>
      <c r="E5005">
        <v>24.78</v>
      </c>
      <c r="F5005">
        <v>2.97</v>
      </c>
      <c r="G5005">
        <v>0</v>
      </c>
    </row>
    <row r="5006" spans="1:7">
      <c r="A5006" t="s">
        <v>5425</v>
      </c>
      <c r="B5006">
        <v>0</v>
      </c>
      <c r="C5006">
        <v>0</v>
      </c>
      <c r="D5006">
        <v>0</v>
      </c>
      <c r="E5006">
        <v>24.14</v>
      </c>
      <c r="F5006">
        <v>3.03</v>
      </c>
      <c r="G5006">
        <v>0</v>
      </c>
    </row>
    <row r="5007" spans="1:7">
      <c r="A5007" t="s">
        <v>5426</v>
      </c>
      <c r="B5007">
        <v>0</v>
      </c>
      <c r="C5007">
        <v>0</v>
      </c>
      <c r="D5007">
        <v>0</v>
      </c>
      <c r="E5007">
        <v>23.68</v>
      </c>
      <c r="F5007">
        <v>3.03</v>
      </c>
      <c r="G5007">
        <v>0</v>
      </c>
    </row>
    <row r="5008" spans="1:7">
      <c r="A5008" t="s">
        <v>5427</v>
      </c>
      <c r="B5008">
        <v>0</v>
      </c>
      <c r="C5008">
        <v>0</v>
      </c>
      <c r="D5008">
        <v>0</v>
      </c>
      <c r="E5008">
        <v>23.24</v>
      </c>
      <c r="F5008">
        <v>2.9</v>
      </c>
      <c r="G5008">
        <v>0</v>
      </c>
    </row>
    <row r="5009" spans="1:7">
      <c r="A5009" t="s">
        <v>5428</v>
      </c>
      <c r="B5009">
        <v>0</v>
      </c>
      <c r="C5009">
        <v>0</v>
      </c>
      <c r="D5009">
        <v>0</v>
      </c>
      <c r="E5009">
        <v>22.87</v>
      </c>
      <c r="F5009">
        <v>2.62</v>
      </c>
      <c r="G5009">
        <v>0</v>
      </c>
    </row>
    <row r="5010" spans="1:7">
      <c r="A5010" t="s">
        <v>5429</v>
      </c>
      <c r="B5010">
        <v>13.32</v>
      </c>
      <c r="C5010">
        <v>29.94</v>
      </c>
      <c r="D5010">
        <v>3.16</v>
      </c>
      <c r="E5010">
        <v>22.58</v>
      </c>
      <c r="F5010">
        <v>2.34</v>
      </c>
      <c r="G5010">
        <v>0</v>
      </c>
    </row>
    <row r="5011" spans="1:7">
      <c r="A5011" t="s">
        <v>5430</v>
      </c>
      <c r="B5011">
        <v>246.9</v>
      </c>
      <c r="C5011">
        <v>318.16000000000003</v>
      </c>
      <c r="D5011">
        <v>13.79</v>
      </c>
      <c r="E5011">
        <v>23.24</v>
      </c>
      <c r="F5011">
        <v>2.21</v>
      </c>
      <c r="G5011">
        <v>0</v>
      </c>
    </row>
    <row r="5012" spans="1:7">
      <c r="A5012" t="s">
        <v>5431</v>
      </c>
      <c r="B5012">
        <v>432.34</v>
      </c>
      <c r="C5012">
        <v>552.19000000000005</v>
      </c>
      <c r="D5012">
        <v>24.85</v>
      </c>
      <c r="E5012">
        <v>24.82</v>
      </c>
      <c r="F5012">
        <v>2.41</v>
      </c>
      <c r="G5012">
        <v>0</v>
      </c>
    </row>
    <row r="5013" spans="1:7">
      <c r="A5013" t="s">
        <v>5432</v>
      </c>
      <c r="B5013">
        <v>562.36</v>
      </c>
      <c r="C5013">
        <v>735.13</v>
      </c>
      <c r="D5013">
        <v>36.049999999999997</v>
      </c>
      <c r="E5013">
        <v>27.08</v>
      </c>
      <c r="F5013">
        <v>2.41</v>
      </c>
      <c r="G5013">
        <v>0</v>
      </c>
    </row>
    <row r="5014" spans="1:7">
      <c r="A5014" t="s">
        <v>5433</v>
      </c>
      <c r="B5014">
        <v>648.98</v>
      </c>
      <c r="C5014">
        <v>873.05</v>
      </c>
      <c r="D5014">
        <v>47.01</v>
      </c>
      <c r="E5014">
        <v>29.42</v>
      </c>
      <c r="F5014">
        <v>2.2799999999999998</v>
      </c>
      <c r="G5014">
        <v>0</v>
      </c>
    </row>
    <row r="5015" spans="1:7">
      <c r="A5015" t="s">
        <v>5434</v>
      </c>
      <c r="B5015">
        <v>687.8</v>
      </c>
      <c r="C5015">
        <v>950.48</v>
      </c>
      <c r="D5015">
        <v>57.1</v>
      </c>
      <c r="E5015">
        <v>31.75</v>
      </c>
      <c r="F5015">
        <v>2</v>
      </c>
      <c r="G5015">
        <v>0</v>
      </c>
    </row>
    <row r="5016" spans="1:7">
      <c r="A5016" t="s">
        <v>5435</v>
      </c>
      <c r="B5016">
        <v>699.62</v>
      </c>
      <c r="C5016">
        <v>982.95</v>
      </c>
      <c r="D5016">
        <v>64.87</v>
      </c>
      <c r="E5016">
        <v>33.99</v>
      </c>
      <c r="F5016">
        <v>2</v>
      </c>
      <c r="G5016">
        <v>0</v>
      </c>
    </row>
    <row r="5017" spans="1:7">
      <c r="A5017" t="s">
        <v>5436</v>
      </c>
      <c r="B5017">
        <v>704.42</v>
      </c>
      <c r="C5017">
        <v>998.07</v>
      </c>
      <c r="D5017">
        <v>67.58</v>
      </c>
      <c r="E5017">
        <v>35.93</v>
      </c>
      <c r="F5017">
        <v>2.21</v>
      </c>
      <c r="G5017">
        <v>0</v>
      </c>
    </row>
    <row r="5018" spans="1:7">
      <c r="A5018" t="s">
        <v>5437</v>
      </c>
      <c r="B5018">
        <v>694.33</v>
      </c>
      <c r="C5018">
        <v>984.79</v>
      </c>
      <c r="D5018">
        <v>63.55</v>
      </c>
      <c r="E5018">
        <v>37.369999999999997</v>
      </c>
      <c r="F5018">
        <v>2.48</v>
      </c>
      <c r="G5018">
        <v>0</v>
      </c>
    </row>
    <row r="5019" spans="1:7">
      <c r="A5019" t="s">
        <v>5438</v>
      </c>
      <c r="B5019">
        <v>660.17</v>
      </c>
      <c r="C5019">
        <v>931.77</v>
      </c>
      <c r="D5019">
        <v>55.11</v>
      </c>
      <c r="E5019">
        <v>38.33</v>
      </c>
      <c r="F5019">
        <v>2.69</v>
      </c>
      <c r="G5019">
        <v>0</v>
      </c>
    </row>
    <row r="5020" spans="1:7">
      <c r="A5020" t="s">
        <v>5439</v>
      </c>
      <c r="B5020">
        <v>603.63</v>
      </c>
      <c r="C5020">
        <v>839.28</v>
      </c>
      <c r="D5020">
        <v>44.76</v>
      </c>
      <c r="E5020">
        <v>38.6</v>
      </c>
      <c r="F5020">
        <v>3.1</v>
      </c>
      <c r="G5020">
        <v>0</v>
      </c>
    </row>
    <row r="5021" spans="1:7">
      <c r="A5021" t="s">
        <v>5440</v>
      </c>
      <c r="B5021">
        <v>503.98</v>
      </c>
      <c r="C5021">
        <v>686.61</v>
      </c>
      <c r="D5021">
        <v>33.71</v>
      </c>
      <c r="E5021">
        <v>38.21</v>
      </c>
      <c r="F5021">
        <v>3.59</v>
      </c>
      <c r="G5021">
        <v>0</v>
      </c>
    </row>
    <row r="5022" spans="1:7">
      <c r="A5022" t="s">
        <v>5441</v>
      </c>
      <c r="B5022">
        <v>366.09</v>
      </c>
      <c r="C5022">
        <v>490.83</v>
      </c>
      <c r="D5022">
        <v>22.51</v>
      </c>
      <c r="E5022">
        <v>36.869999999999997</v>
      </c>
      <c r="F5022">
        <v>4.21</v>
      </c>
      <c r="G5022">
        <v>0</v>
      </c>
    </row>
    <row r="5023" spans="1:7">
      <c r="A5023" t="s">
        <v>5442</v>
      </c>
      <c r="B5023">
        <v>158</v>
      </c>
      <c r="C5023">
        <v>220.5</v>
      </c>
      <c r="D5023">
        <v>11.52</v>
      </c>
      <c r="E5023">
        <v>34.6</v>
      </c>
      <c r="F5023">
        <v>4.55</v>
      </c>
      <c r="G5023">
        <v>0</v>
      </c>
    </row>
    <row r="5024" spans="1:7">
      <c r="A5024" t="s">
        <v>5443</v>
      </c>
      <c r="B5024">
        <v>0</v>
      </c>
      <c r="C5024">
        <v>0</v>
      </c>
      <c r="D5024">
        <v>0</v>
      </c>
      <c r="E5024">
        <v>32.26</v>
      </c>
      <c r="F5024">
        <v>4.07</v>
      </c>
      <c r="G5024">
        <v>0</v>
      </c>
    </row>
    <row r="5025" spans="1:7">
      <c r="A5025" t="s">
        <v>5444</v>
      </c>
      <c r="B5025">
        <v>0</v>
      </c>
      <c r="C5025">
        <v>0</v>
      </c>
      <c r="D5025">
        <v>0</v>
      </c>
      <c r="E5025">
        <v>30.32</v>
      </c>
      <c r="F5025">
        <v>3.93</v>
      </c>
      <c r="G5025">
        <v>0</v>
      </c>
    </row>
    <row r="5026" spans="1:7">
      <c r="A5026" t="s">
        <v>5445</v>
      </c>
      <c r="B5026">
        <v>0</v>
      </c>
      <c r="C5026">
        <v>0</v>
      </c>
      <c r="D5026">
        <v>0</v>
      </c>
      <c r="E5026">
        <v>29.08</v>
      </c>
      <c r="F5026">
        <v>3.45</v>
      </c>
      <c r="G5026">
        <v>0</v>
      </c>
    </row>
    <row r="5027" spans="1:7">
      <c r="A5027" t="s">
        <v>5446</v>
      </c>
      <c r="B5027">
        <v>0</v>
      </c>
      <c r="C5027">
        <v>0</v>
      </c>
      <c r="D5027">
        <v>0</v>
      </c>
      <c r="E5027">
        <v>28.1</v>
      </c>
      <c r="F5027">
        <v>3.1</v>
      </c>
      <c r="G5027">
        <v>0</v>
      </c>
    </row>
    <row r="5028" spans="1:7">
      <c r="A5028" t="s">
        <v>5447</v>
      </c>
      <c r="B5028">
        <v>0</v>
      </c>
      <c r="C5028">
        <v>0</v>
      </c>
      <c r="D5028">
        <v>0</v>
      </c>
      <c r="E5028">
        <v>27.2</v>
      </c>
      <c r="F5028">
        <v>3.03</v>
      </c>
      <c r="G5028">
        <v>0</v>
      </c>
    </row>
    <row r="5029" spans="1:7">
      <c r="A5029" t="s">
        <v>5448</v>
      </c>
      <c r="B5029">
        <v>0</v>
      </c>
      <c r="C5029">
        <v>0</v>
      </c>
      <c r="D5029">
        <v>0</v>
      </c>
      <c r="E5029">
        <v>26.47</v>
      </c>
      <c r="F5029">
        <v>3.31</v>
      </c>
      <c r="G5029">
        <v>0</v>
      </c>
    </row>
    <row r="5030" spans="1:7">
      <c r="A5030" t="s">
        <v>5449</v>
      </c>
      <c r="B5030">
        <v>0</v>
      </c>
      <c r="C5030">
        <v>0</v>
      </c>
      <c r="D5030">
        <v>0</v>
      </c>
      <c r="E5030">
        <v>25.86</v>
      </c>
      <c r="F5030">
        <v>3.38</v>
      </c>
      <c r="G5030">
        <v>0</v>
      </c>
    </row>
    <row r="5031" spans="1:7">
      <c r="A5031" t="s">
        <v>5450</v>
      </c>
      <c r="B5031">
        <v>0</v>
      </c>
      <c r="C5031">
        <v>0</v>
      </c>
      <c r="D5031">
        <v>0</v>
      </c>
      <c r="E5031">
        <v>25.24</v>
      </c>
      <c r="F5031">
        <v>3.1</v>
      </c>
      <c r="G5031">
        <v>0</v>
      </c>
    </row>
    <row r="5032" spans="1:7">
      <c r="A5032" t="s">
        <v>5451</v>
      </c>
      <c r="B5032">
        <v>0</v>
      </c>
      <c r="C5032">
        <v>0</v>
      </c>
      <c r="D5032">
        <v>0</v>
      </c>
      <c r="E5032">
        <v>24.72</v>
      </c>
      <c r="F5032">
        <v>2.76</v>
      </c>
      <c r="G5032">
        <v>0</v>
      </c>
    </row>
    <row r="5033" spans="1:7">
      <c r="A5033" t="s">
        <v>5452</v>
      </c>
      <c r="B5033">
        <v>0</v>
      </c>
      <c r="C5033">
        <v>0</v>
      </c>
      <c r="D5033">
        <v>0</v>
      </c>
      <c r="E5033">
        <v>24.19</v>
      </c>
      <c r="F5033">
        <v>2.48</v>
      </c>
      <c r="G5033">
        <v>0</v>
      </c>
    </row>
    <row r="5034" spans="1:7">
      <c r="A5034" t="s">
        <v>5453</v>
      </c>
      <c r="B5034">
        <v>12.97</v>
      </c>
      <c r="C5034">
        <v>29.58</v>
      </c>
      <c r="D5034">
        <v>3.01</v>
      </c>
      <c r="E5034">
        <v>23.74</v>
      </c>
      <c r="F5034">
        <v>2</v>
      </c>
      <c r="G5034">
        <v>0</v>
      </c>
    </row>
    <row r="5035" spans="1:7">
      <c r="A5035" t="s">
        <v>5454</v>
      </c>
      <c r="B5035">
        <v>248.56</v>
      </c>
      <c r="C5035">
        <v>322.75</v>
      </c>
      <c r="D5035">
        <v>13.65</v>
      </c>
      <c r="E5035">
        <v>24.38</v>
      </c>
      <c r="F5035">
        <v>1.72</v>
      </c>
      <c r="G5035">
        <v>0</v>
      </c>
    </row>
    <row r="5036" spans="1:7">
      <c r="A5036" t="s">
        <v>5455</v>
      </c>
      <c r="B5036">
        <v>421.05</v>
      </c>
      <c r="C5036">
        <v>541.54</v>
      </c>
      <c r="D5036">
        <v>24.71</v>
      </c>
      <c r="E5036">
        <v>26.85</v>
      </c>
      <c r="F5036">
        <v>2.76</v>
      </c>
      <c r="G5036">
        <v>0</v>
      </c>
    </row>
    <row r="5037" spans="1:7">
      <c r="A5037" t="s">
        <v>5456</v>
      </c>
      <c r="B5037">
        <v>553.89</v>
      </c>
      <c r="C5037">
        <v>728.85</v>
      </c>
      <c r="D5037">
        <v>35.909999999999997</v>
      </c>
      <c r="E5037">
        <v>28.83</v>
      </c>
      <c r="F5037">
        <v>2.5499999999999998</v>
      </c>
      <c r="G5037">
        <v>0</v>
      </c>
    </row>
    <row r="5038" spans="1:7">
      <c r="A5038" t="s">
        <v>5457</v>
      </c>
      <c r="B5038">
        <v>444.7</v>
      </c>
      <c r="C5038">
        <v>590.51</v>
      </c>
      <c r="D5038">
        <v>46.86</v>
      </c>
      <c r="E5038">
        <v>30.68</v>
      </c>
      <c r="F5038">
        <v>2.41</v>
      </c>
      <c r="G5038">
        <v>0</v>
      </c>
    </row>
    <row r="5039" spans="1:7">
      <c r="A5039" t="s">
        <v>5458</v>
      </c>
      <c r="B5039">
        <v>675.64</v>
      </c>
      <c r="C5039">
        <v>932.32</v>
      </c>
      <c r="D5039">
        <v>56.92</v>
      </c>
      <c r="E5039">
        <v>32.72</v>
      </c>
      <c r="F5039">
        <v>2.2799999999999998</v>
      </c>
      <c r="G5039">
        <v>0</v>
      </c>
    </row>
    <row r="5040" spans="1:7">
      <c r="A5040" t="s">
        <v>5459</v>
      </c>
      <c r="B5040">
        <v>702.26</v>
      </c>
      <c r="C5040">
        <v>978.51</v>
      </c>
      <c r="D5040">
        <v>64.67</v>
      </c>
      <c r="E5040">
        <v>34.65</v>
      </c>
      <c r="F5040">
        <v>2.69</v>
      </c>
      <c r="G5040">
        <v>0</v>
      </c>
    </row>
    <row r="5041" spans="1:7">
      <c r="A5041" t="s">
        <v>5460</v>
      </c>
      <c r="B5041">
        <v>706.07</v>
      </c>
      <c r="C5041">
        <v>986.97</v>
      </c>
      <c r="D5041">
        <v>67.349999999999994</v>
      </c>
      <c r="E5041">
        <v>36.369999999999997</v>
      </c>
      <c r="F5041">
        <v>3.17</v>
      </c>
      <c r="G5041">
        <v>0</v>
      </c>
    </row>
    <row r="5042" spans="1:7">
      <c r="A5042" t="s">
        <v>5461</v>
      </c>
      <c r="B5042">
        <v>697.74</v>
      </c>
      <c r="C5042">
        <v>974.08</v>
      </c>
      <c r="D5042">
        <v>63.35</v>
      </c>
      <c r="E5042">
        <v>37.61</v>
      </c>
      <c r="F5042">
        <v>3.66</v>
      </c>
      <c r="G5042">
        <v>0</v>
      </c>
    </row>
    <row r="5043" spans="1:7">
      <c r="A5043" t="s">
        <v>5462</v>
      </c>
      <c r="B5043">
        <v>669.77</v>
      </c>
      <c r="C5043">
        <v>926.78</v>
      </c>
      <c r="D5043">
        <v>54.94</v>
      </c>
      <c r="E5043">
        <v>38.26</v>
      </c>
      <c r="F5043">
        <v>4.28</v>
      </c>
      <c r="G5043">
        <v>0</v>
      </c>
    </row>
    <row r="5044" spans="1:7">
      <c r="A5044" t="s">
        <v>5463</v>
      </c>
      <c r="B5044">
        <v>611.71</v>
      </c>
      <c r="C5044">
        <v>833.66</v>
      </c>
      <c r="D5044">
        <v>44.61</v>
      </c>
      <c r="E5044">
        <v>38.04</v>
      </c>
      <c r="F5044">
        <v>4.83</v>
      </c>
      <c r="G5044">
        <v>0</v>
      </c>
    </row>
    <row r="5045" spans="1:7">
      <c r="A5045" t="s">
        <v>5464</v>
      </c>
      <c r="B5045">
        <v>512.30999999999995</v>
      </c>
      <c r="C5045">
        <v>686.44</v>
      </c>
      <c r="D5045">
        <v>33.57</v>
      </c>
      <c r="E5045">
        <v>37.14</v>
      </c>
      <c r="F5045">
        <v>5.0999999999999996</v>
      </c>
      <c r="G5045">
        <v>0</v>
      </c>
    </row>
    <row r="5046" spans="1:7">
      <c r="A5046" t="s">
        <v>5465</v>
      </c>
      <c r="B5046">
        <v>375.33</v>
      </c>
      <c r="C5046">
        <v>498.41</v>
      </c>
      <c r="D5046">
        <v>22.37</v>
      </c>
      <c r="E5046">
        <v>35.76</v>
      </c>
      <c r="F5046">
        <v>4.97</v>
      </c>
      <c r="G5046">
        <v>0</v>
      </c>
    </row>
    <row r="5047" spans="1:7">
      <c r="A5047" t="s">
        <v>5466</v>
      </c>
      <c r="B5047">
        <v>180.71</v>
      </c>
      <c r="C5047">
        <v>248.63</v>
      </c>
      <c r="D5047">
        <v>11.37</v>
      </c>
      <c r="E5047">
        <v>33.909999999999997</v>
      </c>
      <c r="F5047">
        <v>4.4800000000000004</v>
      </c>
      <c r="G5047">
        <v>0</v>
      </c>
    </row>
    <row r="5048" spans="1:7">
      <c r="A5048" t="s">
        <v>5467</v>
      </c>
      <c r="B5048">
        <v>0</v>
      </c>
      <c r="C5048">
        <v>0</v>
      </c>
      <c r="D5048">
        <v>0</v>
      </c>
      <c r="E5048">
        <v>32.409999999999997</v>
      </c>
      <c r="F5048">
        <v>3.31</v>
      </c>
      <c r="G5048">
        <v>0</v>
      </c>
    </row>
    <row r="5049" spans="1:7">
      <c r="A5049" t="s">
        <v>5468</v>
      </c>
      <c r="B5049">
        <v>0</v>
      </c>
      <c r="C5049">
        <v>0</v>
      </c>
      <c r="D5049">
        <v>0</v>
      </c>
      <c r="E5049">
        <v>30.62</v>
      </c>
      <c r="F5049">
        <v>2.9</v>
      </c>
      <c r="G5049">
        <v>0</v>
      </c>
    </row>
    <row r="5050" spans="1:7">
      <c r="A5050" t="s">
        <v>5469</v>
      </c>
      <c r="B5050">
        <v>0</v>
      </c>
      <c r="C5050">
        <v>0</v>
      </c>
      <c r="D5050">
        <v>0</v>
      </c>
      <c r="E5050">
        <v>29.2</v>
      </c>
      <c r="F5050">
        <v>2.62</v>
      </c>
      <c r="G5050">
        <v>0</v>
      </c>
    </row>
    <row r="5051" spans="1:7">
      <c r="A5051" t="s">
        <v>5470</v>
      </c>
      <c r="B5051">
        <v>0</v>
      </c>
      <c r="C5051">
        <v>0</v>
      </c>
      <c r="D5051">
        <v>0</v>
      </c>
      <c r="E5051">
        <v>27.9</v>
      </c>
      <c r="F5051">
        <v>2.41</v>
      </c>
      <c r="G5051">
        <v>0</v>
      </c>
    </row>
    <row r="5052" spans="1:7">
      <c r="A5052" t="s">
        <v>5471</v>
      </c>
      <c r="B5052">
        <v>0</v>
      </c>
      <c r="C5052">
        <v>0</v>
      </c>
      <c r="D5052">
        <v>0</v>
      </c>
      <c r="E5052">
        <v>26.69</v>
      </c>
      <c r="F5052">
        <v>2.21</v>
      </c>
      <c r="G5052">
        <v>0</v>
      </c>
    </row>
    <row r="5053" spans="1:7">
      <c r="A5053" t="s">
        <v>5472</v>
      </c>
      <c r="B5053">
        <v>0</v>
      </c>
      <c r="C5053">
        <v>0</v>
      </c>
      <c r="D5053">
        <v>0</v>
      </c>
      <c r="E5053">
        <v>25.66</v>
      </c>
      <c r="F5053">
        <v>1.86</v>
      </c>
      <c r="G5053">
        <v>0</v>
      </c>
    </row>
    <row r="5054" spans="1:7">
      <c r="A5054" t="s">
        <v>5473</v>
      </c>
      <c r="B5054">
        <v>0</v>
      </c>
      <c r="C5054">
        <v>0</v>
      </c>
      <c r="D5054">
        <v>0</v>
      </c>
      <c r="E5054">
        <v>24.77</v>
      </c>
      <c r="F5054">
        <v>1.66</v>
      </c>
      <c r="G5054">
        <v>0</v>
      </c>
    </row>
    <row r="5055" spans="1:7">
      <c r="A5055" t="s">
        <v>5474</v>
      </c>
      <c r="B5055">
        <v>0</v>
      </c>
      <c r="C5055">
        <v>0</v>
      </c>
      <c r="D5055">
        <v>0</v>
      </c>
      <c r="E5055">
        <v>23.84</v>
      </c>
      <c r="F5055">
        <v>1.45</v>
      </c>
      <c r="G5055">
        <v>0</v>
      </c>
    </row>
    <row r="5056" spans="1:7">
      <c r="A5056" t="s">
        <v>5475</v>
      </c>
      <c r="B5056">
        <v>0</v>
      </c>
      <c r="C5056">
        <v>0</v>
      </c>
      <c r="D5056">
        <v>0</v>
      </c>
      <c r="E5056">
        <v>23.1</v>
      </c>
      <c r="F5056">
        <v>1.24</v>
      </c>
      <c r="G5056">
        <v>0</v>
      </c>
    </row>
    <row r="5057" spans="1:7">
      <c r="A5057" t="s">
        <v>5476</v>
      </c>
      <c r="B5057">
        <v>0</v>
      </c>
      <c r="C5057">
        <v>0</v>
      </c>
      <c r="D5057">
        <v>0</v>
      </c>
      <c r="E5057">
        <v>23.17</v>
      </c>
      <c r="F5057">
        <v>0.9</v>
      </c>
      <c r="G5057">
        <v>0</v>
      </c>
    </row>
    <row r="5058" spans="1:7">
      <c r="A5058" t="s">
        <v>5477</v>
      </c>
      <c r="B5058">
        <v>6.4</v>
      </c>
      <c r="C5058">
        <v>18.96</v>
      </c>
      <c r="D5058">
        <v>2.85</v>
      </c>
      <c r="E5058">
        <v>22.96</v>
      </c>
      <c r="F5058">
        <v>0.83</v>
      </c>
      <c r="G5058">
        <v>0</v>
      </c>
    </row>
    <row r="5059" spans="1:7">
      <c r="A5059" t="s">
        <v>5478</v>
      </c>
      <c r="B5059">
        <v>64.88</v>
      </c>
      <c r="C5059">
        <v>97.54</v>
      </c>
      <c r="D5059">
        <v>13.5</v>
      </c>
      <c r="E5059">
        <v>23.48</v>
      </c>
      <c r="F5059">
        <v>0.69</v>
      </c>
      <c r="G5059">
        <v>0</v>
      </c>
    </row>
    <row r="5060" spans="1:7">
      <c r="A5060" t="s">
        <v>5479</v>
      </c>
      <c r="B5060">
        <v>410.42</v>
      </c>
      <c r="C5060">
        <v>531.48</v>
      </c>
      <c r="D5060">
        <v>24.58</v>
      </c>
      <c r="E5060">
        <v>25.61</v>
      </c>
      <c r="F5060">
        <v>1.31</v>
      </c>
      <c r="G5060">
        <v>0</v>
      </c>
    </row>
    <row r="5061" spans="1:7">
      <c r="A5061" t="s">
        <v>5480</v>
      </c>
      <c r="B5061">
        <v>332.2</v>
      </c>
      <c r="C5061">
        <v>435.15</v>
      </c>
      <c r="D5061">
        <v>35.770000000000003</v>
      </c>
      <c r="E5061">
        <v>27.51</v>
      </c>
      <c r="F5061">
        <v>1.59</v>
      </c>
      <c r="G5061">
        <v>0</v>
      </c>
    </row>
    <row r="5062" spans="1:7">
      <c r="A5062" t="s">
        <v>5481</v>
      </c>
      <c r="B5062">
        <v>636.69000000000005</v>
      </c>
      <c r="C5062">
        <v>862.52</v>
      </c>
      <c r="D5062">
        <v>46.71</v>
      </c>
      <c r="E5062">
        <v>29.58</v>
      </c>
      <c r="F5062">
        <v>1.79</v>
      </c>
      <c r="G5062">
        <v>0</v>
      </c>
    </row>
    <row r="5063" spans="1:7">
      <c r="A5063" t="s">
        <v>5482</v>
      </c>
      <c r="B5063">
        <v>690.36</v>
      </c>
      <c r="C5063">
        <v>953.53</v>
      </c>
      <c r="D5063">
        <v>56.75</v>
      </c>
      <c r="E5063">
        <v>31.63</v>
      </c>
      <c r="F5063">
        <v>2</v>
      </c>
      <c r="G5063">
        <v>0</v>
      </c>
    </row>
    <row r="5064" spans="1:7">
      <c r="A5064" t="s">
        <v>5483</v>
      </c>
      <c r="B5064">
        <v>706.77</v>
      </c>
      <c r="C5064">
        <v>987.08</v>
      </c>
      <c r="D5064">
        <v>64.459999999999994</v>
      </c>
      <c r="E5064">
        <v>33.47</v>
      </c>
      <c r="F5064">
        <v>2.21</v>
      </c>
      <c r="G5064">
        <v>0</v>
      </c>
    </row>
    <row r="5065" spans="1:7">
      <c r="A5065" t="s">
        <v>5484</v>
      </c>
      <c r="B5065">
        <v>711.02</v>
      </c>
      <c r="C5065">
        <v>996.42</v>
      </c>
      <c r="D5065">
        <v>67.12</v>
      </c>
      <c r="E5065">
        <v>34.94</v>
      </c>
      <c r="F5065">
        <v>2.5499999999999998</v>
      </c>
      <c r="G5065">
        <v>0</v>
      </c>
    </row>
    <row r="5066" spans="1:7">
      <c r="A5066" t="s">
        <v>5485</v>
      </c>
      <c r="B5066">
        <v>704.02</v>
      </c>
      <c r="C5066">
        <v>982.77</v>
      </c>
      <c r="D5066">
        <v>63.15</v>
      </c>
      <c r="E5066">
        <v>36.1</v>
      </c>
      <c r="F5066">
        <v>3.1</v>
      </c>
      <c r="G5066">
        <v>0</v>
      </c>
    </row>
    <row r="5067" spans="1:7">
      <c r="A5067" t="s">
        <v>5486</v>
      </c>
      <c r="B5067">
        <v>676.09</v>
      </c>
      <c r="C5067">
        <v>934.86</v>
      </c>
      <c r="D5067">
        <v>54.76</v>
      </c>
      <c r="E5067">
        <v>36.72</v>
      </c>
      <c r="F5067">
        <v>3.66</v>
      </c>
      <c r="G5067">
        <v>0</v>
      </c>
    </row>
    <row r="5068" spans="1:7">
      <c r="A5068" t="s">
        <v>5487</v>
      </c>
      <c r="B5068">
        <v>617.82000000000005</v>
      </c>
      <c r="C5068">
        <v>841.49</v>
      </c>
      <c r="D5068">
        <v>44.45</v>
      </c>
      <c r="E5068">
        <v>36.68</v>
      </c>
      <c r="F5068">
        <v>4.1399999999999997</v>
      </c>
      <c r="G5068">
        <v>0</v>
      </c>
    </row>
    <row r="5069" spans="1:7">
      <c r="A5069" t="s">
        <v>5488</v>
      </c>
      <c r="B5069">
        <v>517.49</v>
      </c>
      <c r="C5069">
        <v>693.78</v>
      </c>
      <c r="D5069">
        <v>33.42</v>
      </c>
      <c r="E5069">
        <v>36.19</v>
      </c>
      <c r="F5069">
        <v>4.34</v>
      </c>
      <c r="G5069">
        <v>0</v>
      </c>
    </row>
    <row r="5070" spans="1:7">
      <c r="A5070" t="s">
        <v>5489</v>
      </c>
      <c r="B5070">
        <v>375.78</v>
      </c>
      <c r="C5070">
        <v>498.8</v>
      </c>
      <c r="D5070">
        <v>22.22</v>
      </c>
      <c r="E5070">
        <v>35.14</v>
      </c>
      <c r="F5070">
        <v>4.41</v>
      </c>
      <c r="G5070">
        <v>0</v>
      </c>
    </row>
    <row r="5071" spans="1:7">
      <c r="A5071" t="s">
        <v>5490</v>
      </c>
      <c r="B5071">
        <v>182.69</v>
      </c>
      <c r="C5071">
        <v>250.76</v>
      </c>
      <c r="D5071">
        <v>11.21</v>
      </c>
      <c r="E5071">
        <v>33.47</v>
      </c>
      <c r="F5071">
        <v>4.41</v>
      </c>
      <c r="G5071">
        <v>0</v>
      </c>
    </row>
    <row r="5072" spans="1:7">
      <c r="A5072" t="s">
        <v>5491</v>
      </c>
      <c r="B5072">
        <v>0</v>
      </c>
      <c r="C5072">
        <v>0</v>
      </c>
      <c r="D5072">
        <v>0</v>
      </c>
      <c r="E5072">
        <v>31.64</v>
      </c>
      <c r="F5072">
        <v>3.45</v>
      </c>
      <c r="G5072">
        <v>0</v>
      </c>
    </row>
    <row r="5073" spans="1:7">
      <c r="A5073" t="s">
        <v>5492</v>
      </c>
      <c r="B5073">
        <v>0</v>
      </c>
      <c r="C5073">
        <v>0</v>
      </c>
      <c r="D5073">
        <v>0</v>
      </c>
      <c r="E5073">
        <v>29.91</v>
      </c>
      <c r="F5073">
        <v>3.03</v>
      </c>
      <c r="G5073">
        <v>0</v>
      </c>
    </row>
    <row r="5074" spans="1:7">
      <c r="A5074" t="s">
        <v>5493</v>
      </c>
      <c r="B5074">
        <v>0</v>
      </c>
      <c r="C5074">
        <v>0</v>
      </c>
      <c r="D5074">
        <v>0</v>
      </c>
      <c r="E5074">
        <v>28.58</v>
      </c>
      <c r="F5074">
        <v>2.48</v>
      </c>
      <c r="G5074">
        <v>0</v>
      </c>
    </row>
    <row r="5075" spans="1:7">
      <c r="A5075" t="s">
        <v>5494</v>
      </c>
      <c r="B5075">
        <v>0</v>
      </c>
      <c r="C5075">
        <v>0</v>
      </c>
      <c r="D5075">
        <v>0</v>
      </c>
      <c r="E5075">
        <v>27.47</v>
      </c>
      <c r="F5075">
        <v>2.0699999999999998</v>
      </c>
      <c r="G5075">
        <v>0</v>
      </c>
    </row>
    <row r="5076" spans="1:7">
      <c r="A5076" t="s">
        <v>5495</v>
      </c>
      <c r="B5076">
        <v>0</v>
      </c>
      <c r="C5076">
        <v>0</v>
      </c>
      <c r="D5076">
        <v>0</v>
      </c>
      <c r="E5076">
        <v>26.49</v>
      </c>
      <c r="F5076">
        <v>1.93</v>
      </c>
      <c r="G5076">
        <v>0</v>
      </c>
    </row>
    <row r="5077" spans="1:7">
      <c r="A5077" t="s">
        <v>5496</v>
      </c>
      <c r="B5077">
        <v>0</v>
      </c>
      <c r="C5077">
        <v>0</v>
      </c>
      <c r="D5077">
        <v>0</v>
      </c>
      <c r="E5077">
        <v>25.53</v>
      </c>
      <c r="F5077">
        <v>2</v>
      </c>
      <c r="G5077">
        <v>0</v>
      </c>
    </row>
    <row r="5078" spans="1:7">
      <c r="A5078" t="s">
        <v>5497</v>
      </c>
      <c r="B5078">
        <v>0</v>
      </c>
      <c r="C5078">
        <v>0</v>
      </c>
      <c r="D5078">
        <v>0</v>
      </c>
      <c r="E5078">
        <v>24.71</v>
      </c>
      <c r="F5078">
        <v>2</v>
      </c>
      <c r="G5078">
        <v>0</v>
      </c>
    </row>
    <row r="5079" spans="1:7">
      <c r="A5079" t="s">
        <v>5498</v>
      </c>
      <c r="B5079">
        <v>0</v>
      </c>
      <c r="C5079">
        <v>0</v>
      </c>
      <c r="D5079">
        <v>0</v>
      </c>
      <c r="E5079">
        <v>23.98</v>
      </c>
      <c r="F5079">
        <v>1.93</v>
      </c>
      <c r="G5079">
        <v>0</v>
      </c>
    </row>
    <row r="5080" spans="1:7">
      <c r="A5080" t="s">
        <v>5499</v>
      </c>
      <c r="B5080">
        <v>0</v>
      </c>
      <c r="C5080">
        <v>0</v>
      </c>
      <c r="D5080">
        <v>0</v>
      </c>
      <c r="E5080">
        <v>23.29</v>
      </c>
      <c r="F5080">
        <v>1.86</v>
      </c>
      <c r="G5080">
        <v>0</v>
      </c>
    </row>
    <row r="5081" spans="1:7">
      <c r="A5081" t="s">
        <v>5500</v>
      </c>
      <c r="B5081">
        <v>0</v>
      </c>
      <c r="C5081">
        <v>0</v>
      </c>
      <c r="D5081">
        <v>0</v>
      </c>
      <c r="E5081">
        <v>22.62</v>
      </c>
      <c r="F5081">
        <v>1.79</v>
      </c>
      <c r="G5081">
        <v>0</v>
      </c>
    </row>
    <row r="5082" spans="1:7">
      <c r="A5082" t="s">
        <v>5501</v>
      </c>
      <c r="B5082">
        <v>18.48</v>
      </c>
      <c r="C5082">
        <v>37.81</v>
      </c>
      <c r="D5082">
        <v>2.69</v>
      </c>
      <c r="E5082">
        <v>22.05</v>
      </c>
      <c r="F5082">
        <v>1.66</v>
      </c>
      <c r="G5082">
        <v>0</v>
      </c>
    </row>
    <row r="5083" spans="1:7">
      <c r="A5083" t="s">
        <v>5502</v>
      </c>
      <c r="B5083">
        <v>252.05</v>
      </c>
      <c r="C5083">
        <v>325.67</v>
      </c>
      <c r="D5083">
        <v>13.36</v>
      </c>
      <c r="E5083">
        <v>22.92</v>
      </c>
      <c r="F5083">
        <v>1.38</v>
      </c>
      <c r="G5083">
        <v>0</v>
      </c>
    </row>
    <row r="5084" spans="1:7">
      <c r="A5084" t="s">
        <v>5503</v>
      </c>
      <c r="B5084">
        <v>429.08</v>
      </c>
      <c r="C5084">
        <v>556.14</v>
      </c>
      <c r="D5084">
        <v>24.43</v>
      </c>
      <c r="E5084">
        <v>26.69</v>
      </c>
      <c r="F5084">
        <v>1.86</v>
      </c>
      <c r="G5084">
        <v>0</v>
      </c>
    </row>
    <row r="5085" spans="1:7">
      <c r="A5085" t="s">
        <v>5504</v>
      </c>
      <c r="B5085">
        <v>557.61</v>
      </c>
      <c r="C5085">
        <v>739.72</v>
      </c>
      <c r="D5085">
        <v>35.630000000000003</v>
      </c>
      <c r="E5085">
        <v>29.76</v>
      </c>
      <c r="F5085">
        <v>2.34</v>
      </c>
      <c r="G5085">
        <v>0</v>
      </c>
    </row>
    <row r="5086" spans="1:7">
      <c r="A5086" t="s">
        <v>5505</v>
      </c>
      <c r="B5086">
        <v>647.69000000000005</v>
      </c>
      <c r="C5086">
        <v>880.55</v>
      </c>
      <c r="D5086">
        <v>46.56</v>
      </c>
      <c r="E5086">
        <v>32.409999999999997</v>
      </c>
      <c r="F5086">
        <v>2.69</v>
      </c>
      <c r="G5086">
        <v>0</v>
      </c>
    </row>
    <row r="5087" spans="1:7">
      <c r="A5087" t="s">
        <v>5506</v>
      </c>
      <c r="B5087">
        <v>698.53</v>
      </c>
      <c r="C5087">
        <v>965.59</v>
      </c>
      <c r="D5087">
        <v>56.57</v>
      </c>
      <c r="E5087">
        <v>34.5</v>
      </c>
      <c r="F5087">
        <v>3.03</v>
      </c>
      <c r="G5087">
        <v>0</v>
      </c>
    </row>
    <row r="5088" spans="1:7">
      <c r="A5088" t="s">
        <v>5507</v>
      </c>
      <c r="B5088">
        <v>712.64</v>
      </c>
      <c r="C5088">
        <v>993.59</v>
      </c>
      <c r="D5088">
        <v>64.239999999999995</v>
      </c>
      <c r="E5088">
        <v>36.229999999999997</v>
      </c>
      <c r="F5088">
        <v>3.38</v>
      </c>
      <c r="G5088">
        <v>0</v>
      </c>
    </row>
    <row r="5089" spans="1:7">
      <c r="A5089" t="s">
        <v>5508</v>
      </c>
      <c r="B5089">
        <v>720.52</v>
      </c>
      <c r="C5089">
        <v>1007.91</v>
      </c>
      <c r="D5089">
        <v>66.88</v>
      </c>
      <c r="E5089">
        <v>37.590000000000003</v>
      </c>
      <c r="F5089">
        <v>3.79</v>
      </c>
      <c r="G5089">
        <v>0</v>
      </c>
    </row>
    <row r="5090" spans="1:7">
      <c r="A5090" t="s">
        <v>5509</v>
      </c>
      <c r="B5090">
        <v>708.41</v>
      </c>
      <c r="C5090">
        <v>989.29</v>
      </c>
      <c r="D5090">
        <v>62.93</v>
      </c>
      <c r="E5090">
        <v>38.39</v>
      </c>
      <c r="F5090">
        <v>4.1399999999999997</v>
      </c>
      <c r="G5090">
        <v>0</v>
      </c>
    </row>
    <row r="5091" spans="1:7">
      <c r="A5091" t="s">
        <v>5510</v>
      </c>
      <c r="B5091">
        <v>679.76</v>
      </c>
      <c r="C5091">
        <v>940.25</v>
      </c>
      <c r="D5091">
        <v>54.59</v>
      </c>
      <c r="E5091">
        <v>38.68</v>
      </c>
      <c r="F5091">
        <v>4.6900000000000004</v>
      </c>
      <c r="G5091">
        <v>0</v>
      </c>
    </row>
    <row r="5092" spans="1:7">
      <c r="A5092" t="s">
        <v>5511</v>
      </c>
      <c r="B5092">
        <v>621.15</v>
      </c>
      <c r="C5092">
        <v>845.89</v>
      </c>
      <c r="D5092">
        <v>44.29</v>
      </c>
      <c r="E5092">
        <v>38.409999999999997</v>
      </c>
      <c r="F5092">
        <v>5.31</v>
      </c>
      <c r="G5092">
        <v>0</v>
      </c>
    </row>
    <row r="5093" spans="1:7">
      <c r="A5093" t="s">
        <v>5512</v>
      </c>
      <c r="B5093">
        <v>428.02</v>
      </c>
      <c r="C5093">
        <v>573.21</v>
      </c>
      <c r="D5093">
        <v>33.270000000000003</v>
      </c>
      <c r="E5093">
        <v>37.46</v>
      </c>
      <c r="F5093">
        <v>5.38</v>
      </c>
      <c r="G5093">
        <v>0</v>
      </c>
    </row>
    <row r="5094" spans="1:7">
      <c r="A5094" t="s">
        <v>5513</v>
      </c>
      <c r="B5094">
        <v>111.6</v>
      </c>
      <c r="C5094">
        <v>162.88999999999999</v>
      </c>
      <c r="D5094">
        <v>22.07</v>
      </c>
      <c r="E5094">
        <v>36.200000000000003</v>
      </c>
      <c r="F5094">
        <v>4.83</v>
      </c>
      <c r="G5094">
        <v>0</v>
      </c>
    </row>
    <row r="5095" spans="1:7">
      <c r="A5095" t="s">
        <v>5514</v>
      </c>
      <c r="B5095">
        <v>240.07</v>
      </c>
      <c r="C5095">
        <v>326.14</v>
      </c>
      <c r="D5095">
        <v>11.05</v>
      </c>
      <c r="E5095">
        <v>34.82</v>
      </c>
      <c r="F5095">
        <v>4.34</v>
      </c>
      <c r="G5095">
        <v>0</v>
      </c>
    </row>
    <row r="5096" spans="1:7">
      <c r="A5096" t="s">
        <v>5515</v>
      </c>
      <c r="B5096">
        <v>0</v>
      </c>
      <c r="C5096">
        <v>0</v>
      </c>
      <c r="D5096">
        <v>0</v>
      </c>
      <c r="E5096">
        <v>33.31</v>
      </c>
      <c r="F5096">
        <v>3.59</v>
      </c>
      <c r="G5096">
        <v>0</v>
      </c>
    </row>
    <row r="5097" spans="1:7">
      <c r="A5097" t="s">
        <v>5516</v>
      </c>
      <c r="B5097">
        <v>0</v>
      </c>
      <c r="C5097">
        <v>0</v>
      </c>
      <c r="D5097">
        <v>0</v>
      </c>
      <c r="E5097">
        <v>31.38</v>
      </c>
      <c r="F5097">
        <v>2.83</v>
      </c>
      <c r="G5097">
        <v>0</v>
      </c>
    </row>
    <row r="5098" spans="1:7">
      <c r="A5098" t="s">
        <v>5517</v>
      </c>
      <c r="B5098">
        <v>0</v>
      </c>
      <c r="C5098">
        <v>0</v>
      </c>
      <c r="D5098">
        <v>0</v>
      </c>
      <c r="E5098">
        <v>29.99</v>
      </c>
      <c r="F5098">
        <v>2.21</v>
      </c>
      <c r="G5098">
        <v>0</v>
      </c>
    </row>
    <row r="5099" spans="1:7">
      <c r="A5099" t="s">
        <v>5518</v>
      </c>
      <c r="B5099">
        <v>0</v>
      </c>
      <c r="C5099">
        <v>0</v>
      </c>
      <c r="D5099">
        <v>0</v>
      </c>
      <c r="E5099">
        <v>28.6</v>
      </c>
      <c r="F5099">
        <v>2.41</v>
      </c>
      <c r="G5099">
        <v>0</v>
      </c>
    </row>
    <row r="5100" spans="1:7">
      <c r="A5100" t="s">
        <v>5519</v>
      </c>
      <c r="B5100">
        <v>0</v>
      </c>
      <c r="C5100">
        <v>0</v>
      </c>
      <c r="D5100">
        <v>0</v>
      </c>
      <c r="E5100">
        <v>27.54</v>
      </c>
      <c r="F5100">
        <v>2.69</v>
      </c>
      <c r="G5100">
        <v>0</v>
      </c>
    </row>
    <row r="5101" spans="1:7">
      <c r="A5101" t="s">
        <v>5520</v>
      </c>
      <c r="B5101">
        <v>0</v>
      </c>
      <c r="C5101">
        <v>0</v>
      </c>
      <c r="D5101">
        <v>0</v>
      </c>
      <c r="E5101">
        <v>26.84</v>
      </c>
      <c r="F5101">
        <v>2.5499999999999998</v>
      </c>
      <c r="G5101">
        <v>0</v>
      </c>
    </row>
    <row r="5102" spans="1:7">
      <c r="A5102" t="s">
        <v>5521</v>
      </c>
      <c r="B5102">
        <v>0</v>
      </c>
      <c r="C5102">
        <v>0</v>
      </c>
      <c r="D5102">
        <v>0</v>
      </c>
      <c r="E5102">
        <v>25.99</v>
      </c>
      <c r="F5102">
        <v>2.14</v>
      </c>
      <c r="G5102">
        <v>0</v>
      </c>
    </row>
    <row r="5103" spans="1:7">
      <c r="A5103" t="s">
        <v>5522</v>
      </c>
      <c r="B5103">
        <v>0</v>
      </c>
      <c r="C5103">
        <v>0</v>
      </c>
      <c r="D5103">
        <v>0</v>
      </c>
      <c r="E5103">
        <v>25.07</v>
      </c>
      <c r="F5103">
        <v>2</v>
      </c>
      <c r="G5103">
        <v>0</v>
      </c>
    </row>
    <row r="5104" spans="1:7">
      <c r="A5104" t="s">
        <v>5523</v>
      </c>
      <c r="B5104">
        <v>0</v>
      </c>
      <c r="C5104">
        <v>0</v>
      </c>
      <c r="D5104">
        <v>0</v>
      </c>
      <c r="E5104">
        <v>24.06</v>
      </c>
      <c r="F5104">
        <v>1.86</v>
      </c>
      <c r="G5104">
        <v>0</v>
      </c>
    </row>
    <row r="5105" spans="1:7">
      <c r="A5105" t="s">
        <v>5524</v>
      </c>
      <c r="B5105">
        <v>0</v>
      </c>
      <c r="C5105">
        <v>0</v>
      </c>
      <c r="D5105">
        <v>0</v>
      </c>
      <c r="E5105">
        <v>23.17</v>
      </c>
      <c r="F5105">
        <v>1.79</v>
      </c>
      <c r="G5105">
        <v>0</v>
      </c>
    </row>
    <row r="5106" spans="1:7">
      <c r="A5106" t="s">
        <v>5525</v>
      </c>
      <c r="B5106">
        <v>6.33</v>
      </c>
      <c r="C5106">
        <v>18.86</v>
      </c>
      <c r="D5106">
        <v>2.5299999999999998</v>
      </c>
      <c r="E5106">
        <v>22.44</v>
      </c>
      <c r="F5106">
        <v>1.79</v>
      </c>
      <c r="G5106">
        <v>0</v>
      </c>
    </row>
    <row r="5107" spans="1:7">
      <c r="A5107" t="s">
        <v>5526</v>
      </c>
      <c r="B5107">
        <v>224.23</v>
      </c>
      <c r="C5107">
        <v>291.76</v>
      </c>
      <c r="D5107">
        <v>13.21</v>
      </c>
      <c r="E5107">
        <v>23.3</v>
      </c>
      <c r="F5107">
        <v>1.45</v>
      </c>
      <c r="G5107">
        <v>0</v>
      </c>
    </row>
    <row r="5108" spans="1:7">
      <c r="A5108" t="s">
        <v>5527</v>
      </c>
      <c r="B5108">
        <v>424.79</v>
      </c>
      <c r="C5108">
        <v>553.84</v>
      </c>
      <c r="D5108">
        <v>24.29</v>
      </c>
      <c r="E5108">
        <v>27.65</v>
      </c>
      <c r="F5108">
        <v>1.72</v>
      </c>
      <c r="G5108">
        <v>0</v>
      </c>
    </row>
    <row r="5109" spans="1:7">
      <c r="A5109" t="s">
        <v>5528</v>
      </c>
      <c r="B5109">
        <v>549.75</v>
      </c>
      <c r="C5109">
        <v>733.48</v>
      </c>
      <c r="D5109">
        <v>35.479999999999997</v>
      </c>
      <c r="E5109">
        <v>30.53</v>
      </c>
      <c r="F5109">
        <v>2.14</v>
      </c>
      <c r="G5109">
        <v>0</v>
      </c>
    </row>
    <row r="5110" spans="1:7">
      <c r="A5110" t="s">
        <v>5529</v>
      </c>
      <c r="B5110">
        <v>633.91999999999996</v>
      </c>
      <c r="C5110">
        <v>867.61</v>
      </c>
      <c r="D5110">
        <v>46.41</v>
      </c>
      <c r="E5110">
        <v>32.880000000000003</v>
      </c>
      <c r="F5110">
        <v>2.2799999999999998</v>
      </c>
      <c r="G5110">
        <v>0</v>
      </c>
    </row>
    <row r="5111" spans="1:7">
      <c r="A5111" t="s">
        <v>5530</v>
      </c>
      <c r="B5111">
        <v>680.21</v>
      </c>
      <c r="C5111">
        <v>954</v>
      </c>
      <c r="D5111">
        <v>56.39</v>
      </c>
      <c r="E5111">
        <v>34.96</v>
      </c>
      <c r="F5111">
        <v>2.14</v>
      </c>
      <c r="G5111">
        <v>0</v>
      </c>
    </row>
    <row r="5112" spans="1:7">
      <c r="A5112" t="s">
        <v>5531</v>
      </c>
      <c r="B5112">
        <v>695.72</v>
      </c>
      <c r="C5112">
        <v>994.28</v>
      </c>
      <c r="D5112">
        <v>64.02</v>
      </c>
      <c r="E5112">
        <v>36.76</v>
      </c>
      <c r="F5112">
        <v>1.93</v>
      </c>
      <c r="G5112">
        <v>0</v>
      </c>
    </row>
    <row r="5113" spans="1:7">
      <c r="A5113" t="s">
        <v>5532</v>
      </c>
      <c r="B5113">
        <v>694.85</v>
      </c>
      <c r="C5113">
        <v>1003.81</v>
      </c>
      <c r="D5113">
        <v>66.64</v>
      </c>
      <c r="E5113">
        <v>38.29</v>
      </c>
      <c r="F5113">
        <v>1.86</v>
      </c>
      <c r="G5113">
        <v>0</v>
      </c>
    </row>
    <row r="5114" spans="1:7">
      <c r="A5114" t="s">
        <v>5533</v>
      </c>
      <c r="B5114">
        <v>684.31</v>
      </c>
      <c r="C5114">
        <v>990.04</v>
      </c>
      <c r="D5114">
        <v>62.71</v>
      </c>
      <c r="E5114">
        <v>39.450000000000003</v>
      </c>
      <c r="F5114">
        <v>2</v>
      </c>
      <c r="G5114">
        <v>0</v>
      </c>
    </row>
    <row r="5115" spans="1:7">
      <c r="A5115" t="s">
        <v>5534</v>
      </c>
      <c r="B5115">
        <v>655.67</v>
      </c>
      <c r="C5115">
        <v>941.1</v>
      </c>
      <c r="D5115">
        <v>54.4</v>
      </c>
      <c r="E5115">
        <v>40.17</v>
      </c>
      <c r="F5115">
        <v>2.2799999999999998</v>
      </c>
      <c r="G5115">
        <v>0</v>
      </c>
    </row>
    <row r="5116" spans="1:7">
      <c r="A5116" t="s">
        <v>5535</v>
      </c>
      <c r="B5116">
        <v>601.70000000000005</v>
      </c>
      <c r="C5116">
        <v>845.54</v>
      </c>
      <c r="D5116">
        <v>44.13</v>
      </c>
      <c r="E5116">
        <v>40.409999999999997</v>
      </c>
      <c r="F5116">
        <v>3.03</v>
      </c>
      <c r="G5116">
        <v>0</v>
      </c>
    </row>
    <row r="5117" spans="1:7">
      <c r="A5117" t="s">
        <v>5536</v>
      </c>
      <c r="B5117">
        <v>513.79999999999995</v>
      </c>
      <c r="C5117">
        <v>702.99</v>
      </c>
      <c r="D5117">
        <v>33.11</v>
      </c>
      <c r="E5117">
        <v>39.01</v>
      </c>
      <c r="F5117">
        <v>3.66</v>
      </c>
      <c r="G5117">
        <v>0</v>
      </c>
    </row>
    <row r="5118" spans="1:7">
      <c r="A5118" t="s">
        <v>5537</v>
      </c>
      <c r="B5118">
        <v>373.25</v>
      </c>
      <c r="C5118">
        <v>504.46</v>
      </c>
      <c r="D5118">
        <v>21.91</v>
      </c>
      <c r="E5118">
        <v>37.770000000000003</v>
      </c>
      <c r="F5118">
        <v>3.59</v>
      </c>
      <c r="G5118">
        <v>0</v>
      </c>
    </row>
    <row r="5119" spans="1:7">
      <c r="A5119" t="s">
        <v>5538</v>
      </c>
      <c r="B5119">
        <v>166.32</v>
      </c>
      <c r="C5119">
        <v>234.76</v>
      </c>
      <c r="D5119">
        <v>10.89</v>
      </c>
      <c r="E5119">
        <v>36.659999999999997</v>
      </c>
      <c r="F5119">
        <v>2.5499999999999998</v>
      </c>
      <c r="G5119">
        <v>0</v>
      </c>
    </row>
    <row r="5120" spans="1:7">
      <c r="A5120" t="s">
        <v>5539</v>
      </c>
      <c r="B5120">
        <v>0</v>
      </c>
      <c r="C5120">
        <v>0</v>
      </c>
      <c r="D5120">
        <v>0</v>
      </c>
      <c r="E5120">
        <v>34.520000000000003</v>
      </c>
      <c r="F5120">
        <v>2.62</v>
      </c>
      <c r="G5120">
        <v>0</v>
      </c>
    </row>
    <row r="5121" spans="1:7">
      <c r="A5121" t="s">
        <v>5540</v>
      </c>
      <c r="B5121">
        <v>0</v>
      </c>
      <c r="C5121">
        <v>0</v>
      </c>
      <c r="D5121">
        <v>0</v>
      </c>
      <c r="E5121">
        <v>32.270000000000003</v>
      </c>
      <c r="F5121">
        <v>2.48</v>
      </c>
      <c r="G5121">
        <v>0</v>
      </c>
    </row>
    <row r="5122" spans="1:7">
      <c r="A5122" t="s">
        <v>5541</v>
      </c>
      <c r="B5122">
        <v>0</v>
      </c>
      <c r="C5122">
        <v>0</v>
      </c>
      <c r="D5122">
        <v>0</v>
      </c>
      <c r="E5122">
        <v>30.44</v>
      </c>
      <c r="F5122">
        <v>2.34</v>
      </c>
      <c r="G5122">
        <v>0</v>
      </c>
    </row>
    <row r="5123" spans="1:7">
      <c r="A5123" t="s">
        <v>5542</v>
      </c>
      <c r="B5123">
        <v>0</v>
      </c>
      <c r="C5123">
        <v>0</v>
      </c>
      <c r="D5123">
        <v>0</v>
      </c>
      <c r="E5123">
        <v>28.99</v>
      </c>
      <c r="F5123">
        <v>1.86</v>
      </c>
      <c r="G5123">
        <v>0</v>
      </c>
    </row>
    <row r="5124" spans="1:7">
      <c r="A5124" t="s">
        <v>5543</v>
      </c>
      <c r="B5124">
        <v>0</v>
      </c>
      <c r="C5124">
        <v>0</v>
      </c>
      <c r="D5124">
        <v>0</v>
      </c>
      <c r="E5124">
        <v>27.7</v>
      </c>
      <c r="F5124">
        <v>1.66</v>
      </c>
      <c r="G5124">
        <v>0</v>
      </c>
    </row>
    <row r="5125" spans="1:7">
      <c r="A5125" t="s">
        <v>5544</v>
      </c>
      <c r="B5125">
        <v>0</v>
      </c>
      <c r="C5125">
        <v>0</v>
      </c>
      <c r="D5125">
        <v>0</v>
      </c>
      <c r="E5125">
        <v>26.45</v>
      </c>
      <c r="F5125">
        <v>1.52</v>
      </c>
      <c r="G5125">
        <v>0</v>
      </c>
    </row>
    <row r="5126" spans="1:7">
      <c r="A5126" t="s">
        <v>5545</v>
      </c>
      <c r="B5126">
        <v>0</v>
      </c>
      <c r="C5126">
        <v>0</v>
      </c>
      <c r="D5126">
        <v>0</v>
      </c>
      <c r="E5126">
        <v>25.44</v>
      </c>
      <c r="F5126">
        <v>1.66</v>
      </c>
      <c r="G5126">
        <v>0</v>
      </c>
    </row>
    <row r="5127" spans="1:7">
      <c r="A5127" t="s">
        <v>5546</v>
      </c>
      <c r="B5127">
        <v>0</v>
      </c>
      <c r="C5127">
        <v>0</v>
      </c>
      <c r="D5127">
        <v>0</v>
      </c>
      <c r="E5127">
        <v>24.64</v>
      </c>
      <c r="F5127">
        <v>1.72</v>
      </c>
      <c r="G5127">
        <v>0</v>
      </c>
    </row>
    <row r="5128" spans="1:7">
      <c r="A5128" t="s">
        <v>5547</v>
      </c>
      <c r="B5128">
        <v>0</v>
      </c>
      <c r="C5128">
        <v>0</v>
      </c>
      <c r="D5128">
        <v>0</v>
      </c>
      <c r="E5128">
        <v>23.95</v>
      </c>
      <c r="F5128">
        <v>1.72</v>
      </c>
      <c r="G5128">
        <v>0</v>
      </c>
    </row>
    <row r="5129" spans="1:7">
      <c r="A5129" t="s">
        <v>5548</v>
      </c>
      <c r="B5129">
        <v>0</v>
      </c>
      <c r="C5129">
        <v>0</v>
      </c>
      <c r="D5129">
        <v>0</v>
      </c>
      <c r="E5129">
        <v>23.3</v>
      </c>
      <c r="F5129">
        <v>1.59</v>
      </c>
      <c r="G5129">
        <v>0</v>
      </c>
    </row>
    <row r="5130" spans="1:7">
      <c r="A5130" t="s">
        <v>5549</v>
      </c>
      <c r="B5130">
        <v>0</v>
      </c>
      <c r="C5130">
        <v>0</v>
      </c>
      <c r="D5130">
        <v>0</v>
      </c>
      <c r="E5130">
        <v>23.1</v>
      </c>
      <c r="F5130">
        <v>1.17</v>
      </c>
      <c r="G5130">
        <v>0</v>
      </c>
    </row>
    <row r="5131" spans="1:7">
      <c r="A5131" t="s">
        <v>5550</v>
      </c>
      <c r="B5131">
        <v>230.86</v>
      </c>
      <c r="C5131">
        <v>303.77</v>
      </c>
      <c r="D5131">
        <v>13.06</v>
      </c>
      <c r="E5131">
        <v>24.66</v>
      </c>
      <c r="F5131">
        <v>0.48</v>
      </c>
      <c r="G5131">
        <v>0</v>
      </c>
    </row>
    <row r="5132" spans="1:7">
      <c r="A5132" t="s">
        <v>5551</v>
      </c>
      <c r="B5132">
        <v>408.75</v>
      </c>
      <c r="C5132">
        <v>535.86</v>
      </c>
      <c r="D5132">
        <v>24.15</v>
      </c>
      <c r="E5132">
        <v>27.57</v>
      </c>
      <c r="F5132">
        <v>1.1000000000000001</v>
      </c>
      <c r="G5132">
        <v>0</v>
      </c>
    </row>
    <row r="5133" spans="1:7">
      <c r="A5133" t="s">
        <v>5552</v>
      </c>
      <c r="B5133">
        <v>542.59</v>
      </c>
      <c r="C5133">
        <v>729.31</v>
      </c>
      <c r="D5133">
        <v>35.340000000000003</v>
      </c>
      <c r="E5133">
        <v>30.07</v>
      </c>
      <c r="F5133">
        <v>1.38</v>
      </c>
      <c r="G5133">
        <v>0</v>
      </c>
    </row>
    <row r="5134" spans="1:7">
      <c r="A5134" t="s">
        <v>5553</v>
      </c>
      <c r="B5134">
        <v>622.94000000000005</v>
      </c>
      <c r="C5134">
        <v>856.07</v>
      </c>
      <c r="D5134">
        <v>46.25</v>
      </c>
      <c r="E5134">
        <v>32.07</v>
      </c>
      <c r="F5134">
        <v>1.66</v>
      </c>
      <c r="G5134">
        <v>0</v>
      </c>
    </row>
    <row r="5135" spans="1:7">
      <c r="A5135" t="s">
        <v>5554</v>
      </c>
      <c r="B5135">
        <v>681.95</v>
      </c>
      <c r="C5135">
        <v>953.61</v>
      </c>
      <c r="D5135">
        <v>56.21</v>
      </c>
      <c r="E5135">
        <v>34.020000000000003</v>
      </c>
      <c r="F5135">
        <v>2</v>
      </c>
      <c r="G5135">
        <v>0</v>
      </c>
    </row>
    <row r="5136" spans="1:7">
      <c r="A5136" t="s">
        <v>5555</v>
      </c>
      <c r="B5136">
        <v>698.09</v>
      </c>
      <c r="C5136">
        <v>987.74</v>
      </c>
      <c r="D5136">
        <v>63.8</v>
      </c>
      <c r="E5136">
        <v>35.729999999999997</v>
      </c>
      <c r="F5136">
        <v>2.14</v>
      </c>
      <c r="G5136">
        <v>0</v>
      </c>
    </row>
    <row r="5137" spans="1:7">
      <c r="A5137" t="s">
        <v>5556</v>
      </c>
      <c r="B5137">
        <v>692.19</v>
      </c>
      <c r="C5137">
        <v>984.54</v>
      </c>
      <c r="D5137">
        <v>66.39</v>
      </c>
      <c r="E5137">
        <v>37.15</v>
      </c>
      <c r="F5137">
        <v>2.2799999999999998</v>
      </c>
      <c r="G5137">
        <v>0</v>
      </c>
    </row>
    <row r="5138" spans="1:7">
      <c r="A5138" t="s">
        <v>5557</v>
      </c>
      <c r="B5138">
        <v>688.97</v>
      </c>
      <c r="C5138">
        <v>977.16</v>
      </c>
      <c r="D5138">
        <v>62.49</v>
      </c>
      <c r="E5138">
        <v>38.49</v>
      </c>
      <c r="F5138">
        <v>2.83</v>
      </c>
      <c r="G5138">
        <v>0</v>
      </c>
    </row>
    <row r="5139" spans="1:7">
      <c r="A5139" t="s">
        <v>5558</v>
      </c>
      <c r="B5139">
        <v>669.53</v>
      </c>
      <c r="C5139">
        <v>940.76</v>
      </c>
      <c r="D5139">
        <v>54.21</v>
      </c>
      <c r="E5139">
        <v>39.44</v>
      </c>
      <c r="F5139">
        <v>3.52</v>
      </c>
      <c r="G5139">
        <v>0</v>
      </c>
    </row>
    <row r="5140" spans="1:7">
      <c r="A5140" t="s">
        <v>5559</v>
      </c>
      <c r="B5140">
        <v>616.09</v>
      </c>
      <c r="C5140">
        <v>853.2</v>
      </c>
      <c r="D5140">
        <v>43.96</v>
      </c>
      <c r="E5140">
        <v>39.92</v>
      </c>
      <c r="F5140">
        <v>4.21</v>
      </c>
      <c r="G5140">
        <v>0</v>
      </c>
    </row>
    <row r="5141" spans="1:7">
      <c r="A5141" t="s">
        <v>5560</v>
      </c>
      <c r="B5141">
        <v>515.45000000000005</v>
      </c>
      <c r="C5141">
        <v>703.63</v>
      </c>
      <c r="D5141">
        <v>32.950000000000003</v>
      </c>
      <c r="E5141">
        <v>39.28</v>
      </c>
      <c r="F5141">
        <v>4.07</v>
      </c>
      <c r="G5141">
        <v>0</v>
      </c>
    </row>
    <row r="5142" spans="1:7">
      <c r="A5142" t="s">
        <v>5561</v>
      </c>
      <c r="B5142">
        <v>373.19</v>
      </c>
      <c r="C5142">
        <v>507.74</v>
      </c>
      <c r="D5142">
        <v>21.75</v>
      </c>
      <c r="E5142">
        <v>38.67</v>
      </c>
      <c r="F5142">
        <v>3.24</v>
      </c>
      <c r="G5142">
        <v>0</v>
      </c>
    </row>
    <row r="5143" spans="1:7">
      <c r="A5143" t="s">
        <v>5562</v>
      </c>
      <c r="B5143">
        <v>181.54</v>
      </c>
      <c r="C5143">
        <v>256.08</v>
      </c>
      <c r="D5143">
        <v>10.72</v>
      </c>
      <c r="E5143">
        <v>38.04</v>
      </c>
      <c r="F5143">
        <v>2.83</v>
      </c>
      <c r="G5143">
        <v>0</v>
      </c>
    </row>
    <row r="5144" spans="1:7">
      <c r="A5144" t="s">
        <v>5563</v>
      </c>
      <c r="B5144">
        <v>0</v>
      </c>
      <c r="C5144">
        <v>0</v>
      </c>
      <c r="D5144">
        <v>0</v>
      </c>
      <c r="E5144">
        <v>35.049999999999997</v>
      </c>
      <c r="F5144">
        <v>2.34</v>
      </c>
      <c r="G5144">
        <v>0</v>
      </c>
    </row>
    <row r="5145" spans="1:7">
      <c r="A5145" t="s">
        <v>5564</v>
      </c>
      <c r="B5145">
        <v>0</v>
      </c>
      <c r="C5145">
        <v>0</v>
      </c>
      <c r="D5145">
        <v>0</v>
      </c>
      <c r="E5145">
        <v>33.090000000000003</v>
      </c>
      <c r="F5145">
        <v>3.17</v>
      </c>
      <c r="G5145">
        <v>0</v>
      </c>
    </row>
    <row r="5146" spans="1:7">
      <c r="A5146" t="s">
        <v>5565</v>
      </c>
      <c r="B5146">
        <v>0</v>
      </c>
      <c r="C5146">
        <v>0</v>
      </c>
      <c r="D5146">
        <v>0</v>
      </c>
      <c r="E5146">
        <v>30.67</v>
      </c>
      <c r="F5146">
        <v>4.28</v>
      </c>
      <c r="G5146">
        <v>0</v>
      </c>
    </row>
    <row r="5147" spans="1:7">
      <c r="A5147" t="s">
        <v>5566</v>
      </c>
      <c r="B5147">
        <v>0</v>
      </c>
      <c r="C5147">
        <v>0</v>
      </c>
      <c r="D5147">
        <v>0</v>
      </c>
      <c r="E5147">
        <v>28.19</v>
      </c>
      <c r="F5147">
        <v>4.41</v>
      </c>
      <c r="G5147">
        <v>0</v>
      </c>
    </row>
    <row r="5148" spans="1:7">
      <c r="A5148" t="s">
        <v>5567</v>
      </c>
      <c r="B5148">
        <v>0</v>
      </c>
      <c r="C5148">
        <v>0</v>
      </c>
      <c r="D5148">
        <v>0</v>
      </c>
      <c r="E5148">
        <v>26.26</v>
      </c>
      <c r="F5148">
        <v>4</v>
      </c>
      <c r="G5148">
        <v>0</v>
      </c>
    </row>
    <row r="5149" spans="1:7">
      <c r="A5149" t="s">
        <v>5568</v>
      </c>
      <c r="B5149">
        <v>0</v>
      </c>
      <c r="C5149">
        <v>0</v>
      </c>
      <c r="D5149">
        <v>0</v>
      </c>
      <c r="E5149">
        <v>24.87</v>
      </c>
      <c r="F5149">
        <v>3.59</v>
      </c>
      <c r="G5149">
        <v>0</v>
      </c>
    </row>
    <row r="5150" spans="1:7">
      <c r="A5150" t="s">
        <v>5569</v>
      </c>
      <c r="B5150">
        <v>0</v>
      </c>
      <c r="C5150">
        <v>0</v>
      </c>
      <c r="D5150">
        <v>0</v>
      </c>
      <c r="E5150">
        <v>23.72</v>
      </c>
      <c r="F5150">
        <v>3.31</v>
      </c>
      <c r="G5150">
        <v>0</v>
      </c>
    </row>
    <row r="5151" spans="1:7">
      <c r="A5151" t="s">
        <v>5570</v>
      </c>
      <c r="B5151">
        <v>0</v>
      </c>
      <c r="C5151">
        <v>0</v>
      </c>
      <c r="D5151">
        <v>0</v>
      </c>
      <c r="E5151">
        <v>22.89</v>
      </c>
      <c r="F5151">
        <v>2.97</v>
      </c>
      <c r="G5151">
        <v>0</v>
      </c>
    </row>
    <row r="5152" spans="1:7">
      <c r="A5152" t="s">
        <v>5571</v>
      </c>
      <c r="B5152">
        <v>0</v>
      </c>
      <c r="C5152">
        <v>0</v>
      </c>
      <c r="D5152">
        <v>0</v>
      </c>
      <c r="E5152">
        <v>22.26</v>
      </c>
      <c r="F5152">
        <v>2.76</v>
      </c>
      <c r="G5152">
        <v>0</v>
      </c>
    </row>
    <row r="5153" spans="1:7">
      <c r="A5153" t="s">
        <v>5572</v>
      </c>
      <c r="B5153">
        <v>0</v>
      </c>
      <c r="C5153">
        <v>0</v>
      </c>
      <c r="D5153">
        <v>0</v>
      </c>
      <c r="E5153">
        <v>21.76</v>
      </c>
      <c r="F5153">
        <v>2.62</v>
      </c>
      <c r="G5153">
        <v>0</v>
      </c>
    </row>
    <row r="5154" spans="1:7">
      <c r="A5154" t="s">
        <v>5573</v>
      </c>
      <c r="B5154">
        <v>0</v>
      </c>
      <c r="C5154">
        <v>0</v>
      </c>
      <c r="D5154">
        <v>0</v>
      </c>
      <c r="E5154">
        <v>21.37</v>
      </c>
      <c r="F5154">
        <v>2.41</v>
      </c>
      <c r="G5154">
        <v>0</v>
      </c>
    </row>
    <row r="5155" spans="1:7">
      <c r="A5155" t="s">
        <v>5574</v>
      </c>
      <c r="B5155">
        <v>259.64999999999998</v>
      </c>
      <c r="C5155">
        <v>330.98</v>
      </c>
      <c r="D5155">
        <v>12.91</v>
      </c>
      <c r="E5155">
        <v>21.67</v>
      </c>
      <c r="F5155">
        <v>2.76</v>
      </c>
      <c r="G5155">
        <v>0</v>
      </c>
    </row>
    <row r="5156" spans="1:7">
      <c r="A5156" t="s">
        <v>5575</v>
      </c>
      <c r="B5156">
        <v>448.81</v>
      </c>
      <c r="C5156">
        <v>565.48</v>
      </c>
      <c r="D5156">
        <v>24</v>
      </c>
      <c r="E5156">
        <v>22.9</v>
      </c>
      <c r="F5156">
        <v>2.97</v>
      </c>
      <c r="G5156">
        <v>0</v>
      </c>
    </row>
    <row r="5157" spans="1:7">
      <c r="A5157" t="s">
        <v>5576</v>
      </c>
      <c r="B5157">
        <v>580.66999999999996</v>
      </c>
      <c r="C5157">
        <v>746.54</v>
      </c>
      <c r="D5157">
        <v>35.19</v>
      </c>
      <c r="E5157">
        <v>24.57</v>
      </c>
      <c r="F5157">
        <v>2.83</v>
      </c>
      <c r="G5157">
        <v>0</v>
      </c>
    </row>
    <row r="5158" spans="1:7">
      <c r="A5158" t="s">
        <v>5577</v>
      </c>
      <c r="B5158">
        <v>664.34</v>
      </c>
      <c r="C5158">
        <v>874.81</v>
      </c>
      <c r="D5158">
        <v>46.09</v>
      </c>
      <c r="E5158">
        <v>26.48</v>
      </c>
      <c r="F5158">
        <v>2.76</v>
      </c>
      <c r="G5158">
        <v>0</v>
      </c>
    </row>
    <row r="5159" spans="1:7">
      <c r="A5159" t="s">
        <v>5578</v>
      </c>
      <c r="B5159">
        <v>714.8</v>
      </c>
      <c r="C5159">
        <v>960.45</v>
      </c>
      <c r="D5159">
        <v>56.03</v>
      </c>
      <c r="E5159">
        <v>28.59</v>
      </c>
      <c r="F5159">
        <v>2.83</v>
      </c>
      <c r="G5159">
        <v>0</v>
      </c>
    </row>
    <row r="5160" spans="1:7">
      <c r="A5160" t="s">
        <v>5579</v>
      </c>
      <c r="B5160">
        <v>731.15</v>
      </c>
      <c r="C5160">
        <v>995.3</v>
      </c>
      <c r="D5160">
        <v>63.57</v>
      </c>
      <c r="E5160">
        <v>30.76</v>
      </c>
      <c r="F5160">
        <v>3.03</v>
      </c>
      <c r="G5160">
        <v>0</v>
      </c>
    </row>
    <row r="5161" spans="1:7">
      <c r="A5161" t="s">
        <v>5580</v>
      </c>
      <c r="B5161">
        <v>734.33</v>
      </c>
      <c r="C5161">
        <v>1005.03</v>
      </c>
      <c r="D5161">
        <v>66.14</v>
      </c>
      <c r="E5161">
        <v>32.64</v>
      </c>
      <c r="F5161">
        <v>3.45</v>
      </c>
      <c r="G5161">
        <v>0</v>
      </c>
    </row>
    <row r="5162" spans="1:7">
      <c r="A5162" t="s">
        <v>5581</v>
      </c>
      <c r="B5162">
        <v>737.33</v>
      </c>
      <c r="C5162">
        <v>1008.63</v>
      </c>
      <c r="D5162">
        <v>62.26</v>
      </c>
      <c r="E5162">
        <v>34.11</v>
      </c>
      <c r="F5162">
        <v>4.07</v>
      </c>
      <c r="G5162">
        <v>0</v>
      </c>
    </row>
    <row r="5163" spans="1:7">
      <c r="A5163" t="s">
        <v>5582</v>
      </c>
      <c r="B5163">
        <v>456.36</v>
      </c>
      <c r="C5163">
        <v>611.33000000000004</v>
      </c>
      <c r="D5163">
        <v>54.01</v>
      </c>
      <c r="E5163">
        <v>34.94</v>
      </c>
      <c r="F5163">
        <v>4.62</v>
      </c>
      <c r="G5163">
        <v>0</v>
      </c>
    </row>
    <row r="5164" spans="1:7">
      <c r="A5164" t="s">
        <v>5583</v>
      </c>
      <c r="B5164">
        <v>627</v>
      </c>
      <c r="C5164">
        <v>840.49</v>
      </c>
      <c r="D5164">
        <v>43.78</v>
      </c>
      <c r="E5164">
        <v>35.06</v>
      </c>
      <c r="F5164">
        <v>5.03</v>
      </c>
      <c r="G5164">
        <v>0</v>
      </c>
    </row>
    <row r="5165" spans="1:7">
      <c r="A5165" t="s">
        <v>5584</v>
      </c>
      <c r="B5165">
        <v>457.09</v>
      </c>
      <c r="C5165">
        <v>603.12</v>
      </c>
      <c r="D5165">
        <v>32.78</v>
      </c>
      <c r="E5165">
        <v>34.54</v>
      </c>
      <c r="F5165">
        <v>5.31</v>
      </c>
      <c r="G5165">
        <v>0</v>
      </c>
    </row>
    <row r="5166" spans="1:7">
      <c r="A5166" t="s">
        <v>5585</v>
      </c>
      <c r="B5166">
        <v>432.71</v>
      </c>
      <c r="C5166">
        <v>566.30999999999995</v>
      </c>
      <c r="D5166">
        <v>21.58</v>
      </c>
      <c r="E5166">
        <v>33.51</v>
      </c>
      <c r="F5166">
        <v>5.45</v>
      </c>
      <c r="G5166">
        <v>0</v>
      </c>
    </row>
    <row r="5167" spans="1:7">
      <c r="A5167" t="s">
        <v>5586</v>
      </c>
      <c r="B5167">
        <v>97.79</v>
      </c>
      <c r="C5167">
        <v>142.49</v>
      </c>
      <c r="D5167">
        <v>10.54</v>
      </c>
      <c r="E5167">
        <v>32</v>
      </c>
      <c r="F5167">
        <v>5.0999999999999996</v>
      </c>
      <c r="G5167">
        <v>0</v>
      </c>
    </row>
    <row r="5168" spans="1:7">
      <c r="A5168" t="s">
        <v>5587</v>
      </c>
      <c r="B5168">
        <v>0</v>
      </c>
      <c r="C5168">
        <v>0</v>
      </c>
      <c r="D5168">
        <v>0</v>
      </c>
      <c r="E5168">
        <v>29.91</v>
      </c>
      <c r="F5168">
        <v>4.28</v>
      </c>
      <c r="G5168">
        <v>0</v>
      </c>
    </row>
    <row r="5169" spans="1:7">
      <c r="A5169" t="s">
        <v>5588</v>
      </c>
      <c r="B5169">
        <v>0</v>
      </c>
      <c r="C5169">
        <v>0</v>
      </c>
      <c r="D5169">
        <v>0</v>
      </c>
      <c r="E5169">
        <v>28.12</v>
      </c>
      <c r="F5169">
        <v>4.6900000000000004</v>
      </c>
      <c r="G5169">
        <v>0</v>
      </c>
    </row>
    <row r="5170" spans="1:7">
      <c r="A5170" t="s">
        <v>5589</v>
      </c>
      <c r="B5170">
        <v>0</v>
      </c>
      <c r="C5170">
        <v>0</v>
      </c>
      <c r="D5170">
        <v>0</v>
      </c>
      <c r="E5170">
        <v>26.53</v>
      </c>
      <c r="F5170">
        <v>5.52</v>
      </c>
      <c r="G5170">
        <v>0</v>
      </c>
    </row>
    <row r="5171" spans="1:7">
      <c r="A5171" t="s">
        <v>5590</v>
      </c>
      <c r="B5171">
        <v>0</v>
      </c>
      <c r="C5171">
        <v>0</v>
      </c>
      <c r="D5171">
        <v>0</v>
      </c>
      <c r="E5171">
        <v>24.68</v>
      </c>
      <c r="F5171">
        <v>5.17</v>
      </c>
      <c r="G5171">
        <v>0</v>
      </c>
    </row>
    <row r="5172" spans="1:7">
      <c r="A5172" t="s">
        <v>5591</v>
      </c>
      <c r="B5172">
        <v>0</v>
      </c>
      <c r="C5172">
        <v>0</v>
      </c>
      <c r="D5172">
        <v>0</v>
      </c>
      <c r="E5172">
        <v>23.03</v>
      </c>
      <c r="F5172">
        <v>4.97</v>
      </c>
      <c r="G5172">
        <v>0</v>
      </c>
    </row>
    <row r="5173" spans="1:7">
      <c r="A5173" t="s">
        <v>5592</v>
      </c>
      <c r="B5173">
        <v>0</v>
      </c>
      <c r="C5173">
        <v>0</v>
      </c>
      <c r="D5173">
        <v>0</v>
      </c>
      <c r="E5173">
        <v>21.76</v>
      </c>
      <c r="F5173">
        <v>4.62</v>
      </c>
      <c r="G5173">
        <v>0</v>
      </c>
    </row>
    <row r="5174" spans="1:7">
      <c r="A5174" t="s">
        <v>5593</v>
      </c>
      <c r="B5174">
        <v>0</v>
      </c>
      <c r="C5174">
        <v>0</v>
      </c>
      <c r="D5174">
        <v>0</v>
      </c>
      <c r="E5174">
        <v>21.04</v>
      </c>
      <c r="F5174">
        <v>4.41</v>
      </c>
      <c r="G5174">
        <v>0</v>
      </c>
    </row>
    <row r="5175" spans="1:7">
      <c r="A5175" t="s">
        <v>5594</v>
      </c>
      <c r="B5175">
        <v>0</v>
      </c>
      <c r="C5175">
        <v>0</v>
      </c>
      <c r="D5175">
        <v>0</v>
      </c>
      <c r="E5175">
        <v>20.48</v>
      </c>
      <c r="F5175">
        <v>4.07</v>
      </c>
      <c r="G5175">
        <v>0</v>
      </c>
    </row>
    <row r="5176" spans="1:7">
      <c r="A5176" t="s">
        <v>5595</v>
      </c>
      <c r="B5176">
        <v>0</v>
      </c>
      <c r="C5176">
        <v>0</v>
      </c>
      <c r="D5176">
        <v>0</v>
      </c>
      <c r="E5176">
        <v>20.149999999999999</v>
      </c>
      <c r="F5176">
        <v>4.07</v>
      </c>
      <c r="G5176">
        <v>0</v>
      </c>
    </row>
    <row r="5177" spans="1:7">
      <c r="A5177" t="s">
        <v>5596</v>
      </c>
      <c r="B5177">
        <v>0</v>
      </c>
      <c r="C5177">
        <v>0</v>
      </c>
      <c r="D5177">
        <v>0</v>
      </c>
      <c r="E5177">
        <v>19.88</v>
      </c>
      <c r="F5177">
        <v>3.86</v>
      </c>
      <c r="G5177">
        <v>0</v>
      </c>
    </row>
    <row r="5178" spans="1:7">
      <c r="A5178" t="s">
        <v>5597</v>
      </c>
      <c r="B5178">
        <v>0</v>
      </c>
      <c r="C5178">
        <v>0</v>
      </c>
      <c r="D5178">
        <v>0</v>
      </c>
      <c r="E5178">
        <v>19.61</v>
      </c>
      <c r="F5178">
        <v>3.59</v>
      </c>
      <c r="G5178">
        <v>0</v>
      </c>
    </row>
    <row r="5179" spans="1:7">
      <c r="A5179" t="s">
        <v>5598</v>
      </c>
      <c r="B5179">
        <v>279.13</v>
      </c>
      <c r="C5179">
        <v>349.93</v>
      </c>
      <c r="D5179">
        <v>12.75</v>
      </c>
      <c r="E5179">
        <v>19.489999999999998</v>
      </c>
      <c r="F5179">
        <v>3.72</v>
      </c>
      <c r="G5179">
        <v>0</v>
      </c>
    </row>
    <row r="5180" spans="1:7">
      <c r="A5180" t="s">
        <v>5599</v>
      </c>
      <c r="B5180">
        <v>463.87</v>
      </c>
      <c r="C5180">
        <v>574.71</v>
      </c>
      <c r="D5180">
        <v>23.86</v>
      </c>
      <c r="E5180">
        <v>20.51</v>
      </c>
      <c r="F5180">
        <v>3.79</v>
      </c>
      <c r="G5180">
        <v>0</v>
      </c>
    </row>
    <row r="5181" spans="1:7">
      <c r="A5181" t="s">
        <v>5600</v>
      </c>
      <c r="B5181">
        <v>599.27</v>
      </c>
      <c r="C5181">
        <v>756.99</v>
      </c>
      <c r="D5181">
        <v>35.04</v>
      </c>
      <c r="E5181">
        <v>22.26</v>
      </c>
      <c r="F5181">
        <v>3.59</v>
      </c>
      <c r="G5181">
        <v>0</v>
      </c>
    </row>
    <row r="5182" spans="1:7">
      <c r="A5182" t="s">
        <v>5601</v>
      </c>
      <c r="B5182">
        <v>691.23</v>
      </c>
      <c r="C5182">
        <v>891.74</v>
      </c>
      <c r="D5182">
        <v>45.93</v>
      </c>
      <c r="E5182">
        <v>24.25</v>
      </c>
      <c r="F5182">
        <v>3.72</v>
      </c>
      <c r="G5182">
        <v>0</v>
      </c>
    </row>
    <row r="5183" spans="1:7">
      <c r="A5183" t="s">
        <v>5602</v>
      </c>
      <c r="B5183">
        <v>740.98</v>
      </c>
      <c r="C5183">
        <v>972.58</v>
      </c>
      <c r="D5183">
        <v>55.84</v>
      </c>
      <c r="E5183">
        <v>26.32</v>
      </c>
      <c r="F5183">
        <v>3.93</v>
      </c>
      <c r="G5183">
        <v>0</v>
      </c>
    </row>
    <row r="5184" spans="1:7">
      <c r="A5184" t="s">
        <v>5603</v>
      </c>
      <c r="B5184">
        <v>756.3</v>
      </c>
      <c r="C5184">
        <v>1007.03</v>
      </c>
      <c r="D5184">
        <v>63.34</v>
      </c>
      <c r="E5184">
        <v>28.32</v>
      </c>
      <c r="F5184">
        <v>3.93</v>
      </c>
      <c r="G5184">
        <v>0</v>
      </c>
    </row>
    <row r="5185" spans="1:7">
      <c r="A5185" t="s">
        <v>5604</v>
      </c>
      <c r="B5185">
        <v>756.19</v>
      </c>
      <c r="C5185">
        <v>1016.7</v>
      </c>
      <c r="D5185">
        <v>65.88</v>
      </c>
      <c r="E5185">
        <v>30.01</v>
      </c>
      <c r="F5185">
        <v>3.93</v>
      </c>
      <c r="G5185">
        <v>0</v>
      </c>
    </row>
    <row r="5186" spans="1:7">
      <c r="A5186" t="s">
        <v>5605</v>
      </c>
      <c r="B5186">
        <v>742.69</v>
      </c>
      <c r="C5186">
        <v>1001.91</v>
      </c>
      <c r="D5186">
        <v>62.02</v>
      </c>
      <c r="E5186">
        <v>31.33</v>
      </c>
      <c r="F5186">
        <v>4.07</v>
      </c>
      <c r="G5186">
        <v>0</v>
      </c>
    </row>
    <row r="5187" spans="1:7">
      <c r="A5187" t="s">
        <v>5606</v>
      </c>
      <c r="B5187">
        <v>709.4</v>
      </c>
      <c r="C5187">
        <v>953.46</v>
      </c>
      <c r="D5187">
        <v>53.81</v>
      </c>
      <c r="E5187">
        <v>31.97</v>
      </c>
      <c r="F5187">
        <v>4.21</v>
      </c>
      <c r="G5187">
        <v>0</v>
      </c>
    </row>
    <row r="5188" spans="1:7">
      <c r="A5188" t="s">
        <v>5607</v>
      </c>
      <c r="B5188">
        <v>647.65</v>
      </c>
      <c r="C5188">
        <v>863.2</v>
      </c>
      <c r="D5188">
        <v>43.6</v>
      </c>
      <c r="E5188">
        <v>32.47</v>
      </c>
      <c r="F5188">
        <v>4.34</v>
      </c>
      <c r="G5188">
        <v>0</v>
      </c>
    </row>
    <row r="5189" spans="1:7">
      <c r="A5189" t="s">
        <v>5608</v>
      </c>
      <c r="B5189">
        <v>545.91</v>
      </c>
      <c r="C5189">
        <v>717.94</v>
      </c>
      <c r="D5189">
        <v>32.6</v>
      </c>
      <c r="E5189">
        <v>32.64</v>
      </c>
      <c r="F5189">
        <v>4.6900000000000004</v>
      </c>
      <c r="G5189">
        <v>0</v>
      </c>
    </row>
    <row r="5190" spans="1:7">
      <c r="A5190" t="s">
        <v>5609</v>
      </c>
      <c r="B5190">
        <v>400.92</v>
      </c>
      <c r="C5190">
        <v>522.54999999999995</v>
      </c>
      <c r="D5190">
        <v>21.41</v>
      </c>
      <c r="E5190">
        <v>32.17</v>
      </c>
      <c r="F5190">
        <v>5.0999999999999996</v>
      </c>
      <c r="G5190">
        <v>0</v>
      </c>
    </row>
    <row r="5191" spans="1:7">
      <c r="A5191" t="s">
        <v>5610</v>
      </c>
      <c r="B5191">
        <v>211.76</v>
      </c>
      <c r="C5191">
        <v>284.33999999999997</v>
      </c>
      <c r="D5191">
        <v>10.36</v>
      </c>
      <c r="E5191">
        <v>31.06</v>
      </c>
      <c r="F5191">
        <v>5.38</v>
      </c>
      <c r="G5191">
        <v>0</v>
      </c>
    </row>
    <row r="5192" spans="1:7">
      <c r="A5192" t="s">
        <v>5611</v>
      </c>
      <c r="B5192">
        <v>0</v>
      </c>
      <c r="C5192">
        <v>0</v>
      </c>
      <c r="D5192">
        <v>0</v>
      </c>
      <c r="E5192">
        <v>29.74</v>
      </c>
      <c r="F5192">
        <v>4.28</v>
      </c>
      <c r="G5192">
        <v>0</v>
      </c>
    </row>
    <row r="5193" spans="1:7">
      <c r="A5193" t="s">
        <v>5612</v>
      </c>
      <c r="B5193">
        <v>0</v>
      </c>
      <c r="C5193">
        <v>0</v>
      </c>
      <c r="D5193">
        <v>0</v>
      </c>
      <c r="E5193">
        <v>27.65</v>
      </c>
      <c r="F5193">
        <v>3.24</v>
      </c>
      <c r="G5193">
        <v>0</v>
      </c>
    </row>
    <row r="5194" spans="1:7">
      <c r="A5194" t="s">
        <v>5613</v>
      </c>
      <c r="B5194">
        <v>0</v>
      </c>
      <c r="C5194">
        <v>0</v>
      </c>
      <c r="D5194">
        <v>0</v>
      </c>
      <c r="E5194">
        <v>25.83</v>
      </c>
      <c r="F5194">
        <v>1.86</v>
      </c>
      <c r="G5194">
        <v>0</v>
      </c>
    </row>
    <row r="5195" spans="1:7">
      <c r="A5195" t="s">
        <v>5614</v>
      </c>
      <c r="B5195">
        <v>0</v>
      </c>
      <c r="C5195">
        <v>0</v>
      </c>
      <c r="D5195">
        <v>0</v>
      </c>
      <c r="E5195">
        <v>24.15</v>
      </c>
      <c r="F5195">
        <v>1.03</v>
      </c>
      <c r="G5195">
        <v>0</v>
      </c>
    </row>
    <row r="5196" spans="1:7">
      <c r="A5196" t="s">
        <v>5615</v>
      </c>
      <c r="B5196">
        <v>0</v>
      </c>
      <c r="C5196">
        <v>0</v>
      </c>
      <c r="D5196">
        <v>0</v>
      </c>
      <c r="E5196">
        <v>22.84</v>
      </c>
      <c r="F5196">
        <v>0.76</v>
      </c>
      <c r="G5196">
        <v>0</v>
      </c>
    </row>
    <row r="5197" spans="1:7">
      <c r="A5197" t="s">
        <v>5616</v>
      </c>
      <c r="B5197">
        <v>0</v>
      </c>
      <c r="C5197">
        <v>0</v>
      </c>
      <c r="D5197">
        <v>0</v>
      </c>
      <c r="E5197">
        <v>21.9</v>
      </c>
      <c r="F5197">
        <v>0.83</v>
      </c>
      <c r="G5197">
        <v>0</v>
      </c>
    </row>
    <row r="5198" spans="1:7">
      <c r="A5198" t="s">
        <v>5617</v>
      </c>
      <c r="B5198">
        <v>0</v>
      </c>
      <c r="C5198">
        <v>0</v>
      </c>
      <c r="D5198">
        <v>0</v>
      </c>
      <c r="E5198">
        <v>20.91</v>
      </c>
      <c r="F5198">
        <v>1.1000000000000001</v>
      </c>
      <c r="G5198">
        <v>0</v>
      </c>
    </row>
    <row r="5199" spans="1:7">
      <c r="A5199" t="s">
        <v>5618</v>
      </c>
      <c r="B5199">
        <v>0</v>
      </c>
      <c r="C5199">
        <v>0</v>
      </c>
      <c r="D5199">
        <v>0</v>
      </c>
      <c r="E5199">
        <v>20.16</v>
      </c>
      <c r="F5199">
        <v>1.38</v>
      </c>
      <c r="G5199">
        <v>0</v>
      </c>
    </row>
    <row r="5200" spans="1:7">
      <c r="A5200" t="s">
        <v>5619</v>
      </c>
      <c r="B5200">
        <v>0</v>
      </c>
      <c r="C5200">
        <v>0</v>
      </c>
      <c r="D5200">
        <v>0</v>
      </c>
      <c r="E5200">
        <v>19.63</v>
      </c>
      <c r="F5200">
        <v>1.66</v>
      </c>
      <c r="G5200">
        <v>0</v>
      </c>
    </row>
    <row r="5201" spans="1:7">
      <c r="A5201" t="s">
        <v>5620</v>
      </c>
      <c r="B5201">
        <v>0</v>
      </c>
      <c r="C5201">
        <v>0</v>
      </c>
      <c r="D5201">
        <v>0</v>
      </c>
      <c r="E5201">
        <v>19.61</v>
      </c>
      <c r="F5201">
        <v>1.93</v>
      </c>
      <c r="G5201">
        <v>0</v>
      </c>
    </row>
    <row r="5202" spans="1:7">
      <c r="A5202" t="s">
        <v>5621</v>
      </c>
      <c r="B5202">
        <v>0</v>
      </c>
      <c r="C5202">
        <v>0</v>
      </c>
      <c r="D5202">
        <v>0</v>
      </c>
      <c r="E5202">
        <v>19.14</v>
      </c>
      <c r="F5202">
        <v>2.14</v>
      </c>
      <c r="G5202">
        <v>0</v>
      </c>
    </row>
    <row r="5203" spans="1:7">
      <c r="A5203" t="s">
        <v>5622</v>
      </c>
      <c r="B5203">
        <v>274.72000000000003</v>
      </c>
      <c r="C5203">
        <v>347.09</v>
      </c>
      <c r="D5203">
        <v>12.6</v>
      </c>
      <c r="E5203">
        <v>19.61</v>
      </c>
      <c r="F5203">
        <v>2.2799999999999998</v>
      </c>
      <c r="G5203">
        <v>0</v>
      </c>
    </row>
    <row r="5204" spans="1:7">
      <c r="A5204" t="s">
        <v>5623</v>
      </c>
      <c r="B5204">
        <v>457.21</v>
      </c>
      <c r="C5204">
        <v>568.03</v>
      </c>
      <c r="D5204">
        <v>23.71</v>
      </c>
      <c r="E5204">
        <v>20.63</v>
      </c>
      <c r="F5204">
        <v>3.45</v>
      </c>
      <c r="G5204">
        <v>0</v>
      </c>
    </row>
    <row r="5205" spans="1:7">
      <c r="A5205" t="s">
        <v>5624</v>
      </c>
      <c r="B5205">
        <v>595.92999999999995</v>
      </c>
      <c r="C5205">
        <v>755.67</v>
      </c>
      <c r="D5205">
        <v>34.89</v>
      </c>
      <c r="E5205">
        <v>22.42</v>
      </c>
      <c r="F5205">
        <v>3.24</v>
      </c>
      <c r="G5205">
        <v>0</v>
      </c>
    </row>
    <row r="5206" spans="1:7">
      <c r="A5206" t="s">
        <v>5625</v>
      </c>
      <c r="B5206">
        <v>676.23</v>
      </c>
      <c r="C5206">
        <v>879.2</v>
      </c>
      <c r="D5206">
        <v>45.77</v>
      </c>
      <c r="E5206">
        <v>24.45</v>
      </c>
      <c r="F5206">
        <v>3.03</v>
      </c>
      <c r="G5206">
        <v>0</v>
      </c>
    </row>
    <row r="5207" spans="1:7">
      <c r="A5207" t="s">
        <v>5626</v>
      </c>
      <c r="B5207">
        <v>732.08</v>
      </c>
      <c r="C5207">
        <v>972.71</v>
      </c>
      <c r="D5207">
        <v>55.65</v>
      </c>
      <c r="E5207">
        <v>26.42</v>
      </c>
      <c r="F5207">
        <v>2.97</v>
      </c>
      <c r="G5207">
        <v>0</v>
      </c>
    </row>
    <row r="5208" spans="1:7">
      <c r="A5208" t="s">
        <v>5627</v>
      </c>
      <c r="B5208">
        <v>746.28</v>
      </c>
      <c r="C5208">
        <v>1007.4</v>
      </c>
      <c r="D5208">
        <v>63.11</v>
      </c>
      <c r="E5208">
        <v>28.22</v>
      </c>
      <c r="F5208">
        <v>2.83</v>
      </c>
      <c r="G5208">
        <v>0</v>
      </c>
    </row>
    <row r="5209" spans="1:7">
      <c r="A5209" t="s">
        <v>5628</v>
      </c>
      <c r="B5209">
        <v>737.35</v>
      </c>
      <c r="C5209">
        <v>1005.27</v>
      </c>
      <c r="D5209">
        <v>65.62</v>
      </c>
      <c r="E5209">
        <v>29.7</v>
      </c>
      <c r="F5209">
        <v>2.69</v>
      </c>
      <c r="G5209">
        <v>0</v>
      </c>
    </row>
    <row r="5210" spans="1:7">
      <c r="A5210" t="s">
        <v>5629</v>
      </c>
      <c r="B5210">
        <v>731.66</v>
      </c>
      <c r="C5210">
        <v>1002.33</v>
      </c>
      <c r="D5210">
        <v>61.78</v>
      </c>
      <c r="E5210">
        <v>30.85</v>
      </c>
      <c r="F5210">
        <v>2.69</v>
      </c>
      <c r="G5210">
        <v>0</v>
      </c>
    </row>
    <row r="5211" spans="1:7">
      <c r="A5211" t="s">
        <v>5630</v>
      </c>
      <c r="B5211">
        <v>699.23</v>
      </c>
      <c r="C5211">
        <v>952.58</v>
      </c>
      <c r="D5211">
        <v>53.6</v>
      </c>
      <c r="E5211">
        <v>31.62</v>
      </c>
      <c r="F5211">
        <v>2.9</v>
      </c>
      <c r="G5211">
        <v>0</v>
      </c>
    </row>
    <row r="5212" spans="1:7">
      <c r="A5212" t="s">
        <v>5631</v>
      </c>
      <c r="B5212">
        <v>638.89</v>
      </c>
      <c r="C5212">
        <v>862.03</v>
      </c>
      <c r="D5212">
        <v>43.41</v>
      </c>
      <c r="E5212">
        <v>32.08</v>
      </c>
      <c r="F5212">
        <v>2.97</v>
      </c>
      <c r="G5212">
        <v>0</v>
      </c>
    </row>
    <row r="5213" spans="1:7">
      <c r="A5213" t="s">
        <v>5632</v>
      </c>
      <c r="B5213">
        <v>539.48</v>
      </c>
      <c r="C5213">
        <v>716.91</v>
      </c>
      <c r="D5213">
        <v>32.42</v>
      </c>
      <c r="E5213">
        <v>32.28</v>
      </c>
      <c r="F5213">
        <v>3.17</v>
      </c>
      <c r="G5213">
        <v>0</v>
      </c>
    </row>
    <row r="5214" spans="1:7">
      <c r="A5214" t="s">
        <v>5633</v>
      </c>
      <c r="B5214">
        <v>399.53</v>
      </c>
      <c r="C5214">
        <v>526.17999999999995</v>
      </c>
      <c r="D5214">
        <v>21.23</v>
      </c>
      <c r="E5214">
        <v>32.24</v>
      </c>
      <c r="F5214">
        <v>3.31</v>
      </c>
      <c r="G5214">
        <v>0</v>
      </c>
    </row>
    <row r="5215" spans="1:7">
      <c r="A5215" t="s">
        <v>5634</v>
      </c>
      <c r="B5215">
        <v>208.49</v>
      </c>
      <c r="C5215">
        <v>283.07</v>
      </c>
      <c r="D5215">
        <v>10.18</v>
      </c>
      <c r="E5215">
        <v>31.83</v>
      </c>
      <c r="F5215">
        <v>3.17</v>
      </c>
      <c r="G5215">
        <v>0</v>
      </c>
    </row>
    <row r="5216" spans="1:7">
      <c r="A5216" t="s">
        <v>5635</v>
      </c>
      <c r="B5216">
        <v>0</v>
      </c>
      <c r="C5216">
        <v>0</v>
      </c>
      <c r="D5216">
        <v>0</v>
      </c>
      <c r="E5216">
        <v>30.34</v>
      </c>
      <c r="F5216">
        <v>2.5499999999999998</v>
      </c>
      <c r="G5216">
        <v>0</v>
      </c>
    </row>
    <row r="5217" spans="1:7">
      <c r="A5217" t="s">
        <v>5636</v>
      </c>
      <c r="B5217">
        <v>0</v>
      </c>
      <c r="C5217">
        <v>0</v>
      </c>
      <c r="D5217">
        <v>0</v>
      </c>
      <c r="E5217">
        <v>28.65</v>
      </c>
      <c r="F5217">
        <v>2.34</v>
      </c>
      <c r="G5217">
        <v>0</v>
      </c>
    </row>
    <row r="5218" spans="1:7">
      <c r="A5218" t="s">
        <v>5637</v>
      </c>
      <c r="B5218">
        <v>0</v>
      </c>
      <c r="C5218">
        <v>0</v>
      </c>
      <c r="D5218">
        <v>0</v>
      </c>
      <c r="E5218">
        <v>27</v>
      </c>
      <c r="F5218">
        <v>1.79</v>
      </c>
      <c r="G5218">
        <v>0</v>
      </c>
    </row>
    <row r="5219" spans="1:7">
      <c r="A5219" t="s">
        <v>5638</v>
      </c>
      <c r="B5219">
        <v>0</v>
      </c>
      <c r="C5219">
        <v>0</v>
      </c>
      <c r="D5219">
        <v>0</v>
      </c>
      <c r="E5219">
        <v>24.97</v>
      </c>
      <c r="F5219">
        <v>1.17</v>
      </c>
      <c r="G5219">
        <v>0</v>
      </c>
    </row>
    <row r="5220" spans="1:7">
      <c r="A5220" t="s">
        <v>5639</v>
      </c>
      <c r="B5220">
        <v>0</v>
      </c>
      <c r="C5220">
        <v>0</v>
      </c>
      <c r="D5220">
        <v>0</v>
      </c>
      <c r="E5220">
        <v>23.47</v>
      </c>
      <c r="F5220">
        <v>1.17</v>
      </c>
      <c r="G5220">
        <v>0</v>
      </c>
    </row>
    <row r="5221" spans="1:7">
      <c r="A5221" t="s">
        <v>5640</v>
      </c>
      <c r="B5221">
        <v>0</v>
      </c>
      <c r="C5221">
        <v>0</v>
      </c>
      <c r="D5221">
        <v>0</v>
      </c>
      <c r="E5221">
        <v>22.25</v>
      </c>
      <c r="F5221">
        <v>1.24</v>
      </c>
      <c r="G5221">
        <v>0</v>
      </c>
    </row>
    <row r="5222" spans="1:7">
      <c r="A5222" t="s">
        <v>5641</v>
      </c>
      <c r="B5222">
        <v>0</v>
      </c>
      <c r="C5222">
        <v>0</v>
      </c>
      <c r="D5222">
        <v>0</v>
      </c>
      <c r="E5222">
        <v>21.49</v>
      </c>
      <c r="F5222">
        <v>1.03</v>
      </c>
      <c r="G5222">
        <v>0</v>
      </c>
    </row>
    <row r="5223" spans="1:7">
      <c r="A5223" t="s">
        <v>5642</v>
      </c>
      <c r="B5223">
        <v>0</v>
      </c>
      <c r="C5223">
        <v>0</v>
      </c>
      <c r="D5223">
        <v>0</v>
      </c>
      <c r="E5223">
        <v>21.23</v>
      </c>
      <c r="F5223">
        <v>0.83</v>
      </c>
      <c r="G5223">
        <v>0</v>
      </c>
    </row>
    <row r="5224" spans="1:7">
      <c r="A5224" t="s">
        <v>5643</v>
      </c>
      <c r="B5224">
        <v>0</v>
      </c>
      <c r="C5224">
        <v>0</v>
      </c>
      <c r="D5224">
        <v>0</v>
      </c>
      <c r="E5224">
        <v>21.01</v>
      </c>
      <c r="F5224">
        <v>0.69</v>
      </c>
      <c r="G5224">
        <v>0</v>
      </c>
    </row>
    <row r="5225" spans="1:7">
      <c r="A5225" t="s">
        <v>5644</v>
      </c>
      <c r="B5225">
        <v>0</v>
      </c>
      <c r="C5225">
        <v>0</v>
      </c>
      <c r="D5225">
        <v>0</v>
      </c>
      <c r="E5225">
        <v>20.7</v>
      </c>
      <c r="F5225">
        <v>0.55000000000000004</v>
      </c>
      <c r="G5225">
        <v>0</v>
      </c>
    </row>
    <row r="5226" spans="1:7">
      <c r="A5226" t="s">
        <v>5645</v>
      </c>
      <c r="B5226">
        <v>0</v>
      </c>
      <c r="C5226">
        <v>0</v>
      </c>
      <c r="D5226">
        <v>0</v>
      </c>
      <c r="E5226">
        <v>20.23</v>
      </c>
      <c r="F5226">
        <v>0.62</v>
      </c>
      <c r="G5226">
        <v>0</v>
      </c>
    </row>
    <row r="5227" spans="1:7">
      <c r="A5227" t="s">
        <v>5646</v>
      </c>
      <c r="B5227">
        <v>267.38</v>
      </c>
      <c r="C5227">
        <v>342.73</v>
      </c>
      <c r="D5227">
        <v>12.45</v>
      </c>
      <c r="E5227">
        <v>20.190000000000001</v>
      </c>
      <c r="F5227">
        <v>0.62</v>
      </c>
      <c r="G5227">
        <v>0</v>
      </c>
    </row>
    <row r="5228" spans="1:7">
      <c r="A5228" t="s">
        <v>5647</v>
      </c>
      <c r="B5228">
        <v>449.01</v>
      </c>
      <c r="C5228">
        <v>573.34</v>
      </c>
      <c r="D5228">
        <v>23.56</v>
      </c>
      <c r="E5228">
        <v>21.63</v>
      </c>
      <c r="F5228">
        <v>1.03</v>
      </c>
      <c r="G5228">
        <v>0</v>
      </c>
    </row>
    <row r="5229" spans="1:7">
      <c r="A5229" t="s">
        <v>5648</v>
      </c>
      <c r="B5229">
        <v>577.14</v>
      </c>
      <c r="C5229">
        <v>757.39</v>
      </c>
      <c r="D5229">
        <v>34.74</v>
      </c>
      <c r="E5229">
        <v>23.16</v>
      </c>
      <c r="F5229">
        <v>0.9</v>
      </c>
      <c r="G5229">
        <v>0</v>
      </c>
    </row>
    <row r="5230" spans="1:7">
      <c r="A5230" t="s">
        <v>5649</v>
      </c>
      <c r="B5230">
        <v>656.19</v>
      </c>
      <c r="C5230">
        <v>888.19</v>
      </c>
      <c r="D5230">
        <v>45.6</v>
      </c>
      <c r="E5230">
        <v>25.27</v>
      </c>
      <c r="F5230">
        <v>0.83</v>
      </c>
      <c r="G5230">
        <v>0</v>
      </c>
    </row>
    <row r="5231" spans="1:7">
      <c r="A5231" t="s">
        <v>5650</v>
      </c>
      <c r="B5231">
        <v>707.28</v>
      </c>
      <c r="C5231">
        <v>980.92</v>
      </c>
      <c r="D5231">
        <v>55.45</v>
      </c>
      <c r="E5231">
        <v>27.44</v>
      </c>
      <c r="F5231">
        <v>0.9</v>
      </c>
      <c r="G5231">
        <v>0</v>
      </c>
    </row>
    <row r="5232" spans="1:7">
      <c r="A5232" t="s">
        <v>5651</v>
      </c>
      <c r="B5232">
        <v>714.53</v>
      </c>
      <c r="C5232">
        <v>1005.03</v>
      </c>
      <c r="D5232">
        <v>62.87</v>
      </c>
      <c r="E5232">
        <v>29.51</v>
      </c>
      <c r="F5232">
        <v>0.97</v>
      </c>
      <c r="G5232">
        <v>0</v>
      </c>
    </row>
    <row r="5233" spans="1:7">
      <c r="A5233" t="s">
        <v>5652</v>
      </c>
      <c r="B5233">
        <v>716.67</v>
      </c>
      <c r="C5233">
        <v>1014.11</v>
      </c>
      <c r="D5233">
        <v>65.349999999999994</v>
      </c>
      <c r="E5233">
        <v>31.3</v>
      </c>
      <c r="F5233">
        <v>1.17</v>
      </c>
      <c r="G5233">
        <v>0</v>
      </c>
    </row>
    <row r="5234" spans="1:7">
      <c r="A5234" t="s">
        <v>5653</v>
      </c>
      <c r="B5234">
        <v>701.45</v>
      </c>
      <c r="C5234">
        <v>998.86</v>
      </c>
      <c r="D5234">
        <v>61.53</v>
      </c>
      <c r="E5234">
        <v>32.700000000000003</v>
      </c>
      <c r="F5234">
        <v>1.1000000000000001</v>
      </c>
      <c r="G5234">
        <v>0</v>
      </c>
    </row>
    <row r="5235" spans="1:7">
      <c r="A5235" t="s">
        <v>5654</v>
      </c>
      <c r="B5235">
        <v>670.18</v>
      </c>
      <c r="C5235">
        <v>955.34</v>
      </c>
      <c r="D5235">
        <v>53.38</v>
      </c>
      <c r="E5235">
        <v>33.74</v>
      </c>
      <c r="F5235">
        <v>0.97</v>
      </c>
      <c r="G5235">
        <v>0</v>
      </c>
    </row>
    <row r="5236" spans="1:7">
      <c r="A5236" t="s">
        <v>5655</v>
      </c>
      <c r="B5236">
        <v>613.21</v>
      </c>
      <c r="C5236">
        <v>870.23</v>
      </c>
      <c r="D5236">
        <v>43.22</v>
      </c>
      <c r="E5236">
        <v>34.44</v>
      </c>
      <c r="F5236">
        <v>0.69</v>
      </c>
      <c r="G5236">
        <v>0</v>
      </c>
    </row>
    <row r="5237" spans="1:7">
      <c r="A5237" t="s">
        <v>5656</v>
      </c>
      <c r="B5237">
        <v>519.82000000000005</v>
      </c>
      <c r="C5237">
        <v>723.45</v>
      </c>
      <c r="D5237">
        <v>32.24</v>
      </c>
      <c r="E5237">
        <v>34.79</v>
      </c>
      <c r="F5237">
        <v>0.69</v>
      </c>
      <c r="G5237">
        <v>0</v>
      </c>
    </row>
    <row r="5238" spans="1:7">
      <c r="A5238" t="s">
        <v>5657</v>
      </c>
      <c r="B5238">
        <v>392.26</v>
      </c>
      <c r="C5238">
        <v>530.54999999999995</v>
      </c>
      <c r="D5238">
        <v>21.04</v>
      </c>
      <c r="E5238">
        <v>34.659999999999997</v>
      </c>
      <c r="F5238">
        <v>1.59</v>
      </c>
      <c r="G5238">
        <v>0</v>
      </c>
    </row>
    <row r="5239" spans="1:7">
      <c r="A5239" t="s">
        <v>5658</v>
      </c>
      <c r="B5239">
        <v>203.69</v>
      </c>
      <c r="C5239">
        <v>278.57</v>
      </c>
      <c r="D5239">
        <v>9.99</v>
      </c>
      <c r="E5239">
        <v>33.11</v>
      </c>
      <c r="F5239">
        <v>3.38</v>
      </c>
      <c r="G5239">
        <v>0</v>
      </c>
    </row>
    <row r="5240" spans="1:7">
      <c r="A5240" t="s">
        <v>5659</v>
      </c>
      <c r="B5240">
        <v>0</v>
      </c>
      <c r="C5240">
        <v>0</v>
      </c>
      <c r="D5240">
        <v>0</v>
      </c>
      <c r="E5240">
        <v>31.2</v>
      </c>
      <c r="F5240">
        <v>3.38</v>
      </c>
      <c r="G5240">
        <v>0</v>
      </c>
    </row>
    <row r="5241" spans="1:7">
      <c r="A5241" t="s">
        <v>5660</v>
      </c>
      <c r="B5241">
        <v>0</v>
      </c>
      <c r="C5241">
        <v>0</v>
      </c>
      <c r="D5241">
        <v>0</v>
      </c>
      <c r="E5241">
        <v>27.89</v>
      </c>
      <c r="F5241">
        <v>4</v>
      </c>
      <c r="G5241">
        <v>0</v>
      </c>
    </row>
    <row r="5242" spans="1:7">
      <c r="A5242" t="s">
        <v>5661</v>
      </c>
      <c r="B5242">
        <v>0</v>
      </c>
      <c r="C5242">
        <v>0</v>
      </c>
      <c r="D5242">
        <v>0</v>
      </c>
      <c r="E5242">
        <v>25.7</v>
      </c>
      <c r="F5242">
        <v>3.59</v>
      </c>
      <c r="G5242">
        <v>0</v>
      </c>
    </row>
    <row r="5243" spans="1:7">
      <c r="A5243" t="s">
        <v>5662</v>
      </c>
      <c r="B5243">
        <v>0</v>
      </c>
      <c r="C5243">
        <v>0</v>
      </c>
      <c r="D5243">
        <v>0</v>
      </c>
      <c r="E5243">
        <v>24.67</v>
      </c>
      <c r="F5243">
        <v>3.03</v>
      </c>
      <c r="G5243">
        <v>0</v>
      </c>
    </row>
    <row r="5244" spans="1:7">
      <c r="A5244" t="s">
        <v>5663</v>
      </c>
      <c r="B5244">
        <v>0</v>
      </c>
      <c r="C5244">
        <v>0</v>
      </c>
      <c r="D5244">
        <v>0</v>
      </c>
      <c r="E5244">
        <v>24.03</v>
      </c>
      <c r="F5244">
        <v>2.76</v>
      </c>
      <c r="G5244">
        <v>0</v>
      </c>
    </row>
    <row r="5245" spans="1:7">
      <c r="A5245" t="s">
        <v>5664</v>
      </c>
      <c r="B5245">
        <v>0</v>
      </c>
      <c r="C5245">
        <v>0</v>
      </c>
      <c r="D5245">
        <v>0</v>
      </c>
      <c r="E5245">
        <v>23.49</v>
      </c>
      <c r="F5245">
        <v>2.69</v>
      </c>
      <c r="G5245">
        <v>0</v>
      </c>
    </row>
    <row r="5246" spans="1:7">
      <c r="A5246" t="s">
        <v>5665</v>
      </c>
      <c r="B5246">
        <v>0</v>
      </c>
      <c r="C5246">
        <v>0</v>
      </c>
      <c r="D5246">
        <v>0</v>
      </c>
      <c r="E5246">
        <v>22.98</v>
      </c>
      <c r="F5246">
        <v>2.5499999999999998</v>
      </c>
      <c r="G5246">
        <v>0</v>
      </c>
    </row>
    <row r="5247" spans="1:7">
      <c r="A5247" t="s">
        <v>5666</v>
      </c>
      <c r="B5247">
        <v>0</v>
      </c>
      <c r="C5247">
        <v>0</v>
      </c>
      <c r="D5247">
        <v>0</v>
      </c>
      <c r="E5247">
        <v>22.5</v>
      </c>
      <c r="F5247">
        <v>2.41</v>
      </c>
      <c r="G5247">
        <v>0</v>
      </c>
    </row>
    <row r="5248" spans="1:7">
      <c r="A5248" t="s">
        <v>5667</v>
      </c>
      <c r="B5248">
        <v>0</v>
      </c>
      <c r="C5248">
        <v>0</v>
      </c>
      <c r="D5248">
        <v>0</v>
      </c>
      <c r="E5248">
        <v>21.99</v>
      </c>
      <c r="F5248">
        <v>2.21</v>
      </c>
      <c r="G5248">
        <v>0</v>
      </c>
    </row>
    <row r="5249" spans="1:7">
      <c r="A5249" t="s">
        <v>5668</v>
      </c>
      <c r="B5249">
        <v>0</v>
      </c>
      <c r="C5249">
        <v>0</v>
      </c>
      <c r="D5249">
        <v>0</v>
      </c>
      <c r="E5249">
        <v>21.57</v>
      </c>
      <c r="F5249">
        <v>2.0699999999999998</v>
      </c>
      <c r="G5249">
        <v>0</v>
      </c>
    </row>
    <row r="5250" spans="1:7">
      <c r="A5250" t="s">
        <v>5669</v>
      </c>
      <c r="B5250">
        <v>0</v>
      </c>
      <c r="C5250">
        <v>0</v>
      </c>
      <c r="D5250">
        <v>0</v>
      </c>
      <c r="E5250">
        <v>21.06</v>
      </c>
      <c r="F5250">
        <v>1.93</v>
      </c>
      <c r="G5250">
        <v>0</v>
      </c>
    </row>
    <row r="5251" spans="1:7">
      <c r="A5251" t="s">
        <v>5670</v>
      </c>
      <c r="B5251">
        <v>257.05</v>
      </c>
      <c r="C5251">
        <v>329.89</v>
      </c>
      <c r="D5251">
        <v>12.29</v>
      </c>
      <c r="E5251">
        <v>21.53</v>
      </c>
      <c r="F5251">
        <v>1.59</v>
      </c>
      <c r="G5251">
        <v>0</v>
      </c>
    </row>
    <row r="5252" spans="1:7">
      <c r="A5252" t="s">
        <v>5671</v>
      </c>
      <c r="B5252">
        <v>438.21</v>
      </c>
      <c r="C5252">
        <v>562.07000000000005</v>
      </c>
      <c r="D5252">
        <v>23.41</v>
      </c>
      <c r="E5252">
        <v>24.42</v>
      </c>
      <c r="F5252">
        <v>1.79</v>
      </c>
      <c r="G5252">
        <v>0</v>
      </c>
    </row>
    <row r="5253" spans="1:7">
      <c r="A5253" t="s">
        <v>5672</v>
      </c>
      <c r="B5253">
        <v>572.02</v>
      </c>
      <c r="C5253">
        <v>756.64</v>
      </c>
      <c r="D5253">
        <v>34.590000000000003</v>
      </c>
      <c r="E5253">
        <v>27.04</v>
      </c>
      <c r="F5253">
        <v>1.59</v>
      </c>
      <c r="G5253">
        <v>0</v>
      </c>
    </row>
    <row r="5254" spans="1:7">
      <c r="A5254" t="s">
        <v>5673</v>
      </c>
      <c r="B5254">
        <v>642.69000000000005</v>
      </c>
      <c r="C5254">
        <v>876.08</v>
      </c>
      <c r="D5254">
        <v>45.43</v>
      </c>
      <c r="E5254">
        <v>29.39</v>
      </c>
      <c r="F5254">
        <v>1.45</v>
      </c>
      <c r="G5254">
        <v>0</v>
      </c>
    </row>
    <row r="5255" spans="1:7">
      <c r="A5255" t="s">
        <v>5674</v>
      </c>
      <c r="B5255">
        <v>693.52</v>
      </c>
      <c r="C5255">
        <v>963.33</v>
      </c>
      <c r="D5255">
        <v>55.26</v>
      </c>
      <c r="E5255">
        <v>31.56</v>
      </c>
      <c r="F5255">
        <v>1.72</v>
      </c>
      <c r="G5255">
        <v>0</v>
      </c>
    </row>
    <row r="5256" spans="1:7">
      <c r="A5256" t="s">
        <v>5675</v>
      </c>
      <c r="B5256">
        <v>713.45</v>
      </c>
      <c r="C5256">
        <v>999.08</v>
      </c>
      <c r="D5256">
        <v>62.63</v>
      </c>
      <c r="E5256">
        <v>33.479999999999997</v>
      </c>
      <c r="F5256">
        <v>2.14</v>
      </c>
      <c r="G5256">
        <v>0</v>
      </c>
    </row>
    <row r="5257" spans="1:7">
      <c r="A5257" t="s">
        <v>5676</v>
      </c>
      <c r="B5257">
        <v>717.55</v>
      </c>
      <c r="C5257">
        <v>1009.45</v>
      </c>
      <c r="D5257">
        <v>65.08</v>
      </c>
      <c r="E5257">
        <v>34.97</v>
      </c>
      <c r="F5257">
        <v>2.41</v>
      </c>
      <c r="G5257">
        <v>0</v>
      </c>
    </row>
    <row r="5258" spans="1:7">
      <c r="A5258" t="s">
        <v>5677</v>
      </c>
      <c r="B5258">
        <v>706.68</v>
      </c>
      <c r="C5258">
        <v>994.07</v>
      </c>
      <c r="D5258">
        <v>61.28</v>
      </c>
      <c r="E5258">
        <v>36</v>
      </c>
      <c r="F5258">
        <v>2.62</v>
      </c>
      <c r="G5258">
        <v>0</v>
      </c>
    </row>
    <row r="5259" spans="1:7">
      <c r="A5259" t="s">
        <v>5678</v>
      </c>
      <c r="B5259">
        <v>681.19</v>
      </c>
      <c r="C5259">
        <v>948.97</v>
      </c>
      <c r="D5259">
        <v>53.16</v>
      </c>
      <c r="E5259">
        <v>36.47</v>
      </c>
      <c r="F5259">
        <v>3.03</v>
      </c>
      <c r="G5259">
        <v>0</v>
      </c>
    </row>
    <row r="5260" spans="1:7">
      <c r="A5260" t="s">
        <v>5679</v>
      </c>
      <c r="B5260">
        <v>625.69000000000005</v>
      </c>
      <c r="C5260">
        <v>858.12</v>
      </c>
      <c r="D5260">
        <v>43.02</v>
      </c>
      <c r="E5260">
        <v>36.49</v>
      </c>
      <c r="F5260">
        <v>3.45</v>
      </c>
      <c r="G5260">
        <v>0</v>
      </c>
    </row>
    <row r="5261" spans="1:7">
      <c r="A5261" t="s">
        <v>5680</v>
      </c>
      <c r="B5261">
        <v>529.29999999999995</v>
      </c>
      <c r="C5261">
        <v>710.89</v>
      </c>
      <c r="D5261">
        <v>32.049999999999997</v>
      </c>
      <c r="E5261">
        <v>35.81</v>
      </c>
      <c r="F5261">
        <v>3.93</v>
      </c>
      <c r="G5261">
        <v>0</v>
      </c>
    </row>
    <row r="5262" spans="1:7">
      <c r="A5262" t="s">
        <v>5681</v>
      </c>
      <c r="B5262">
        <v>395.38</v>
      </c>
      <c r="C5262">
        <v>522.95000000000005</v>
      </c>
      <c r="D5262">
        <v>20.85</v>
      </c>
      <c r="E5262">
        <v>34.42</v>
      </c>
      <c r="F5262">
        <v>4.41</v>
      </c>
      <c r="G5262">
        <v>0</v>
      </c>
    </row>
    <row r="5263" spans="1:7">
      <c r="A5263" t="s">
        <v>5682</v>
      </c>
      <c r="B5263">
        <v>197.3</v>
      </c>
      <c r="C5263">
        <v>268.83</v>
      </c>
      <c r="D5263">
        <v>9.7899999999999991</v>
      </c>
      <c r="E5263">
        <v>32.380000000000003</v>
      </c>
      <c r="F5263">
        <v>4.41</v>
      </c>
      <c r="G5263">
        <v>0</v>
      </c>
    </row>
    <row r="5264" spans="1:7">
      <c r="A5264" t="s">
        <v>5683</v>
      </c>
      <c r="B5264">
        <v>0</v>
      </c>
      <c r="C5264">
        <v>0</v>
      </c>
      <c r="D5264">
        <v>0</v>
      </c>
      <c r="E5264">
        <v>30.61</v>
      </c>
      <c r="F5264">
        <v>3.66</v>
      </c>
      <c r="G5264">
        <v>0</v>
      </c>
    </row>
    <row r="5265" spans="1:7">
      <c r="A5265" t="s">
        <v>5684</v>
      </c>
      <c r="B5265">
        <v>0</v>
      </c>
      <c r="C5265">
        <v>0</v>
      </c>
      <c r="D5265">
        <v>0</v>
      </c>
      <c r="E5265">
        <v>28.48</v>
      </c>
      <c r="F5265">
        <v>3.1</v>
      </c>
      <c r="G5265">
        <v>0</v>
      </c>
    </row>
    <row r="5266" spans="1:7">
      <c r="A5266" t="s">
        <v>5685</v>
      </c>
      <c r="B5266">
        <v>0</v>
      </c>
      <c r="C5266">
        <v>0</v>
      </c>
      <c r="D5266">
        <v>0</v>
      </c>
      <c r="E5266">
        <v>27.05</v>
      </c>
      <c r="F5266">
        <v>2.48</v>
      </c>
      <c r="G5266">
        <v>0</v>
      </c>
    </row>
    <row r="5267" spans="1:7">
      <c r="A5267" t="s">
        <v>5686</v>
      </c>
      <c r="B5267">
        <v>0</v>
      </c>
      <c r="C5267">
        <v>0</v>
      </c>
      <c r="D5267">
        <v>0</v>
      </c>
      <c r="E5267">
        <v>26.05</v>
      </c>
      <c r="F5267">
        <v>2.2799999999999998</v>
      </c>
      <c r="G5267">
        <v>0</v>
      </c>
    </row>
    <row r="5268" spans="1:7">
      <c r="A5268" t="s">
        <v>5687</v>
      </c>
      <c r="B5268">
        <v>0</v>
      </c>
      <c r="C5268">
        <v>0</v>
      </c>
      <c r="D5268">
        <v>0</v>
      </c>
      <c r="E5268">
        <v>25.15</v>
      </c>
      <c r="F5268">
        <v>2.2799999999999998</v>
      </c>
      <c r="G5268">
        <v>0</v>
      </c>
    </row>
    <row r="5269" spans="1:7">
      <c r="A5269" t="s">
        <v>5688</v>
      </c>
      <c r="B5269">
        <v>0</v>
      </c>
      <c r="C5269">
        <v>0</v>
      </c>
      <c r="D5269">
        <v>0</v>
      </c>
      <c r="E5269">
        <v>24.43</v>
      </c>
      <c r="F5269">
        <v>2.21</v>
      </c>
      <c r="G5269">
        <v>0</v>
      </c>
    </row>
    <row r="5270" spans="1:7">
      <c r="A5270" t="s">
        <v>5689</v>
      </c>
      <c r="B5270">
        <v>0</v>
      </c>
      <c r="C5270">
        <v>0</v>
      </c>
      <c r="D5270">
        <v>0</v>
      </c>
      <c r="E5270">
        <v>23.66</v>
      </c>
      <c r="F5270">
        <v>2.21</v>
      </c>
      <c r="G5270">
        <v>0</v>
      </c>
    </row>
    <row r="5271" spans="1:7">
      <c r="A5271" t="s">
        <v>5690</v>
      </c>
      <c r="B5271">
        <v>0</v>
      </c>
      <c r="C5271">
        <v>0</v>
      </c>
      <c r="D5271">
        <v>0</v>
      </c>
      <c r="E5271">
        <v>22.98</v>
      </c>
      <c r="F5271">
        <v>2.14</v>
      </c>
      <c r="G5271">
        <v>0</v>
      </c>
    </row>
    <row r="5272" spans="1:7">
      <c r="A5272" t="s">
        <v>5691</v>
      </c>
      <c r="B5272">
        <v>0</v>
      </c>
      <c r="C5272">
        <v>0</v>
      </c>
      <c r="D5272">
        <v>0</v>
      </c>
      <c r="E5272">
        <v>22.37</v>
      </c>
      <c r="F5272">
        <v>2.0699999999999998</v>
      </c>
      <c r="G5272">
        <v>0</v>
      </c>
    </row>
    <row r="5273" spans="1:7">
      <c r="A5273" t="s">
        <v>5692</v>
      </c>
      <c r="B5273">
        <v>0</v>
      </c>
      <c r="C5273">
        <v>0</v>
      </c>
      <c r="D5273">
        <v>0</v>
      </c>
      <c r="E5273">
        <v>21.79</v>
      </c>
      <c r="F5273">
        <v>2</v>
      </c>
      <c r="G5273">
        <v>0</v>
      </c>
    </row>
    <row r="5274" spans="1:7">
      <c r="A5274" t="s">
        <v>5693</v>
      </c>
      <c r="B5274">
        <v>0</v>
      </c>
      <c r="C5274">
        <v>0</v>
      </c>
      <c r="D5274">
        <v>0</v>
      </c>
      <c r="E5274">
        <v>21.29</v>
      </c>
      <c r="F5274">
        <v>1.86</v>
      </c>
      <c r="G5274">
        <v>0</v>
      </c>
    </row>
    <row r="5275" spans="1:7">
      <c r="A5275" t="s">
        <v>5694</v>
      </c>
      <c r="B5275">
        <v>108.93</v>
      </c>
      <c r="C5275">
        <v>150.38</v>
      </c>
      <c r="D5275">
        <v>12.13</v>
      </c>
      <c r="E5275">
        <v>21.77</v>
      </c>
      <c r="F5275">
        <v>1.38</v>
      </c>
      <c r="G5275">
        <v>0</v>
      </c>
    </row>
    <row r="5276" spans="1:7">
      <c r="A5276" t="s">
        <v>5695</v>
      </c>
      <c r="B5276">
        <v>261.74</v>
      </c>
      <c r="C5276">
        <v>340.53</v>
      </c>
      <c r="D5276">
        <v>23.26</v>
      </c>
      <c r="E5276">
        <v>25.45</v>
      </c>
      <c r="F5276">
        <v>1.38</v>
      </c>
      <c r="G5276">
        <v>0</v>
      </c>
    </row>
    <row r="5277" spans="1:7">
      <c r="A5277" t="s">
        <v>5696</v>
      </c>
      <c r="B5277">
        <v>587.61</v>
      </c>
      <c r="C5277">
        <v>782.4</v>
      </c>
      <c r="D5277">
        <v>34.43</v>
      </c>
      <c r="E5277">
        <v>28.43</v>
      </c>
      <c r="F5277">
        <v>1.72</v>
      </c>
      <c r="G5277">
        <v>0</v>
      </c>
    </row>
    <row r="5278" spans="1:7">
      <c r="A5278" t="s">
        <v>5697</v>
      </c>
      <c r="B5278">
        <v>629.51</v>
      </c>
      <c r="C5278">
        <v>858.98</v>
      </c>
      <c r="D5278">
        <v>45.27</v>
      </c>
      <c r="E5278">
        <v>30.92</v>
      </c>
      <c r="F5278">
        <v>1.72</v>
      </c>
      <c r="G5278">
        <v>0</v>
      </c>
    </row>
    <row r="5279" spans="1:7">
      <c r="A5279" t="s">
        <v>5698</v>
      </c>
      <c r="B5279">
        <v>679.74</v>
      </c>
      <c r="C5279">
        <v>952.59</v>
      </c>
      <c r="D5279">
        <v>55.06</v>
      </c>
      <c r="E5279">
        <v>33.090000000000003</v>
      </c>
      <c r="F5279">
        <v>1.59</v>
      </c>
      <c r="G5279">
        <v>0</v>
      </c>
    </row>
    <row r="5280" spans="1:7">
      <c r="A5280" t="s">
        <v>5699</v>
      </c>
      <c r="B5280">
        <v>693.04</v>
      </c>
      <c r="C5280">
        <v>989.21</v>
      </c>
      <c r="D5280">
        <v>62.38</v>
      </c>
      <c r="E5280">
        <v>35.21</v>
      </c>
      <c r="F5280">
        <v>1.52</v>
      </c>
      <c r="G5280">
        <v>0</v>
      </c>
    </row>
    <row r="5281" spans="1:7">
      <c r="A5281" t="s">
        <v>5700</v>
      </c>
      <c r="B5281">
        <v>689.88</v>
      </c>
      <c r="C5281">
        <v>992.78</v>
      </c>
      <c r="D5281">
        <v>64.8</v>
      </c>
      <c r="E5281">
        <v>36.86</v>
      </c>
      <c r="F5281">
        <v>1.59</v>
      </c>
      <c r="G5281">
        <v>0</v>
      </c>
    </row>
    <row r="5282" spans="1:7">
      <c r="A5282" t="s">
        <v>5701</v>
      </c>
      <c r="B5282">
        <v>677.42</v>
      </c>
      <c r="C5282">
        <v>977.81</v>
      </c>
      <c r="D5282">
        <v>61.02</v>
      </c>
      <c r="E5282">
        <v>38.14</v>
      </c>
      <c r="F5282">
        <v>1.66</v>
      </c>
      <c r="G5282">
        <v>0</v>
      </c>
    </row>
    <row r="5283" spans="1:7">
      <c r="A5283" t="s">
        <v>5702</v>
      </c>
      <c r="B5283">
        <v>651.42999999999995</v>
      </c>
      <c r="C5283">
        <v>932.45</v>
      </c>
      <c r="D5283">
        <v>52.93</v>
      </c>
      <c r="E5283">
        <v>38.85</v>
      </c>
      <c r="F5283">
        <v>1.93</v>
      </c>
      <c r="G5283">
        <v>0</v>
      </c>
    </row>
    <row r="5284" spans="1:7">
      <c r="A5284" t="s">
        <v>5703</v>
      </c>
      <c r="B5284">
        <v>600.88</v>
      </c>
      <c r="C5284">
        <v>840.84</v>
      </c>
      <c r="D5284">
        <v>42.81</v>
      </c>
      <c r="E5284">
        <v>39.15</v>
      </c>
      <c r="F5284">
        <v>2.76</v>
      </c>
      <c r="G5284">
        <v>0</v>
      </c>
    </row>
    <row r="5285" spans="1:7">
      <c r="A5285" t="s">
        <v>5704</v>
      </c>
      <c r="B5285">
        <v>502.26</v>
      </c>
      <c r="C5285">
        <v>683.18</v>
      </c>
      <c r="D5285">
        <v>31.85</v>
      </c>
      <c r="E5285">
        <v>38.47</v>
      </c>
      <c r="F5285">
        <v>3.86</v>
      </c>
      <c r="G5285">
        <v>0</v>
      </c>
    </row>
    <row r="5286" spans="1:7">
      <c r="A5286" t="s">
        <v>5705</v>
      </c>
      <c r="B5286">
        <v>356.84</v>
      </c>
      <c r="C5286">
        <v>476.68</v>
      </c>
      <c r="D5286">
        <v>20.66</v>
      </c>
      <c r="E5286">
        <v>36.72</v>
      </c>
      <c r="F5286">
        <v>4.97</v>
      </c>
      <c r="G5286">
        <v>0</v>
      </c>
    </row>
    <row r="5287" spans="1:7">
      <c r="A5287" t="s">
        <v>5706</v>
      </c>
      <c r="B5287">
        <v>106.46</v>
      </c>
      <c r="C5287">
        <v>155.07</v>
      </c>
      <c r="D5287">
        <v>9.59</v>
      </c>
      <c r="E5287">
        <v>33.9</v>
      </c>
      <c r="F5287">
        <v>4.62</v>
      </c>
      <c r="G5287">
        <v>0</v>
      </c>
    </row>
    <row r="5288" spans="1:7">
      <c r="A5288" t="s">
        <v>5707</v>
      </c>
      <c r="B5288">
        <v>0</v>
      </c>
      <c r="C5288">
        <v>0</v>
      </c>
      <c r="D5288">
        <v>0</v>
      </c>
      <c r="E5288">
        <v>32.56</v>
      </c>
      <c r="F5288">
        <v>3.24</v>
      </c>
      <c r="G5288">
        <v>0</v>
      </c>
    </row>
    <row r="5289" spans="1:7">
      <c r="A5289" t="s">
        <v>5708</v>
      </c>
      <c r="B5289">
        <v>0</v>
      </c>
      <c r="C5289">
        <v>0</v>
      </c>
      <c r="D5289">
        <v>0</v>
      </c>
      <c r="E5289">
        <v>30.49</v>
      </c>
      <c r="F5289">
        <v>3.17</v>
      </c>
      <c r="G5289">
        <v>0</v>
      </c>
    </row>
    <row r="5290" spans="1:7">
      <c r="A5290" t="s">
        <v>5709</v>
      </c>
      <c r="B5290">
        <v>0</v>
      </c>
      <c r="C5290">
        <v>0</v>
      </c>
      <c r="D5290">
        <v>0</v>
      </c>
      <c r="E5290">
        <v>28.98</v>
      </c>
      <c r="F5290">
        <v>2.14</v>
      </c>
      <c r="G5290">
        <v>0</v>
      </c>
    </row>
    <row r="5291" spans="1:7">
      <c r="A5291" t="s">
        <v>5710</v>
      </c>
      <c r="B5291">
        <v>0</v>
      </c>
      <c r="C5291">
        <v>0</v>
      </c>
      <c r="D5291">
        <v>0</v>
      </c>
      <c r="E5291">
        <v>27.94</v>
      </c>
      <c r="F5291">
        <v>1.52</v>
      </c>
      <c r="G5291">
        <v>0</v>
      </c>
    </row>
    <row r="5292" spans="1:7">
      <c r="A5292" t="s">
        <v>5711</v>
      </c>
      <c r="B5292">
        <v>0</v>
      </c>
      <c r="C5292">
        <v>0</v>
      </c>
      <c r="D5292">
        <v>0</v>
      </c>
      <c r="E5292">
        <v>27.04</v>
      </c>
      <c r="F5292">
        <v>1.93</v>
      </c>
      <c r="G5292">
        <v>0</v>
      </c>
    </row>
    <row r="5293" spans="1:7">
      <c r="A5293" t="s">
        <v>5712</v>
      </c>
      <c r="B5293">
        <v>0</v>
      </c>
      <c r="C5293">
        <v>0</v>
      </c>
      <c r="D5293">
        <v>0</v>
      </c>
      <c r="E5293">
        <v>26.17</v>
      </c>
      <c r="F5293">
        <v>2.21</v>
      </c>
      <c r="G5293">
        <v>0</v>
      </c>
    </row>
    <row r="5294" spans="1:7">
      <c r="A5294" t="s">
        <v>5713</v>
      </c>
      <c r="B5294">
        <v>0</v>
      </c>
      <c r="C5294">
        <v>0</v>
      </c>
      <c r="D5294">
        <v>0</v>
      </c>
      <c r="E5294">
        <v>25.33</v>
      </c>
      <c r="F5294">
        <v>1.93</v>
      </c>
      <c r="G5294">
        <v>0</v>
      </c>
    </row>
    <row r="5295" spans="1:7">
      <c r="A5295" t="s">
        <v>5714</v>
      </c>
      <c r="B5295">
        <v>0</v>
      </c>
      <c r="C5295">
        <v>0</v>
      </c>
      <c r="D5295">
        <v>0</v>
      </c>
      <c r="E5295">
        <v>24.58</v>
      </c>
      <c r="F5295">
        <v>1.72</v>
      </c>
      <c r="G5295">
        <v>0</v>
      </c>
    </row>
    <row r="5296" spans="1:7">
      <c r="A5296" t="s">
        <v>5715</v>
      </c>
      <c r="B5296">
        <v>0</v>
      </c>
      <c r="C5296">
        <v>0</v>
      </c>
      <c r="D5296">
        <v>0</v>
      </c>
      <c r="E5296">
        <v>23.78</v>
      </c>
      <c r="F5296">
        <v>1.59</v>
      </c>
      <c r="G5296">
        <v>0</v>
      </c>
    </row>
    <row r="5297" spans="1:7">
      <c r="A5297" t="s">
        <v>5716</v>
      </c>
      <c r="B5297">
        <v>0</v>
      </c>
      <c r="C5297">
        <v>0</v>
      </c>
      <c r="D5297">
        <v>0</v>
      </c>
      <c r="E5297">
        <v>23.01</v>
      </c>
      <c r="F5297">
        <v>1.45</v>
      </c>
      <c r="G5297">
        <v>0</v>
      </c>
    </row>
    <row r="5298" spans="1:7">
      <c r="A5298" t="s">
        <v>5717</v>
      </c>
      <c r="B5298">
        <v>0</v>
      </c>
      <c r="C5298">
        <v>0</v>
      </c>
      <c r="D5298">
        <v>0</v>
      </c>
      <c r="E5298">
        <v>22.4</v>
      </c>
      <c r="F5298">
        <v>1.52</v>
      </c>
      <c r="G5298">
        <v>0</v>
      </c>
    </row>
    <row r="5299" spans="1:7">
      <c r="A5299" t="s">
        <v>5718</v>
      </c>
      <c r="B5299">
        <v>206.64</v>
      </c>
      <c r="C5299">
        <v>270.27999999999997</v>
      </c>
      <c r="D5299">
        <v>11.97</v>
      </c>
      <c r="E5299">
        <v>22.97</v>
      </c>
      <c r="F5299">
        <v>1.38</v>
      </c>
      <c r="G5299">
        <v>0</v>
      </c>
    </row>
    <row r="5300" spans="1:7">
      <c r="A5300" t="s">
        <v>5719</v>
      </c>
      <c r="B5300">
        <v>292.87</v>
      </c>
      <c r="C5300">
        <v>383.05</v>
      </c>
      <c r="D5300">
        <v>23.1</v>
      </c>
      <c r="E5300">
        <v>26.13</v>
      </c>
      <c r="F5300">
        <v>0.62</v>
      </c>
      <c r="G5300">
        <v>0</v>
      </c>
    </row>
    <row r="5301" spans="1:7">
      <c r="A5301" t="s">
        <v>5720</v>
      </c>
      <c r="B5301">
        <v>525.76</v>
      </c>
      <c r="C5301">
        <v>705.63</v>
      </c>
      <c r="D5301">
        <v>34.28</v>
      </c>
      <c r="E5301">
        <v>29</v>
      </c>
      <c r="F5301">
        <v>0.97</v>
      </c>
      <c r="G5301">
        <v>0</v>
      </c>
    </row>
    <row r="5302" spans="1:7">
      <c r="A5302" t="s">
        <v>5721</v>
      </c>
      <c r="B5302">
        <v>618.94000000000005</v>
      </c>
      <c r="C5302">
        <v>853.62</v>
      </c>
      <c r="D5302">
        <v>45.09</v>
      </c>
      <c r="E5302">
        <v>31.76</v>
      </c>
      <c r="F5302">
        <v>1.31</v>
      </c>
      <c r="G5302">
        <v>0</v>
      </c>
    </row>
    <row r="5303" spans="1:7">
      <c r="A5303" t="s">
        <v>5722</v>
      </c>
      <c r="B5303">
        <v>665.21</v>
      </c>
      <c r="C5303">
        <v>934.2</v>
      </c>
      <c r="D5303">
        <v>54.85</v>
      </c>
      <c r="E5303">
        <v>34.159999999999997</v>
      </c>
      <c r="F5303">
        <v>1.66</v>
      </c>
      <c r="G5303">
        <v>0</v>
      </c>
    </row>
    <row r="5304" spans="1:7">
      <c r="A5304" t="s">
        <v>5723</v>
      </c>
      <c r="B5304">
        <v>692.68</v>
      </c>
      <c r="C5304">
        <v>983.86</v>
      </c>
      <c r="D5304">
        <v>62.13</v>
      </c>
      <c r="E5304">
        <v>36.17</v>
      </c>
      <c r="F5304">
        <v>2</v>
      </c>
      <c r="G5304">
        <v>0</v>
      </c>
    </row>
    <row r="5305" spans="1:7">
      <c r="A5305" t="s">
        <v>5724</v>
      </c>
      <c r="B5305">
        <v>692.49</v>
      </c>
      <c r="C5305">
        <v>987.75</v>
      </c>
      <c r="D5305">
        <v>64.52</v>
      </c>
      <c r="E5305">
        <v>37.72</v>
      </c>
      <c r="F5305">
        <v>2.2799999999999998</v>
      </c>
      <c r="G5305">
        <v>0</v>
      </c>
    </row>
    <row r="5306" spans="1:7">
      <c r="A5306" t="s">
        <v>5725</v>
      </c>
      <c r="B5306">
        <v>678.36</v>
      </c>
      <c r="C5306">
        <v>966.09</v>
      </c>
      <c r="D5306">
        <v>60.75</v>
      </c>
      <c r="E5306">
        <v>38.78</v>
      </c>
      <c r="F5306">
        <v>2.5499999999999998</v>
      </c>
      <c r="G5306">
        <v>0</v>
      </c>
    </row>
    <row r="5307" spans="1:7">
      <c r="A5307" t="s">
        <v>5726</v>
      </c>
      <c r="B5307">
        <v>656.88</v>
      </c>
      <c r="C5307">
        <v>926.52</v>
      </c>
      <c r="D5307">
        <v>52.7</v>
      </c>
      <c r="E5307">
        <v>38.99</v>
      </c>
      <c r="F5307">
        <v>2.9</v>
      </c>
      <c r="G5307">
        <v>0</v>
      </c>
    </row>
    <row r="5308" spans="1:7">
      <c r="A5308" t="s">
        <v>5727</v>
      </c>
      <c r="B5308">
        <v>597.51</v>
      </c>
      <c r="C5308">
        <v>827.9</v>
      </c>
      <c r="D5308">
        <v>42.6</v>
      </c>
      <c r="E5308">
        <v>38.869999999999997</v>
      </c>
      <c r="F5308">
        <v>3.38</v>
      </c>
      <c r="G5308">
        <v>0</v>
      </c>
    </row>
    <row r="5309" spans="1:7">
      <c r="A5309" t="s">
        <v>5728</v>
      </c>
      <c r="B5309">
        <v>505.36</v>
      </c>
      <c r="C5309">
        <v>686.59</v>
      </c>
      <c r="D5309">
        <v>31.65</v>
      </c>
      <c r="E5309">
        <v>38.06</v>
      </c>
      <c r="F5309">
        <v>3.72</v>
      </c>
      <c r="G5309">
        <v>0</v>
      </c>
    </row>
    <row r="5310" spans="1:7">
      <c r="A5310" t="s">
        <v>5729</v>
      </c>
      <c r="B5310">
        <v>351.85</v>
      </c>
      <c r="C5310">
        <v>474.41</v>
      </c>
      <c r="D5310">
        <v>20.46</v>
      </c>
      <c r="E5310">
        <v>36.07</v>
      </c>
      <c r="F5310">
        <v>2.69</v>
      </c>
      <c r="G5310">
        <v>0</v>
      </c>
    </row>
    <row r="5311" spans="1:7">
      <c r="A5311" t="s">
        <v>5730</v>
      </c>
      <c r="B5311">
        <v>61.69</v>
      </c>
      <c r="C5311">
        <v>98.09</v>
      </c>
      <c r="D5311">
        <v>9.39</v>
      </c>
      <c r="E5311">
        <v>34.869999999999997</v>
      </c>
      <c r="F5311">
        <v>2.48</v>
      </c>
      <c r="G5311">
        <v>0</v>
      </c>
    </row>
    <row r="5312" spans="1:7">
      <c r="A5312" t="s">
        <v>5731</v>
      </c>
      <c r="B5312">
        <v>0</v>
      </c>
      <c r="C5312">
        <v>0</v>
      </c>
      <c r="D5312">
        <v>0</v>
      </c>
      <c r="E5312">
        <v>33.71</v>
      </c>
      <c r="F5312">
        <v>2.62</v>
      </c>
      <c r="G5312">
        <v>0</v>
      </c>
    </row>
    <row r="5313" spans="1:7">
      <c r="A5313" t="s">
        <v>5732</v>
      </c>
      <c r="B5313">
        <v>0</v>
      </c>
      <c r="C5313">
        <v>0</v>
      </c>
      <c r="D5313">
        <v>0</v>
      </c>
      <c r="E5313">
        <v>31.71</v>
      </c>
      <c r="F5313">
        <v>2.41</v>
      </c>
      <c r="G5313">
        <v>0</v>
      </c>
    </row>
    <row r="5314" spans="1:7">
      <c r="A5314" t="s">
        <v>5733</v>
      </c>
      <c r="B5314">
        <v>0</v>
      </c>
      <c r="C5314">
        <v>0</v>
      </c>
      <c r="D5314">
        <v>0</v>
      </c>
      <c r="E5314">
        <v>30.35</v>
      </c>
      <c r="F5314">
        <v>1.93</v>
      </c>
      <c r="G5314">
        <v>0</v>
      </c>
    </row>
    <row r="5315" spans="1:7">
      <c r="A5315" t="s">
        <v>5734</v>
      </c>
      <c r="B5315">
        <v>0</v>
      </c>
      <c r="C5315">
        <v>0</v>
      </c>
      <c r="D5315">
        <v>0</v>
      </c>
      <c r="E5315">
        <v>29.21</v>
      </c>
      <c r="F5315">
        <v>1.59</v>
      </c>
      <c r="G5315">
        <v>0</v>
      </c>
    </row>
    <row r="5316" spans="1:7">
      <c r="A5316" t="s">
        <v>5735</v>
      </c>
      <c r="B5316">
        <v>0</v>
      </c>
      <c r="C5316">
        <v>0</v>
      </c>
      <c r="D5316">
        <v>0</v>
      </c>
      <c r="E5316">
        <v>28.07</v>
      </c>
      <c r="F5316">
        <v>1.17</v>
      </c>
      <c r="G5316">
        <v>0</v>
      </c>
    </row>
    <row r="5317" spans="1:7">
      <c r="A5317" t="s">
        <v>5736</v>
      </c>
      <c r="B5317">
        <v>0</v>
      </c>
      <c r="C5317">
        <v>0</v>
      </c>
      <c r="D5317">
        <v>0</v>
      </c>
      <c r="E5317">
        <v>26.84</v>
      </c>
      <c r="F5317">
        <v>1.1000000000000001</v>
      </c>
      <c r="G5317">
        <v>0</v>
      </c>
    </row>
    <row r="5318" spans="1:7">
      <c r="A5318" t="s">
        <v>5737</v>
      </c>
      <c r="B5318">
        <v>0</v>
      </c>
      <c r="C5318">
        <v>0</v>
      </c>
      <c r="D5318">
        <v>0</v>
      </c>
      <c r="E5318">
        <v>26.1</v>
      </c>
      <c r="F5318">
        <v>0.97</v>
      </c>
      <c r="G5318">
        <v>0</v>
      </c>
    </row>
    <row r="5319" spans="1:7">
      <c r="A5319" t="s">
        <v>5738</v>
      </c>
      <c r="B5319">
        <v>0</v>
      </c>
      <c r="C5319">
        <v>0</v>
      </c>
      <c r="D5319">
        <v>0</v>
      </c>
      <c r="E5319">
        <v>25.19</v>
      </c>
      <c r="F5319">
        <v>1.17</v>
      </c>
      <c r="G5319">
        <v>0</v>
      </c>
    </row>
    <row r="5320" spans="1:7">
      <c r="A5320" t="s">
        <v>5739</v>
      </c>
      <c r="B5320">
        <v>0</v>
      </c>
      <c r="C5320">
        <v>0</v>
      </c>
      <c r="D5320">
        <v>0</v>
      </c>
      <c r="E5320">
        <v>24.39</v>
      </c>
      <c r="F5320">
        <v>1.31</v>
      </c>
      <c r="G5320">
        <v>0</v>
      </c>
    </row>
    <row r="5321" spans="1:7">
      <c r="A5321" t="s">
        <v>5740</v>
      </c>
      <c r="B5321">
        <v>0</v>
      </c>
      <c r="C5321">
        <v>0</v>
      </c>
      <c r="D5321">
        <v>0</v>
      </c>
      <c r="E5321">
        <v>23.71</v>
      </c>
      <c r="F5321">
        <v>1.31</v>
      </c>
      <c r="G5321">
        <v>0</v>
      </c>
    </row>
    <row r="5322" spans="1:7">
      <c r="A5322" t="s">
        <v>5741</v>
      </c>
      <c r="B5322">
        <v>0</v>
      </c>
      <c r="C5322">
        <v>0</v>
      </c>
      <c r="D5322">
        <v>0</v>
      </c>
      <c r="E5322">
        <v>23.17</v>
      </c>
      <c r="F5322">
        <v>1.24</v>
      </c>
      <c r="G5322">
        <v>0</v>
      </c>
    </row>
    <row r="5323" spans="1:7">
      <c r="A5323" t="s">
        <v>5742</v>
      </c>
      <c r="B5323">
        <v>219.14</v>
      </c>
      <c r="C5323">
        <v>288.08999999999997</v>
      </c>
      <c r="D5323">
        <v>11.82</v>
      </c>
      <c r="E5323">
        <v>24.13</v>
      </c>
      <c r="F5323">
        <v>0.9</v>
      </c>
      <c r="G5323">
        <v>0</v>
      </c>
    </row>
    <row r="5324" spans="1:7">
      <c r="A5324" t="s">
        <v>5743</v>
      </c>
      <c r="B5324">
        <v>110.9</v>
      </c>
      <c r="C5324">
        <v>157.37</v>
      </c>
      <c r="D5324">
        <v>22.95</v>
      </c>
      <c r="E5324">
        <v>27.38</v>
      </c>
      <c r="F5324">
        <v>0.34</v>
      </c>
      <c r="G5324">
        <v>0</v>
      </c>
    </row>
    <row r="5325" spans="1:7">
      <c r="A5325" t="s">
        <v>5744</v>
      </c>
      <c r="B5325">
        <v>381.33</v>
      </c>
      <c r="C5325">
        <v>509.68</v>
      </c>
      <c r="D5325">
        <v>34.119999999999997</v>
      </c>
      <c r="E5325">
        <v>30.13</v>
      </c>
      <c r="F5325">
        <v>0.76</v>
      </c>
      <c r="G5325">
        <v>0</v>
      </c>
    </row>
    <row r="5326" spans="1:7">
      <c r="A5326" t="s">
        <v>5745</v>
      </c>
      <c r="B5326">
        <v>659.77</v>
      </c>
      <c r="C5326">
        <v>912.23</v>
      </c>
      <c r="D5326">
        <v>44.92</v>
      </c>
      <c r="E5326">
        <v>32.58</v>
      </c>
      <c r="F5326">
        <v>1.72</v>
      </c>
      <c r="G5326">
        <v>0</v>
      </c>
    </row>
    <row r="5327" spans="1:7">
      <c r="A5327" t="s">
        <v>5746</v>
      </c>
      <c r="B5327">
        <v>679.73</v>
      </c>
      <c r="C5327">
        <v>941.25</v>
      </c>
      <c r="D5327">
        <v>54.65</v>
      </c>
      <c r="E5327">
        <v>35.26</v>
      </c>
      <c r="F5327">
        <v>2.97</v>
      </c>
      <c r="G5327">
        <v>0</v>
      </c>
    </row>
    <row r="5328" spans="1:7">
      <c r="A5328" t="s">
        <v>5747</v>
      </c>
      <c r="B5328">
        <v>706.96</v>
      </c>
      <c r="C5328">
        <v>985.46</v>
      </c>
      <c r="D5328">
        <v>61.88</v>
      </c>
      <c r="E5328">
        <v>37.17</v>
      </c>
      <c r="F5328">
        <v>3.66</v>
      </c>
      <c r="G5328">
        <v>0</v>
      </c>
    </row>
    <row r="5329" spans="1:7">
      <c r="A5329" t="s">
        <v>5748</v>
      </c>
      <c r="B5329">
        <v>703.3</v>
      </c>
      <c r="C5329">
        <v>983.37</v>
      </c>
      <c r="D5329">
        <v>64.23</v>
      </c>
      <c r="E5329">
        <v>38.159999999999997</v>
      </c>
      <c r="F5329">
        <v>3.86</v>
      </c>
      <c r="G5329">
        <v>0</v>
      </c>
    </row>
    <row r="5330" spans="1:7">
      <c r="A5330" t="s">
        <v>5749</v>
      </c>
      <c r="B5330">
        <v>698.92</v>
      </c>
      <c r="C5330">
        <v>973.08</v>
      </c>
      <c r="D5330">
        <v>60.48</v>
      </c>
      <c r="E5330">
        <v>38.369999999999997</v>
      </c>
      <c r="F5330">
        <v>4.21</v>
      </c>
      <c r="G5330">
        <v>0</v>
      </c>
    </row>
    <row r="5331" spans="1:7">
      <c r="A5331" t="s">
        <v>5750</v>
      </c>
      <c r="B5331">
        <v>655.66</v>
      </c>
      <c r="C5331">
        <v>895.23</v>
      </c>
      <c r="D5331">
        <v>52.46</v>
      </c>
      <c r="E5331">
        <v>36.880000000000003</v>
      </c>
      <c r="F5331">
        <v>4.6900000000000004</v>
      </c>
      <c r="G5331">
        <v>0</v>
      </c>
    </row>
    <row r="5332" spans="1:7">
      <c r="A5332" t="s">
        <v>5751</v>
      </c>
      <c r="B5332">
        <v>436.6</v>
      </c>
      <c r="C5332">
        <v>587.87</v>
      </c>
      <c r="D5332">
        <v>42.38</v>
      </c>
      <c r="E5332">
        <v>36.020000000000003</v>
      </c>
      <c r="F5332">
        <v>3.86</v>
      </c>
      <c r="G5332">
        <v>0</v>
      </c>
    </row>
    <row r="5333" spans="1:7">
      <c r="A5333" t="s">
        <v>5752</v>
      </c>
      <c r="B5333">
        <v>85.69</v>
      </c>
      <c r="C5333">
        <v>129.76</v>
      </c>
      <c r="D5333">
        <v>31.45</v>
      </c>
      <c r="E5333">
        <v>35.479999999999997</v>
      </c>
      <c r="F5333">
        <v>3.17</v>
      </c>
      <c r="G5333">
        <v>0</v>
      </c>
    </row>
    <row r="5334" spans="1:7">
      <c r="A5334" t="s">
        <v>5753</v>
      </c>
      <c r="B5334">
        <v>58.99</v>
      </c>
      <c r="C5334">
        <v>94.64</v>
      </c>
      <c r="D5334">
        <v>20.25</v>
      </c>
      <c r="E5334">
        <v>35.21</v>
      </c>
      <c r="F5334">
        <v>3.17</v>
      </c>
      <c r="G5334">
        <v>0</v>
      </c>
    </row>
    <row r="5335" spans="1:7">
      <c r="A5335" t="s">
        <v>5754</v>
      </c>
      <c r="B5335">
        <v>139.97</v>
      </c>
      <c r="C5335">
        <v>198.91</v>
      </c>
      <c r="D5335">
        <v>9.18</v>
      </c>
      <c r="E5335">
        <v>34.380000000000003</v>
      </c>
      <c r="F5335">
        <v>3.17</v>
      </c>
      <c r="G5335">
        <v>0</v>
      </c>
    </row>
    <row r="5336" spans="1:7">
      <c r="A5336" t="s">
        <v>5755</v>
      </c>
      <c r="B5336">
        <v>0</v>
      </c>
      <c r="C5336">
        <v>0</v>
      </c>
      <c r="D5336">
        <v>0</v>
      </c>
      <c r="E5336">
        <v>31.82</v>
      </c>
      <c r="F5336">
        <v>3.03</v>
      </c>
      <c r="G5336">
        <v>0</v>
      </c>
    </row>
    <row r="5337" spans="1:7">
      <c r="A5337" t="s">
        <v>5756</v>
      </c>
      <c r="B5337">
        <v>0</v>
      </c>
      <c r="C5337">
        <v>0</v>
      </c>
      <c r="D5337">
        <v>0</v>
      </c>
      <c r="E5337">
        <v>30.42</v>
      </c>
      <c r="F5337">
        <v>2.83</v>
      </c>
      <c r="G5337">
        <v>0</v>
      </c>
    </row>
    <row r="5338" spans="1:7">
      <c r="A5338" t="s">
        <v>5757</v>
      </c>
      <c r="B5338">
        <v>0</v>
      </c>
      <c r="C5338">
        <v>0</v>
      </c>
      <c r="D5338">
        <v>0</v>
      </c>
      <c r="E5338">
        <v>29.26</v>
      </c>
      <c r="F5338">
        <v>2.69</v>
      </c>
      <c r="G5338">
        <v>0</v>
      </c>
    </row>
    <row r="5339" spans="1:7">
      <c r="A5339" t="s">
        <v>5758</v>
      </c>
      <c r="B5339">
        <v>0</v>
      </c>
      <c r="C5339">
        <v>0</v>
      </c>
      <c r="D5339">
        <v>0</v>
      </c>
      <c r="E5339">
        <v>28.21</v>
      </c>
      <c r="F5339">
        <v>2.21</v>
      </c>
      <c r="G5339">
        <v>0</v>
      </c>
    </row>
    <row r="5340" spans="1:7">
      <c r="A5340" t="s">
        <v>5759</v>
      </c>
      <c r="B5340">
        <v>0</v>
      </c>
      <c r="C5340">
        <v>0</v>
      </c>
      <c r="D5340">
        <v>0</v>
      </c>
      <c r="E5340">
        <v>27.3</v>
      </c>
      <c r="F5340">
        <v>1.93</v>
      </c>
      <c r="G5340">
        <v>0</v>
      </c>
    </row>
    <row r="5341" spans="1:7">
      <c r="A5341" t="s">
        <v>5760</v>
      </c>
      <c r="B5341">
        <v>0</v>
      </c>
      <c r="C5341">
        <v>0</v>
      </c>
      <c r="D5341">
        <v>0</v>
      </c>
      <c r="E5341">
        <v>26.47</v>
      </c>
      <c r="F5341">
        <v>1.93</v>
      </c>
      <c r="G5341">
        <v>0</v>
      </c>
    </row>
    <row r="5342" spans="1:7">
      <c r="A5342" t="s">
        <v>5761</v>
      </c>
      <c r="B5342">
        <v>0</v>
      </c>
      <c r="C5342">
        <v>0</v>
      </c>
      <c r="D5342">
        <v>0</v>
      </c>
      <c r="E5342">
        <v>25.74</v>
      </c>
      <c r="F5342">
        <v>2.21</v>
      </c>
      <c r="G5342">
        <v>0</v>
      </c>
    </row>
    <row r="5343" spans="1:7">
      <c r="A5343" t="s">
        <v>5762</v>
      </c>
      <c r="B5343">
        <v>0</v>
      </c>
      <c r="C5343">
        <v>0</v>
      </c>
      <c r="D5343">
        <v>0</v>
      </c>
      <c r="E5343">
        <v>25.08</v>
      </c>
      <c r="F5343">
        <v>2.34</v>
      </c>
      <c r="G5343">
        <v>0</v>
      </c>
    </row>
    <row r="5344" spans="1:7">
      <c r="A5344" t="s">
        <v>5763</v>
      </c>
      <c r="B5344">
        <v>0</v>
      </c>
      <c r="C5344">
        <v>0</v>
      </c>
      <c r="D5344">
        <v>0</v>
      </c>
      <c r="E5344">
        <v>24.46</v>
      </c>
      <c r="F5344">
        <v>2.41</v>
      </c>
      <c r="G5344">
        <v>0</v>
      </c>
    </row>
    <row r="5345" spans="1:7">
      <c r="A5345" t="s">
        <v>5764</v>
      </c>
      <c r="B5345">
        <v>0</v>
      </c>
      <c r="C5345">
        <v>0</v>
      </c>
      <c r="D5345">
        <v>0</v>
      </c>
      <c r="E5345">
        <v>23.9</v>
      </c>
      <c r="F5345">
        <v>2.41</v>
      </c>
      <c r="G5345">
        <v>0</v>
      </c>
    </row>
    <row r="5346" spans="1:7">
      <c r="A5346" t="s">
        <v>5765</v>
      </c>
      <c r="B5346">
        <v>0</v>
      </c>
      <c r="C5346">
        <v>0</v>
      </c>
      <c r="D5346">
        <v>0</v>
      </c>
      <c r="E5346">
        <v>23.43</v>
      </c>
      <c r="F5346">
        <v>2.41</v>
      </c>
      <c r="G5346">
        <v>0</v>
      </c>
    </row>
    <row r="5347" spans="1:7">
      <c r="A5347" t="s">
        <v>5766</v>
      </c>
      <c r="B5347">
        <v>125.81</v>
      </c>
      <c r="C5347">
        <v>171.98</v>
      </c>
      <c r="D5347">
        <v>11.66</v>
      </c>
      <c r="E5347">
        <v>23.83</v>
      </c>
      <c r="F5347">
        <v>2.2799999999999998</v>
      </c>
      <c r="G5347">
        <v>0</v>
      </c>
    </row>
    <row r="5348" spans="1:7">
      <c r="A5348" t="s">
        <v>5767</v>
      </c>
      <c r="B5348">
        <v>380.21</v>
      </c>
      <c r="C5348">
        <v>490.2</v>
      </c>
      <c r="D5348">
        <v>22.8</v>
      </c>
      <c r="E5348">
        <v>26.57</v>
      </c>
      <c r="F5348">
        <v>2.21</v>
      </c>
      <c r="G5348">
        <v>0</v>
      </c>
    </row>
    <row r="5349" spans="1:7">
      <c r="A5349" t="s">
        <v>5768</v>
      </c>
      <c r="B5349">
        <v>520.94000000000005</v>
      </c>
      <c r="C5349">
        <v>684.2</v>
      </c>
      <c r="D5349">
        <v>33.96</v>
      </c>
      <c r="E5349">
        <v>29</v>
      </c>
      <c r="F5349">
        <v>2.48</v>
      </c>
      <c r="G5349">
        <v>0</v>
      </c>
    </row>
    <row r="5350" spans="1:7">
      <c r="A5350" t="s">
        <v>5769</v>
      </c>
      <c r="B5350">
        <v>33.659999999999997</v>
      </c>
      <c r="C5350">
        <v>59.52</v>
      </c>
      <c r="D5350">
        <v>44.75</v>
      </c>
      <c r="E5350">
        <v>31.47</v>
      </c>
      <c r="F5350">
        <v>2.76</v>
      </c>
      <c r="G5350">
        <v>0</v>
      </c>
    </row>
    <row r="5351" spans="1:7">
      <c r="A5351" t="s">
        <v>5770</v>
      </c>
      <c r="B5351">
        <v>41.86</v>
      </c>
      <c r="C5351">
        <v>71.22</v>
      </c>
      <c r="D5351">
        <v>54.44</v>
      </c>
      <c r="E5351">
        <v>33.729999999999997</v>
      </c>
      <c r="F5351">
        <v>3.31</v>
      </c>
      <c r="G5351">
        <v>0</v>
      </c>
    </row>
    <row r="5352" spans="1:7">
      <c r="A5352" t="s">
        <v>5771</v>
      </c>
      <c r="B5352">
        <v>432.66</v>
      </c>
      <c r="C5352">
        <v>586.04999999999995</v>
      </c>
      <c r="D5352">
        <v>61.62</v>
      </c>
      <c r="E5352">
        <v>35.340000000000003</v>
      </c>
      <c r="F5352">
        <v>3.52</v>
      </c>
      <c r="G5352">
        <v>0</v>
      </c>
    </row>
    <row r="5353" spans="1:7">
      <c r="A5353" t="s">
        <v>5772</v>
      </c>
      <c r="B5353">
        <v>53.55</v>
      </c>
      <c r="C5353">
        <v>87.81</v>
      </c>
      <c r="D5353">
        <v>63.94</v>
      </c>
      <c r="E5353">
        <v>36.33</v>
      </c>
      <c r="F5353">
        <v>3.31</v>
      </c>
      <c r="G5353">
        <v>0</v>
      </c>
    </row>
    <row r="5354" spans="1:7">
      <c r="A5354" t="s">
        <v>5773</v>
      </c>
      <c r="B5354">
        <v>44.7</v>
      </c>
      <c r="C5354">
        <v>76.099999999999994</v>
      </c>
      <c r="D5354">
        <v>60.21</v>
      </c>
      <c r="E5354">
        <v>37.049999999999997</v>
      </c>
      <c r="F5354">
        <v>3.52</v>
      </c>
      <c r="G5354">
        <v>0</v>
      </c>
    </row>
    <row r="5355" spans="1:7">
      <c r="A5355" t="s">
        <v>5774</v>
      </c>
      <c r="B5355">
        <v>342.83</v>
      </c>
      <c r="C5355">
        <v>466.18</v>
      </c>
      <c r="D5355">
        <v>52.22</v>
      </c>
      <c r="E5355">
        <v>37.15</v>
      </c>
      <c r="F5355">
        <v>4.28</v>
      </c>
      <c r="G5355">
        <v>0</v>
      </c>
    </row>
    <row r="5356" spans="1:7">
      <c r="A5356" t="s">
        <v>5775</v>
      </c>
      <c r="B5356">
        <v>342.61</v>
      </c>
      <c r="C5356">
        <v>460.96</v>
      </c>
      <c r="D5356">
        <v>42.16</v>
      </c>
      <c r="E5356">
        <v>36.31</v>
      </c>
      <c r="F5356">
        <v>4.83</v>
      </c>
      <c r="G5356">
        <v>0</v>
      </c>
    </row>
    <row r="5357" spans="1:7">
      <c r="A5357" t="s">
        <v>5776</v>
      </c>
      <c r="B5357">
        <v>52.67</v>
      </c>
      <c r="C5357">
        <v>85.86</v>
      </c>
      <c r="D5357">
        <v>31.24</v>
      </c>
      <c r="E5357">
        <v>34.479999999999997</v>
      </c>
      <c r="F5357">
        <v>4.62</v>
      </c>
      <c r="G5357">
        <v>0</v>
      </c>
    </row>
    <row r="5358" spans="1:7">
      <c r="A5358" t="s">
        <v>5777</v>
      </c>
      <c r="B5358">
        <v>26.46</v>
      </c>
      <c r="C5358">
        <v>49.76</v>
      </c>
      <c r="D5358">
        <v>20.04</v>
      </c>
      <c r="E5358">
        <v>32.57</v>
      </c>
      <c r="F5358">
        <v>3.66</v>
      </c>
      <c r="G5358">
        <v>0</v>
      </c>
    </row>
    <row r="5359" spans="1:7">
      <c r="A5359" t="s">
        <v>5778</v>
      </c>
      <c r="B5359">
        <v>18.45</v>
      </c>
      <c r="C5359">
        <v>38.049999999999997</v>
      </c>
      <c r="D5359">
        <v>8.9600000000000009</v>
      </c>
      <c r="E5359">
        <v>31.25</v>
      </c>
      <c r="F5359">
        <v>3.72</v>
      </c>
      <c r="G5359">
        <v>0</v>
      </c>
    </row>
    <row r="5360" spans="1:7">
      <c r="A5360" t="s">
        <v>5779</v>
      </c>
      <c r="B5360">
        <v>0</v>
      </c>
      <c r="C5360">
        <v>0</v>
      </c>
      <c r="D5360">
        <v>0</v>
      </c>
      <c r="E5360">
        <v>31.25</v>
      </c>
      <c r="F5360">
        <v>1.93</v>
      </c>
      <c r="G5360">
        <v>0</v>
      </c>
    </row>
    <row r="5361" spans="1:7">
      <c r="A5361" t="s">
        <v>5780</v>
      </c>
      <c r="B5361">
        <v>0</v>
      </c>
      <c r="C5361">
        <v>0</v>
      </c>
      <c r="D5361">
        <v>0</v>
      </c>
      <c r="E5361">
        <v>29.62</v>
      </c>
      <c r="F5361">
        <v>2.48</v>
      </c>
      <c r="G5361">
        <v>0</v>
      </c>
    </row>
    <row r="5362" spans="1:7">
      <c r="A5362" t="s">
        <v>5781</v>
      </c>
      <c r="B5362">
        <v>0</v>
      </c>
      <c r="C5362">
        <v>0</v>
      </c>
      <c r="D5362">
        <v>0</v>
      </c>
      <c r="E5362">
        <v>28.41</v>
      </c>
      <c r="F5362">
        <v>2.69</v>
      </c>
      <c r="G5362">
        <v>0</v>
      </c>
    </row>
    <row r="5363" spans="1:7">
      <c r="A5363" t="s">
        <v>5782</v>
      </c>
      <c r="B5363">
        <v>0</v>
      </c>
      <c r="C5363">
        <v>0</v>
      </c>
      <c r="D5363">
        <v>0</v>
      </c>
      <c r="E5363">
        <v>27.33</v>
      </c>
      <c r="F5363">
        <v>2.41</v>
      </c>
      <c r="G5363">
        <v>0</v>
      </c>
    </row>
    <row r="5364" spans="1:7">
      <c r="A5364" t="s">
        <v>5783</v>
      </c>
      <c r="B5364">
        <v>0</v>
      </c>
      <c r="C5364">
        <v>0</v>
      </c>
      <c r="D5364">
        <v>0</v>
      </c>
      <c r="E5364">
        <v>26.6</v>
      </c>
      <c r="F5364">
        <v>2.21</v>
      </c>
      <c r="G5364">
        <v>0</v>
      </c>
    </row>
    <row r="5365" spans="1:7">
      <c r="A5365" t="s">
        <v>5784</v>
      </c>
      <c r="B5365">
        <v>0</v>
      </c>
      <c r="C5365">
        <v>0</v>
      </c>
      <c r="D5365">
        <v>0</v>
      </c>
      <c r="E5365">
        <v>25.78</v>
      </c>
      <c r="F5365">
        <v>1.79</v>
      </c>
      <c r="G5365">
        <v>0</v>
      </c>
    </row>
    <row r="5366" spans="1:7">
      <c r="A5366" t="s">
        <v>5785</v>
      </c>
      <c r="B5366">
        <v>0</v>
      </c>
      <c r="C5366">
        <v>0</v>
      </c>
      <c r="D5366">
        <v>0</v>
      </c>
      <c r="E5366">
        <v>24.9</v>
      </c>
      <c r="F5366">
        <v>1.66</v>
      </c>
      <c r="G5366">
        <v>0</v>
      </c>
    </row>
    <row r="5367" spans="1:7">
      <c r="A5367" t="s">
        <v>5786</v>
      </c>
      <c r="B5367">
        <v>0</v>
      </c>
      <c r="C5367">
        <v>0</v>
      </c>
      <c r="D5367">
        <v>0</v>
      </c>
      <c r="E5367">
        <v>24.19</v>
      </c>
      <c r="F5367">
        <v>1.79</v>
      </c>
      <c r="G5367">
        <v>0</v>
      </c>
    </row>
    <row r="5368" spans="1:7">
      <c r="A5368" t="s">
        <v>5787</v>
      </c>
      <c r="B5368">
        <v>0</v>
      </c>
      <c r="C5368">
        <v>0</v>
      </c>
      <c r="D5368">
        <v>0</v>
      </c>
      <c r="E5368">
        <v>23.66</v>
      </c>
      <c r="F5368">
        <v>2</v>
      </c>
      <c r="G5368">
        <v>0</v>
      </c>
    </row>
    <row r="5369" spans="1:7">
      <c r="A5369" t="s">
        <v>5788</v>
      </c>
      <c r="B5369">
        <v>0</v>
      </c>
      <c r="C5369">
        <v>0</v>
      </c>
      <c r="D5369">
        <v>0</v>
      </c>
      <c r="E5369">
        <v>23.41</v>
      </c>
      <c r="F5369">
        <v>1.86</v>
      </c>
      <c r="G5369">
        <v>0</v>
      </c>
    </row>
    <row r="5370" spans="1:7">
      <c r="A5370" t="s">
        <v>5789</v>
      </c>
      <c r="B5370">
        <v>0</v>
      </c>
      <c r="C5370">
        <v>0</v>
      </c>
      <c r="D5370">
        <v>0</v>
      </c>
      <c r="E5370">
        <v>22.97</v>
      </c>
      <c r="F5370">
        <v>2</v>
      </c>
      <c r="G5370">
        <v>0</v>
      </c>
    </row>
    <row r="5371" spans="1:7">
      <c r="A5371" t="s">
        <v>5790</v>
      </c>
      <c r="B5371">
        <v>179.43</v>
      </c>
      <c r="C5371">
        <v>237.17</v>
      </c>
      <c r="D5371">
        <v>11.49</v>
      </c>
      <c r="E5371">
        <v>23.46</v>
      </c>
      <c r="F5371">
        <v>1.86</v>
      </c>
      <c r="G5371">
        <v>0</v>
      </c>
    </row>
    <row r="5372" spans="1:7">
      <c r="A5372" t="s">
        <v>5791</v>
      </c>
      <c r="B5372">
        <v>351.42</v>
      </c>
      <c r="C5372">
        <v>452.46</v>
      </c>
      <c r="D5372">
        <v>22.64</v>
      </c>
      <c r="E5372">
        <v>25.86</v>
      </c>
      <c r="F5372">
        <v>2</v>
      </c>
      <c r="G5372">
        <v>0</v>
      </c>
    </row>
    <row r="5373" spans="1:7">
      <c r="A5373" t="s">
        <v>5792</v>
      </c>
      <c r="B5373">
        <v>349.9</v>
      </c>
      <c r="C5373">
        <v>456.82</v>
      </c>
      <c r="D5373">
        <v>33.799999999999997</v>
      </c>
      <c r="E5373">
        <v>27.88</v>
      </c>
      <c r="F5373">
        <v>2</v>
      </c>
      <c r="G5373">
        <v>0</v>
      </c>
    </row>
    <row r="5374" spans="1:7">
      <c r="A5374" t="s">
        <v>5793</v>
      </c>
      <c r="B5374">
        <v>615.41999999999996</v>
      </c>
      <c r="C5374">
        <v>827.69</v>
      </c>
      <c r="D5374">
        <v>44.57</v>
      </c>
      <c r="E5374">
        <v>28.96</v>
      </c>
      <c r="F5374">
        <v>1.79</v>
      </c>
      <c r="G5374">
        <v>0</v>
      </c>
    </row>
    <row r="5375" spans="1:7">
      <c r="A5375" t="s">
        <v>5794</v>
      </c>
      <c r="B5375">
        <v>226.92</v>
      </c>
      <c r="C5375">
        <v>307.44</v>
      </c>
      <c r="D5375">
        <v>54.23</v>
      </c>
      <c r="E5375">
        <v>30.83</v>
      </c>
      <c r="F5375">
        <v>2</v>
      </c>
      <c r="G5375">
        <v>0</v>
      </c>
    </row>
    <row r="5376" spans="1:7">
      <c r="A5376" t="s">
        <v>5795</v>
      </c>
      <c r="B5376">
        <v>310.16000000000003</v>
      </c>
      <c r="C5376">
        <v>420.02</v>
      </c>
      <c r="D5376">
        <v>61.36</v>
      </c>
      <c r="E5376">
        <v>32.79</v>
      </c>
      <c r="F5376">
        <v>2</v>
      </c>
      <c r="G5376">
        <v>0</v>
      </c>
    </row>
    <row r="5377" spans="1:7">
      <c r="A5377" t="s">
        <v>5796</v>
      </c>
      <c r="B5377">
        <v>233.52</v>
      </c>
      <c r="C5377">
        <v>320.79000000000002</v>
      </c>
      <c r="D5377">
        <v>63.65</v>
      </c>
      <c r="E5377">
        <v>33.53</v>
      </c>
      <c r="F5377">
        <v>1.72</v>
      </c>
      <c r="G5377">
        <v>0</v>
      </c>
    </row>
    <row r="5378" spans="1:7">
      <c r="A5378" t="s">
        <v>5797</v>
      </c>
      <c r="B5378">
        <v>121.47</v>
      </c>
      <c r="C5378">
        <v>175.62</v>
      </c>
      <c r="D5378">
        <v>59.93</v>
      </c>
      <c r="E5378">
        <v>34.159999999999997</v>
      </c>
      <c r="F5378">
        <v>1.79</v>
      </c>
      <c r="G5378">
        <v>0</v>
      </c>
    </row>
    <row r="5379" spans="1:7">
      <c r="A5379" t="s">
        <v>5798</v>
      </c>
      <c r="B5379">
        <v>107.08</v>
      </c>
      <c r="C5379">
        <v>157.08000000000001</v>
      </c>
      <c r="D5379">
        <v>51.97</v>
      </c>
      <c r="E5379">
        <v>34.83</v>
      </c>
      <c r="F5379">
        <v>3.03</v>
      </c>
      <c r="G5379">
        <v>0</v>
      </c>
    </row>
    <row r="5380" spans="1:7">
      <c r="A5380" t="s">
        <v>5799</v>
      </c>
      <c r="B5380">
        <v>71.27</v>
      </c>
      <c r="C5380">
        <v>110.25</v>
      </c>
      <c r="D5380">
        <v>41.94</v>
      </c>
      <c r="E5380">
        <v>34.22</v>
      </c>
      <c r="F5380">
        <v>3.72</v>
      </c>
      <c r="G5380">
        <v>0</v>
      </c>
    </row>
    <row r="5381" spans="1:7">
      <c r="A5381" t="s">
        <v>5800</v>
      </c>
      <c r="B5381">
        <v>86.44</v>
      </c>
      <c r="C5381">
        <v>129.76</v>
      </c>
      <c r="D5381">
        <v>31.02</v>
      </c>
      <c r="E5381">
        <v>33.799999999999997</v>
      </c>
      <c r="F5381">
        <v>3.24</v>
      </c>
      <c r="G5381">
        <v>0</v>
      </c>
    </row>
    <row r="5382" spans="1:7">
      <c r="A5382" t="s">
        <v>5801</v>
      </c>
      <c r="B5382">
        <v>79.8</v>
      </c>
      <c r="C5382">
        <v>120.77</v>
      </c>
      <c r="D5382">
        <v>19.829999999999998</v>
      </c>
      <c r="E5382">
        <v>33.619999999999997</v>
      </c>
      <c r="F5382">
        <v>3.93</v>
      </c>
      <c r="G5382">
        <v>0</v>
      </c>
    </row>
    <row r="5383" spans="1:7">
      <c r="A5383" t="s">
        <v>5802</v>
      </c>
      <c r="B5383">
        <v>11.24</v>
      </c>
      <c r="C5383">
        <v>27.32</v>
      </c>
      <c r="D5383">
        <v>8.74</v>
      </c>
      <c r="E5383">
        <v>32.909999999999997</v>
      </c>
      <c r="F5383">
        <v>3.38</v>
      </c>
      <c r="G5383">
        <v>0</v>
      </c>
    </row>
    <row r="5384" spans="1:7">
      <c r="A5384" t="s">
        <v>5803</v>
      </c>
      <c r="B5384">
        <v>0</v>
      </c>
      <c r="C5384">
        <v>0</v>
      </c>
      <c r="D5384">
        <v>0</v>
      </c>
      <c r="E5384">
        <v>30.51</v>
      </c>
      <c r="F5384">
        <v>4.07</v>
      </c>
      <c r="G5384">
        <v>0</v>
      </c>
    </row>
    <row r="5385" spans="1:7">
      <c r="A5385" t="s">
        <v>5804</v>
      </c>
      <c r="B5385">
        <v>0</v>
      </c>
      <c r="C5385">
        <v>0</v>
      </c>
      <c r="D5385">
        <v>0</v>
      </c>
      <c r="E5385">
        <v>28.72</v>
      </c>
      <c r="F5385">
        <v>3.31</v>
      </c>
      <c r="G5385">
        <v>0</v>
      </c>
    </row>
    <row r="5386" spans="1:7">
      <c r="A5386" t="s">
        <v>5805</v>
      </c>
      <c r="B5386">
        <v>0</v>
      </c>
      <c r="C5386">
        <v>0</v>
      </c>
      <c r="D5386">
        <v>0</v>
      </c>
      <c r="E5386">
        <v>27.58</v>
      </c>
      <c r="F5386">
        <v>2.41</v>
      </c>
      <c r="G5386">
        <v>0</v>
      </c>
    </row>
    <row r="5387" spans="1:7">
      <c r="A5387" t="s">
        <v>5806</v>
      </c>
      <c r="B5387">
        <v>0</v>
      </c>
      <c r="C5387">
        <v>0</v>
      </c>
      <c r="D5387">
        <v>0</v>
      </c>
      <c r="E5387">
        <v>26.72</v>
      </c>
      <c r="F5387">
        <v>2.0699999999999998</v>
      </c>
      <c r="G5387">
        <v>0</v>
      </c>
    </row>
    <row r="5388" spans="1:7">
      <c r="A5388" t="s">
        <v>5807</v>
      </c>
      <c r="B5388">
        <v>0</v>
      </c>
      <c r="C5388">
        <v>0</v>
      </c>
      <c r="D5388">
        <v>0</v>
      </c>
      <c r="E5388">
        <v>26</v>
      </c>
      <c r="F5388">
        <v>2.0699999999999998</v>
      </c>
      <c r="G5388">
        <v>0</v>
      </c>
    </row>
    <row r="5389" spans="1:7">
      <c r="A5389" t="s">
        <v>5808</v>
      </c>
      <c r="B5389">
        <v>0</v>
      </c>
      <c r="C5389">
        <v>0</v>
      </c>
      <c r="D5389">
        <v>0</v>
      </c>
      <c r="E5389">
        <v>25.36</v>
      </c>
      <c r="F5389">
        <v>1.86</v>
      </c>
      <c r="G5389">
        <v>0</v>
      </c>
    </row>
    <row r="5390" spans="1:7">
      <c r="A5390" t="s">
        <v>5809</v>
      </c>
      <c r="B5390">
        <v>0</v>
      </c>
      <c r="C5390">
        <v>0</v>
      </c>
      <c r="D5390">
        <v>0</v>
      </c>
      <c r="E5390">
        <v>24.45</v>
      </c>
      <c r="F5390">
        <v>1.45</v>
      </c>
      <c r="G5390">
        <v>0</v>
      </c>
    </row>
    <row r="5391" spans="1:7">
      <c r="A5391" t="s">
        <v>5810</v>
      </c>
      <c r="B5391">
        <v>0</v>
      </c>
      <c r="C5391">
        <v>0</v>
      </c>
      <c r="D5391">
        <v>0</v>
      </c>
      <c r="E5391">
        <v>23.77</v>
      </c>
      <c r="F5391">
        <v>1.86</v>
      </c>
      <c r="G5391">
        <v>0</v>
      </c>
    </row>
    <row r="5392" spans="1:7">
      <c r="A5392" t="s">
        <v>5811</v>
      </c>
      <c r="B5392">
        <v>0</v>
      </c>
      <c r="C5392">
        <v>0</v>
      </c>
      <c r="D5392">
        <v>0</v>
      </c>
      <c r="E5392">
        <v>23.18</v>
      </c>
      <c r="F5392">
        <v>2.14</v>
      </c>
      <c r="G5392">
        <v>0</v>
      </c>
    </row>
    <row r="5393" spans="1:7">
      <c r="A5393" t="s">
        <v>5812</v>
      </c>
      <c r="B5393">
        <v>0</v>
      </c>
      <c r="C5393">
        <v>0</v>
      </c>
      <c r="D5393">
        <v>0</v>
      </c>
      <c r="E5393">
        <v>22.61</v>
      </c>
      <c r="F5393">
        <v>2.14</v>
      </c>
      <c r="G5393">
        <v>0</v>
      </c>
    </row>
    <row r="5394" spans="1:7">
      <c r="A5394" t="s">
        <v>5813</v>
      </c>
      <c r="B5394">
        <v>0</v>
      </c>
      <c r="C5394">
        <v>0</v>
      </c>
      <c r="D5394">
        <v>0</v>
      </c>
      <c r="E5394">
        <v>22.15</v>
      </c>
      <c r="F5394">
        <v>1.72</v>
      </c>
      <c r="G5394">
        <v>0</v>
      </c>
    </row>
    <row r="5395" spans="1:7">
      <c r="A5395" t="s">
        <v>5814</v>
      </c>
      <c r="B5395">
        <v>215.16</v>
      </c>
      <c r="C5395">
        <v>279.37</v>
      </c>
      <c r="D5395">
        <v>11.33</v>
      </c>
      <c r="E5395">
        <v>21.79</v>
      </c>
      <c r="F5395">
        <v>1.52</v>
      </c>
      <c r="G5395">
        <v>0</v>
      </c>
    </row>
    <row r="5396" spans="1:7">
      <c r="A5396" t="s">
        <v>5815</v>
      </c>
      <c r="B5396">
        <v>394.11</v>
      </c>
      <c r="C5396">
        <v>514.41999999999996</v>
      </c>
      <c r="D5396">
        <v>22.48</v>
      </c>
      <c r="E5396">
        <v>24.19</v>
      </c>
      <c r="F5396">
        <v>7.0000000000000007E-2</v>
      </c>
      <c r="G5396">
        <v>0</v>
      </c>
    </row>
    <row r="5397" spans="1:7">
      <c r="A5397" t="s">
        <v>5816</v>
      </c>
      <c r="B5397">
        <v>526.69000000000005</v>
      </c>
      <c r="C5397">
        <v>704.07</v>
      </c>
      <c r="D5397">
        <v>33.64</v>
      </c>
      <c r="E5397">
        <v>25.89</v>
      </c>
      <c r="F5397">
        <v>0.28000000000000003</v>
      </c>
      <c r="G5397">
        <v>0</v>
      </c>
    </row>
    <row r="5398" spans="1:7">
      <c r="A5398" t="s">
        <v>5817</v>
      </c>
      <c r="B5398">
        <v>625.27</v>
      </c>
      <c r="C5398">
        <v>848.16</v>
      </c>
      <c r="D5398">
        <v>44.39</v>
      </c>
      <c r="E5398">
        <v>27.46</v>
      </c>
      <c r="F5398">
        <v>0.97</v>
      </c>
      <c r="G5398">
        <v>0</v>
      </c>
    </row>
    <row r="5399" spans="1:7">
      <c r="A5399" t="s">
        <v>5818</v>
      </c>
      <c r="B5399">
        <v>677.93</v>
      </c>
      <c r="C5399">
        <v>932.1</v>
      </c>
      <c r="D5399">
        <v>54.02</v>
      </c>
      <c r="E5399">
        <v>28.9</v>
      </c>
      <c r="F5399">
        <v>1.31</v>
      </c>
      <c r="G5399">
        <v>0</v>
      </c>
    </row>
    <row r="5400" spans="1:7">
      <c r="A5400" t="s">
        <v>5819</v>
      </c>
      <c r="B5400">
        <v>704.64</v>
      </c>
      <c r="C5400">
        <v>976.59</v>
      </c>
      <c r="D5400">
        <v>61.09</v>
      </c>
      <c r="E5400">
        <v>30.17</v>
      </c>
      <c r="F5400">
        <v>1.59</v>
      </c>
      <c r="G5400">
        <v>0</v>
      </c>
    </row>
    <row r="5401" spans="1:7">
      <c r="A5401" t="s">
        <v>5820</v>
      </c>
      <c r="B5401">
        <v>700.65</v>
      </c>
      <c r="C5401">
        <v>974.05</v>
      </c>
      <c r="D5401">
        <v>63.35</v>
      </c>
      <c r="E5401">
        <v>31.48</v>
      </c>
      <c r="F5401">
        <v>1.79</v>
      </c>
      <c r="G5401">
        <v>0</v>
      </c>
    </row>
    <row r="5402" spans="1:7">
      <c r="A5402" t="s">
        <v>5821</v>
      </c>
      <c r="B5402">
        <v>685.9</v>
      </c>
      <c r="C5402">
        <v>951.44</v>
      </c>
      <c r="D5402">
        <v>59.64</v>
      </c>
      <c r="E5402">
        <v>32.56</v>
      </c>
      <c r="F5402">
        <v>2.0699999999999998</v>
      </c>
      <c r="G5402">
        <v>0</v>
      </c>
    </row>
    <row r="5403" spans="1:7">
      <c r="A5403" t="s">
        <v>5822</v>
      </c>
      <c r="B5403">
        <v>663.52</v>
      </c>
      <c r="C5403">
        <v>916.06</v>
      </c>
      <c r="D5403">
        <v>51.72</v>
      </c>
      <c r="E5403">
        <v>33.4</v>
      </c>
      <c r="F5403">
        <v>2.2799999999999998</v>
      </c>
      <c r="G5403">
        <v>0</v>
      </c>
    </row>
    <row r="5404" spans="1:7">
      <c r="A5404" t="s">
        <v>5823</v>
      </c>
      <c r="B5404">
        <v>606.72</v>
      </c>
      <c r="C5404">
        <v>814.58</v>
      </c>
      <c r="D5404">
        <v>41.71</v>
      </c>
      <c r="E5404">
        <v>32.4</v>
      </c>
      <c r="F5404">
        <v>3.1</v>
      </c>
      <c r="G5404">
        <v>0</v>
      </c>
    </row>
    <row r="5405" spans="1:7">
      <c r="A5405" t="s">
        <v>5824</v>
      </c>
      <c r="B5405">
        <v>93.77</v>
      </c>
      <c r="C5405">
        <v>137.57</v>
      </c>
      <c r="D5405">
        <v>30.8</v>
      </c>
      <c r="E5405">
        <v>31.05</v>
      </c>
      <c r="F5405">
        <v>3.03</v>
      </c>
      <c r="G5405">
        <v>0</v>
      </c>
    </row>
    <row r="5406" spans="1:7">
      <c r="A5406" t="s">
        <v>5825</v>
      </c>
      <c r="B5406">
        <v>89.24</v>
      </c>
      <c r="C5406">
        <v>131.09</v>
      </c>
      <c r="D5406">
        <v>19.61</v>
      </c>
      <c r="E5406">
        <v>30.24</v>
      </c>
      <c r="F5406">
        <v>2.69</v>
      </c>
      <c r="G5406">
        <v>0</v>
      </c>
    </row>
    <row r="5407" spans="1:7">
      <c r="A5407" t="s">
        <v>5826</v>
      </c>
      <c r="B5407">
        <v>183.84</v>
      </c>
      <c r="C5407">
        <v>250.54</v>
      </c>
      <c r="D5407">
        <v>8.51</v>
      </c>
      <c r="E5407">
        <v>29.23</v>
      </c>
      <c r="F5407">
        <v>2.34</v>
      </c>
      <c r="G5407">
        <v>0</v>
      </c>
    </row>
    <row r="5408" spans="1:7">
      <c r="A5408" t="s">
        <v>5827</v>
      </c>
      <c r="B5408">
        <v>0</v>
      </c>
      <c r="C5408">
        <v>0</v>
      </c>
      <c r="D5408">
        <v>0</v>
      </c>
      <c r="E5408">
        <v>29.25</v>
      </c>
      <c r="F5408">
        <v>1.66</v>
      </c>
      <c r="G5408">
        <v>0</v>
      </c>
    </row>
    <row r="5409" spans="1:7">
      <c r="A5409" t="s">
        <v>5828</v>
      </c>
      <c r="B5409">
        <v>0</v>
      </c>
      <c r="C5409">
        <v>0</v>
      </c>
      <c r="D5409">
        <v>0</v>
      </c>
      <c r="E5409">
        <v>27.67</v>
      </c>
      <c r="F5409">
        <v>2</v>
      </c>
      <c r="G5409">
        <v>0</v>
      </c>
    </row>
    <row r="5410" spans="1:7">
      <c r="A5410" t="s">
        <v>5829</v>
      </c>
      <c r="B5410">
        <v>0</v>
      </c>
      <c r="C5410">
        <v>0</v>
      </c>
      <c r="D5410">
        <v>0</v>
      </c>
      <c r="E5410">
        <v>26.62</v>
      </c>
      <c r="F5410">
        <v>2.14</v>
      </c>
      <c r="G5410">
        <v>0</v>
      </c>
    </row>
    <row r="5411" spans="1:7">
      <c r="A5411" t="s">
        <v>5830</v>
      </c>
      <c r="B5411">
        <v>0</v>
      </c>
      <c r="C5411">
        <v>0</v>
      </c>
      <c r="D5411">
        <v>0</v>
      </c>
      <c r="E5411">
        <v>25.68</v>
      </c>
      <c r="F5411">
        <v>2.21</v>
      </c>
      <c r="G5411">
        <v>0</v>
      </c>
    </row>
    <row r="5412" spans="1:7">
      <c r="A5412" t="s">
        <v>5831</v>
      </c>
      <c r="B5412">
        <v>0</v>
      </c>
      <c r="C5412">
        <v>0</v>
      </c>
      <c r="D5412">
        <v>0</v>
      </c>
      <c r="E5412">
        <v>25.13</v>
      </c>
      <c r="F5412">
        <v>2.0699999999999998</v>
      </c>
      <c r="G5412">
        <v>0</v>
      </c>
    </row>
    <row r="5413" spans="1:7">
      <c r="A5413" t="s">
        <v>5832</v>
      </c>
      <c r="B5413">
        <v>0</v>
      </c>
      <c r="C5413">
        <v>0</v>
      </c>
      <c r="D5413">
        <v>0</v>
      </c>
      <c r="E5413">
        <v>24.93</v>
      </c>
      <c r="F5413">
        <v>2</v>
      </c>
      <c r="G5413">
        <v>0</v>
      </c>
    </row>
    <row r="5414" spans="1:7">
      <c r="A5414" t="s">
        <v>5833</v>
      </c>
      <c r="B5414">
        <v>0</v>
      </c>
      <c r="C5414">
        <v>0</v>
      </c>
      <c r="D5414">
        <v>0</v>
      </c>
      <c r="E5414">
        <v>24.3</v>
      </c>
      <c r="F5414">
        <v>1.86</v>
      </c>
      <c r="G5414">
        <v>0</v>
      </c>
    </row>
    <row r="5415" spans="1:7">
      <c r="A5415" t="s">
        <v>5834</v>
      </c>
      <c r="B5415">
        <v>0</v>
      </c>
      <c r="C5415">
        <v>0</v>
      </c>
      <c r="D5415">
        <v>0</v>
      </c>
      <c r="E5415">
        <v>23.7</v>
      </c>
      <c r="F5415">
        <v>1.79</v>
      </c>
      <c r="G5415">
        <v>0</v>
      </c>
    </row>
    <row r="5416" spans="1:7">
      <c r="A5416" t="s">
        <v>5835</v>
      </c>
      <c r="B5416">
        <v>0</v>
      </c>
      <c r="C5416">
        <v>0</v>
      </c>
      <c r="D5416">
        <v>0</v>
      </c>
      <c r="E5416">
        <v>23.11</v>
      </c>
      <c r="F5416">
        <v>1.52</v>
      </c>
      <c r="G5416">
        <v>0</v>
      </c>
    </row>
    <row r="5417" spans="1:7">
      <c r="A5417" t="s">
        <v>5836</v>
      </c>
      <c r="B5417">
        <v>0</v>
      </c>
      <c r="C5417">
        <v>0</v>
      </c>
      <c r="D5417">
        <v>0</v>
      </c>
      <c r="E5417">
        <v>22.48</v>
      </c>
      <c r="F5417">
        <v>1.31</v>
      </c>
      <c r="G5417">
        <v>0</v>
      </c>
    </row>
    <row r="5418" spans="1:7">
      <c r="A5418" t="s">
        <v>5837</v>
      </c>
      <c r="B5418">
        <v>0</v>
      </c>
      <c r="C5418">
        <v>0</v>
      </c>
      <c r="D5418">
        <v>0</v>
      </c>
      <c r="E5418">
        <v>22.03</v>
      </c>
      <c r="F5418">
        <v>1.17</v>
      </c>
      <c r="G5418">
        <v>0</v>
      </c>
    </row>
    <row r="5419" spans="1:7">
      <c r="A5419" t="s">
        <v>5838</v>
      </c>
      <c r="B5419">
        <v>209.04</v>
      </c>
      <c r="C5419">
        <v>274.16000000000003</v>
      </c>
      <c r="D5419">
        <v>11.17</v>
      </c>
      <c r="E5419">
        <v>22.73</v>
      </c>
      <c r="F5419">
        <v>0.83</v>
      </c>
      <c r="G5419">
        <v>0</v>
      </c>
    </row>
    <row r="5420" spans="1:7">
      <c r="A5420" t="s">
        <v>5839</v>
      </c>
      <c r="B5420">
        <v>410.06</v>
      </c>
      <c r="C5420">
        <v>520.83000000000004</v>
      </c>
      <c r="D5420">
        <v>22.32</v>
      </c>
      <c r="E5420">
        <v>23.55</v>
      </c>
      <c r="F5420">
        <v>2.2799999999999998</v>
      </c>
      <c r="G5420">
        <v>0</v>
      </c>
    </row>
    <row r="5421" spans="1:7">
      <c r="A5421" t="s">
        <v>5840</v>
      </c>
      <c r="B5421">
        <v>555.65</v>
      </c>
      <c r="C5421">
        <v>716.41</v>
      </c>
      <c r="D5421">
        <v>33.479999999999997</v>
      </c>
      <c r="E5421">
        <v>24.9</v>
      </c>
      <c r="F5421">
        <v>2.48</v>
      </c>
      <c r="G5421">
        <v>0</v>
      </c>
    </row>
    <row r="5422" spans="1:7">
      <c r="A5422" t="s">
        <v>5841</v>
      </c>
      <c r="B5422">
        <v>641.32000000000005</v>
      </c>
      <c r="C5422">
        <v>856.48</v>
      </c>
      <c r="D5422">
        <v>44.21</v>
      </c>
      <c r="E5422">
        <v>26.36</v>
      </c>
      <c r="F5422">
        <v>1.59</v>
      </c>
      <c r="G5422">
        <v>0</v>
      </c>
    </row>
    <row r="5423" spans="1:7">
      <c r="A5423" t="s">
        <v>5842</v>
      </c>
      <c r="B5423">
        <v>686.16</v>
      </c>
      <c r="C5423">
        <v>939.83</v>
      </c>
      <c r="D5423">
        <v>53.8</v>
      </c>
      <c r="E5423">
        <v>28.45</v>
      </c>
      <c r="F5423">
        <v>1.45</v>
      </c>
      <c r="G5423">
        <v>0</v>
      </c>
    </row>
    <row r="5424" spans="1:7">
      <c r="A5424" t="s">
        <v>5843</v>
      </c>
      <c r="B5424">
        <v>712.48</v>
      </c>
      <c r="C5424">
        <v>985.32</v>
      </c>
      <c r="D5424">
        <v>60.83</v>
      </c>
      <c r="E5424">
        <v>30.25</v>
      </c>
      <c r="F5424">
        <v>1.79</v>
      </c>
      <c r="G5424">
        <v>0</v>
      </c>
    </row>
    <row r="5425" spans="1:7">
      <c r="A5425" t="s">
        <v>5844</v>
      </c>
      <c r="B5425">
        <v>711.57</v>
      </c>
      <c r="C5425">
        <v>988.99</v>
      </c>
      <c r="D5425">
        <v>63.04</v>
      </c>
      <c r="E5425">
        <v>31.78</v>
      </c>
      <c r="F5425">
        <v>2</v>
      </c>
      <c r="G5425">
        <v>0</v>
      </c>
    </row>
    <row r="5426" spans="1:7">
      <c r="A5426" t="s">
        <v>5845</v>
      </c>
      <c r="B5426">
        <v>706.43</v>
      </c>
      <c r="C5426">
        <v>977.58</v>
      </c>
      <c r="D5426">
        <v>59.35</v>
      </c>
      <c r="E5426">
        <v>32.86</v>
      </c>
      <c r="F5426">
        <v>2.48</v>
      </c>
      <c r="G5426">
        <v>0</v>
      </c>
    </row>
    <row r="5427" spans="1:7">
      <c r="A5427" t="s">
        <v>5846</v>
      </c>
      <c r="B5427">
        <v>677.66</v>
      </c>
      <c r="C5427">
        <v>930.09</v>
      </c>
      <c r="D5427">
        <v>51.46</v>
      </c>
      <c r="E5427">
        <v>33.49</v>
      </c>
      <c r="F5427">
        <v>2.83</v>
      </c>
      <c r="G5427">
        <v>0</v>
      </c>
    </row>
    <row r="5428" spans="1:7">
      <c r="A5428" t="s">
        <v>5847</v>
      </c>
      <c r="B5428">
        <v>606.6</v>
      </c>
      <c r="C5428">
        <v>822.07</v>
      </c>
      <c r="D5428">
        <v>41.47</v>
      </c>
      <c r="E5428">
        <v>33.76</v>
      </c>
      <c r="F5428">
        <v>2.97</v>
      </c>
      <c r="G5428">
        <v>0</v>
      </c>
    </row>
    <row r="5429" spans="1:7">
      <c r="A5429" t="s">
        <v>5848</v>
      </c>
      <c r="B5429">
        <v>502.24</v>
      </c>
      <c r="C5429">
        <v>670.94</v>
      </c>
      <c r="D5429">
        <v>30.57</v>
      </c>
      <c r="E5429">
        <v>33.6</v>
      </c>
      <c r="F5429">
        <v>2.97</v>
      </c>
      <c r="G5429">
        <v>0</v>
      </c>
    </row>
    <row r="5430" spans="1:7">
      <c r="A5430" t="s">
        <v>5849</v>
      </c>
      <c r="B5430">
        <v>349.08</v>
      </c>
      <c r="C5430">
        <v>464</v>
      </c>
      <c r="D5430">
        <v>19.39</v>
      </c>
      <c r="E5430">
        <v>33.22</v>
      </c>
      <c r="F5430">
        <v>2.76</v>
      </c>
      <c r="G5430">
        <v>0</v>
      </c>
    </row>
    <row r="5431" spans="1:7">
      <c r="A5431" t="s">
        <v>5850</v>
      </c>
      <c r="B5431">
        <v>137.49</v>
      </c>
      <c r="C5431">
        <v>195</v>
      </c>
      <c r="D5431">
        <v>8.2899999999999991</v>
      </c>
      <c r="E5431">
        <v>32.479999999999997</v>
      </c>
      <c r="F5431">
        <v>2.21</v>
      </c>
      <c r="G5431">
        <v>0</v>
      </c>
    </row>
    <row r="5432" spans="1:7">
      <c r="A5432" t="s">
        <v>5851</v>
      </c>
      <c r="B5432">
        <v>0</v>
      </c>
      <c r="C5432">
        <v>0</v>
      </c>
      <c r="D5432">
        <v>0</v>
      </c>
      <c r="E5432">
        <v>31.51</v>
      </c>
      <c r="F5432">
        <v>0.62</v>
      </c>
      <c r="G5432">
        <v>0</v>
      </c>
    </row>
    <row r="5433" spans="1:7">
      <c r="A5433" t="s">
        <v>5852</v>
      </c>
      <c r="B5433">
        <v>0</v>
      </c>
      <c r="C5433">
        <v>0</v>
      </c>
      <c r="D5433">
        <v>0</v>
      </c>
      <c r="E5433">
        <v>29.58</v>
      </c>
      <c r="F5433">
        <v>1.31</v>
      </c>
      <c r="G5433">
        <v>0</v>
      </c>
    </row>
    <row r="5434" spans="1:7">
      <c r="A5434" t="s">
        <v>5853</v>
      </c>
      <c r="B5434">
        <v>0</v>
      </c>
      <c r="C5434">
        <v>0</v>
      </c>
      <c r="D5434">
        <v>0</v>
      </c>
      <c r="E5434">
        <v>27.63</v>
      </c>
      <c r="F5434">
        <v>1.79</v>
      </c>
      <c r="G5434">
        <v>0</v>
      </c>
    </row>
    <row r="5435" spans="1:7">
      <c r="A5435" t="s">
        <v>5854</v>
      </c>
      <c r="B5435">
        <v>0</v>
      </c>
      <c r="C5435">
        <v>0</v>
      </c>
      <c r="D5435">
        <v>0</v>
      </c>
      <c r="E5435">
        <v>26.27</v>
      </c>
      <c r="F5435">
        <v>1.86</v>
      </c>
      <c r="G5435">
        <v>0</v>
      </c>
    </row>
    <row r="5436" spans="1:7">
      <c r="A5436" t="s">
        <v>5855</v>
      </c>
      <c r="B5436">
        <v>0</v>
      </c>
      <c r="C5436">
        <v>0</v>
      </c>
      <c r="D5436">
        <v>0</v>
      </c>
      <c r="E5436">
        <v>25.29</v>
      </c>
      <c r="F5436">
        <v>1.79</v>
      </c>
      <c r="G5436">
        <v>0</v>
      </c>
    </row>
    <row r="5437" spans="1:7">
      <c r="A5437" t="s">
        <v>5856</v>
      </c>
      <c r="B5437">
        <v>0</v>
      </c>
      <c r="C5437">
        <v>0</v>
      </c>
      <c r="D5437">
        <v>0</v>
      </c>
      <c r="E5437">
        <v>24.46</v>
      </c>
      <c r="F5437">
        <v>1.72</v>
      </c>
      <c r="G5437">
        <v>0</v>
      </c>
    </row>
    <row r="5438" spans="1:7">
      <c r="A5438" t="s">
        <v>5857</v>
      </c>
      <c r="B5438">
        <v>0</v>
      </c>
      <c r="C5438">
        <v>0</v>
      </c>
      <c r="D5438">
        <v>0</v>
      </c>
      <c r="E5438">
        <v>23.66</v>
      </c>
      <c r="F5438">
        <v>1.59</v>
      </c>
      <c r="G5438">
        <v>0</v>
      </c>
    </row>
    <row r="5439" spans="1:7">
      <c r="A5439" t="s">
        <v>5858</v>
      </c>
      <c r="B5439">
        <v>0</v>
      </c>
      <c r="C5439">
        <v>0</v>
      </c>
      <c r="D5439">
        <v>0</v>
      </c>
      <c r="E5439">
        <v>23.02</v>
      </c>
      <c r="F5439">
        <v>1.38</v>
      </c>
      <c r="G5439">
        <v>0</v>
      </c>
    </row>
    <row r="5440" spans="1:7">
      <c r="A5440" t="s">
        <v>5859</v>
      </c>
      <c r="B5440">
        <v>0</v>
      </c>
      <c r="C5440">
        <v>0</v>
      </c>
      <c r="D5440">
        <v>0</v>
      </c>
      <c r="E5440">
        <v>22.52</v>
      </c>
      <c r="F5440">
        <v>1.17</v>
      </c>
      <c r="G5440">
        <v>0</v>
      </c>
    </row>
    <row r="5441" spans="1:7">
      <c r="A5441" t="s">
        <v>5860</v>
      </c>
      <c r="B5441">
        <v>0</v>
      </c>
      <c r="C5441">
        <v>0</v>
      </c>
      <c r="D5441">
        <v>0</v>
      </c>
      <c r="E5441">
        <v>22.26</v>
      </c>
      <c r="F5441">
        <v>0.97</v>
      </c>
      <c r="G5441">
        <v>0</v>
      </c>
    </row>
    <row r="5442" spans="1:7">
      <c r="A5442" t="s">
        <v>5861</v>
      </c>
      <c r="B5442">
        <v>0</v>
      </c>
      <c r="C5442">
        <v>0</v>
      </c>
      <c r="D5442">
        <v>0</v>
      </c>
      <c r="E5442">
        <v>22.02</v>
      </c>
      <c r="F5442">
        <v>0.83</v>
      </c>
      <c r="G5442">
        <v>0</v>
      </c>
    </row>
    <row r="5443" spans="1:7">
      <c r="A5443" t="s">
        <v>5862</v>
      </c>
      <c r="B5443">
        <v>82.2</v>
      </c>
      <c r="C5443">
        <v>118.4</v>
      </c>
      <c r="D5443">
        <v>11.01</v>
      </c>
      <c r="E5443">
        <v>22.18</v>
      </c>
      <c r="F5443">
        <v>0.76</v>
      </c>
      <c r="G5443">
        <v>0</v>
      </c>
    </row>
    <row r="5444" spans="1:7">
      <c r="A5444" t="s">
        <v>5863</v>
      </c>
      <c r="B5444">
        <v>282.56</v>
      </c>
      <c r="C5444">
        <v>365.52</v>
      </c>
      <c r="D5444">
        <v>22.17</v>
      </c>
      <c r="E5444">
        <v>23.44</v>
      </c>
      <c r="F5444">
        <v>0.48</v>
      </c>
      <c r="G5444">
        <v>0</v>
      </c>
    </row>
    <row r="5445" spans="1:7">
      <c r="A5445" t="s">
        <v>5864</v>
      </c>
      <c r="B5445">
        <v>491.92</v>
      </c>
      <c r="C5445">
        <v>642.41999999999996</v>
      </c>
      <c r="D5445">
        <v>33.31</v>
      </c>
      <c r="E5445">
        <v>24.88</v>
      </c>
      <c r="F5445">
        <v>1.03</v>
      </c>
      <c r="G5445">
        <v>0</v>
      </c>
    </row>
    <row r="5446" spans="1:7">
      <c r="A5446" t="s">
        <v>5865</v>
      </c>
      <c r="B5446">
        <v>588.47</v>
      </c>
      <c r="C5446">
        <v>783.14</v>
      </c>
      <c r="D5446">
        <v>44.03</v>
      </c>
      <c r="E5446">
        <v>26.41</v>
      </c>
      <c r="F5446">
        <v>1.38</v>
      </c>
      <c r="G5446">
        <v>0</v>
      </c>
    </row>
    <row r="5447" spans="1:7">
      <c r="A5447" t="s">
        <v>5866</v>
      </c>
      <c r="B5447">
        <v>657.82</v>
      </c>
      <c r="C5447">
        <v>889.81</v>
      </c>
      <c r="D5447">
        <v>53.58</v>
      </c>
      <c r="E5447">
        <v>28.24</v>
      </c>
      <c r="F5447">
        <v>1.79</v>
      </c>
      <c r="G5447">
        <v>0</v>
      </c>
    </row>
    <row r="5448" spans="1:7">
      <c r="A5448" t="s">
        <v>5867</v>
      </c>
      <c r="B5448">
        <v>750.57</v>
      </c>
      <c r="C5448">
        <v>1031.73</v>
      </c>
      <c r="D5448">
        <v>60.56</v>
      </c>
      <c r="E5448">
        <v>29.98</v>
      </c>
      <c r="F5448">
        <v>2.2799999999999998</v>
      </c>
      <c r="G5448">
        <v>0</v>
      </c>
    </row>
    <row r="5449" spans="1:7">
      <c r="A5449" t="s">
        <v>5868</v>
      </c>
      <c r="B5449">
        <v>635.29</v>
      </c>
      <c r="C5449">
        <v>859.78</v>
      </c>
      <c r="D5449">
        <v>62.74</v>
      </c>
      <c r="E5449">
        <v>31.17</v>
      </c>
      <c r="F5449">
        <v>2.83</v>
      </c>
      <c r="G5449">
        <v>0</v>
      </c>
    </row>
    <row r="5450" spans="1:7">
      <c r="A5450" t="s">
        <v>5869</v>
      </c>
      <c r="B5450">
        <v>704</v>
      </c>
      <c r="C5450">
        <v>946.24</v>
      </c>
      <c r="D5450">
        <v>59.06</v>
      </c>
      <c r="E5450">
        <v>31.32</v>
      </c>
      <c r="F5450">
        <v>3.93</v>
      </c>
      <c r="G5450">
        <v>0</v>
      </c>
    </row>
    <row r="5451" spans="1:7">
      <c r="A5451" t="s">
        <v>5870</v>
      </c>
      <c r="B5451">
        <v>641.66</v>
      </c>
      <c r="C5451">
        <v>847.76</v>
      </c>
      <c r="D5451">
        <v>51.19</v>
      </c>
      <c r="E5451">
        <v>29.65</v>
      </c>
      <c r="F5451">
        <v>3.93</v>
      </c>
      <c r="G5451">
        <v>0</v>
      </c>
    </row>
    <row r="5452" spans="1:7">
      <c r="A5452" t="s">
        <v>5871</v>
      </c>
      <c r="B5452">
        <v>347.6</v>
      </c>
      <c r="C5452">
        <v>456.36</v>
      </c>
      <c r="D5452">
        <v>41.23</v>
      </c>
      <c r="E5452">
        <v>29.62</v>
      </c>
      <c r="F5452">
        <v>3.03</v>
      </c>
      <c r="G5452">
        <v>0</v>
      </c>
    </row>
    <row r="5453" spans="1:7">
      <c r="A5453" t="s">
        <v>5872</v>
      </c>
      <c r="B5453">
        <v>82.04</v>
      </c>
      <c r="C5453">
        <v>121.96</v>
      </c>
      <c r="D5453">
        <v>30.34</v>
      </c>
      <c r="E5453">
        <v>29.76</v>
      </c>
      <c r="F5453">
        <v>2.97</v>
      </c>
      <c r="G5453">
        <v>0</v>
      </c>
    </row>
    <row r="5454" spans="1:7">
      <c r="A5454" t="s">
        <v>5873</v>
      </c>
      <c r="B5454">
        <v>24.8</v>
      </c>
      <c r="C5454">
        <v>46.83</v>
      </c>
      <c r="D5454">
        <v>19.16</v>
      </c>
      <c r="E5454">
        <v>29.33</v>
      </c>
      <c r="F5454">
        <v>2.41</v>
      </c>
      <c r="G5454">
        <v>0</v>
      </c>
    </row>
    <row r="5455" spans="1:7">
      <c r="A5455" t="s">
        <v>5874</v>
      </c>
      <c r="B5455">
        <v>5</v>
      </c>
      <c r="C5455">
        <v>16.59</v>
      </c>
      <c r="D5455">
        <v>8.0500000000000007</v>
      </c>
      <c r="E5455">
        <v>28.96</v>
      </c>
      <c r="F5455">
        <v>2.0699999999999998</v>
      </c>
      <c r="G5455">
        <v>0</v>
      </c>
    </row>
    <row r="5456" spans="1:7">
      <c r="A5456" t="s">
        <v>5875</v>
      </c>
      <c r="B5456">
        <v>0</v>
      </c>
      <c r="C5456">
        <v>0</v>
      </c>
      <c r="D5456">
        <v>0</v>
      </c>
      <c r="E5456">
        <v>27.98</v>
      </c>
      <c r="F5456">
        <v>2.83</v>
      </c>
      <c r="G5456">
        <v>0</v>
      </c>
    </row>
    <row r="5457" spans="1:7">
      <c r="A5457" t="s">
        <v>5876</v>
      </c>
      <c r="B5457">
        <v>0</v>
      </c>
      <c r="C5457">
        <v>0</v>
      </c>
      <c r="D5457">
        <v>0</v>
      </c>
      <c r="E5457">
        <v>26.79</v>
      </c>
      <c r="F5457">
        <v>2.83</v>
      </c>
      <c r="G5457">
        <v>0</v>
      </c>
    </row>
    <row r="5458" spans="1:7">
      <c r="A5458" t="s">
        <v>5877</v>
      </c>
      <c r="B5458">
        <v>0</v>
      </c>
      <c r="C5458">
        <v>0</v>
      </c>
      <c r="D5458">
        <v>0</v>
      </c>
      <c r="E5458">
        <v>25.85</v>
      </c>
      <c r="F5458">
        <v>2.76</v>
      </c>
      <c r="G5458">
        <v>0</v>
      </c>
    </row>
    <row r="5459" spans="1:7">
      <c r="A5459" t="s">
        <v>5878</v>
      </c>
      <c r="B5459">
        <v>0</v>
      </c>
      <c r="C5459">
        <v>0</v>
      </c>
      <c r="D5459">
        <v>0</v>
      </c>
      <c r="E5459">
        <v>25.11</v>
      </c>
      <c r="F5459">
        <v>2.69</v>
      </c>
      <c r="G5459">
        <v>0</v>
      </c>
    </row>
    <row r="5460" spans="1:7">
      <c r="A5460" t="s">
        <v>5879</v>
      </c>
      <c r="B5460">
        <v>0</v>
      </c>
      <c r="C5460">
        <v>0</v>
      </c>
      <c r="D5460">
        <v>0</v>
      </c>
      <c r="E5460">
        <v>24.64</v>
      </c>
      <c r="F5460">
        <v>2.69</v>
      </c>
      <c r="G5460">
        <v>0</v>
      </c>
    </row>
    <row r="5461" spans="1:7">
      <c r="A5461" t="s">
        <v>5880</v>
      </c>
      <c r="B5461">
        <v>0</v>
      </c>
      <c r="C5461">
        <v>0</v>
      </c>
      <c r="D5461">
        <v>0</v>
      </c>
      <c r="E5461">
        <v>24.05</v>
      </c>
      <c r="F5461">
        <v>2.48</v>
      </c>
      <c r="G5461">
        <v>0</v>
      </c>
    </row>
    <row r="5462" spans="1:7">
      <c r="A5462" t="s">
        <v>5881</v>
      </c>
      <c r="B5462">
        <v>0</v>
      </c>
      <c r="C5462">
        <v>0</v>
      </c>
      <c r="D5462">
        <v>0</v>
      </c>
      <c r="E5462">
        <v>23.56</v>
      </c>
      <c r="F5462">
        <v>2.2799999999999998</v>
      </c>
      <c r="G5462">
        <v>0</v>
      </c>
    </row>
    <row r="5463" spans="1:7">
      <c r="A5463" t="s">
        <v>5882</v>
      </c>
      <c r="B5463">
        <v>0</v>
      </c>
      <c r="C5463">
        <v>0</v>
      </c>
      <c r="D5463">
        <v>0</v>
      </c>
      <c r="E5463">
        <v>23.1</v>
      </c>
      <c r="F5463">
        <v>2.0699999999999998</v>
      </c>
      <c r="G5463">
        <v>0</v>
      </c>
    </row>
    <row r="5464" spans="1:7">
      <c r="A5464" t="s">
        <v>5883</v>
      </c>
      <c r="B5464">
        <v>0</v>
      </c>
      <c r="C5464">
        <v>0</v>
      </c>
      <c r="D5464">
        <v>0</v>
      </c>
      <c r="E5464">
        <v>22.86</v>
      </c>
      <c r="F5464">
        <v>2.14</v>
      </c>
      <c r="G5464">
        <v>0</v>
      </c>
    </row>
    <row r="5465" spans="1:7">
      <c r="A5465" t="s">
        <v>5884</v>
      </c>
      <c r="B5465">
        <v>0</v>
      </c>
      <c r="C5465">
        <v>0</v>
      </c>
      <c r="D5465">
        <v>0</v>
      </c>
      <c r="E5465">
        <v>22.57</v>
      </c>
      <c r="F5465">
        <v>2.21</v>
      </c>
      <c r="G5465">
        <v>0</v>
      </c>
    </row>
    <row r="5466" spans="1:7">
      <c r="A5466" t="s">
        <v>5885</v>
      </c>
      <c r="B5466">
        <v>0</v>
      </c>
      <c r="C5466">
        <v>0</v>
      </c>
      <c r="D5466">
        <v>0</v>
      </c>
      <c r="E5466">
        <v>22.43</v>
      </c>
      <c r="F5466">
        <v>2.21</v>
      </c>
      <c r="G5466">
        <v>0</v>
      </c>
    </row>
    <row r="5467" spans="1:7">
      <c r="A5467" t="s">
        <v>5886</v>
      </c>
      <c r="B5467">
        <v>189.67</v>
      </c>
      <c r="C5467">
        <v>249.08</v>
      </c>
      <c r="D5467">
        <v>10.84</v>
      </c>
      <c r="E5467">
        <v>22.7</v>
      </c>
      <c r="F5467">
        <v>1.93</v>
      </c>
      <c r="G5467">
        <v>0</v>
      </c>
    </row>
    <row r="5468" spans="1:7">
      <c r="A5468" t="s">
        <v>5887</v>
      </c>
      <c r="B5468">
        <v>396.83</v>
      </c>
      <c r="C5468">
        <v>504.44</v>
      </c>
      <c r="D5468">
        <v>22</v>
      </c>
      <c r="E5468">
        <v>24</v>
      </c>
      <c r="F5468">
        <v>2.41</v>
      </c>
      <c r="G5468">
        <v>0</v>
      </c>
    </row>
    <row r="5469" spans="1:7">
      <c r="A5469" t="s">
        <v>5888</v>
      </c>
      <c r="B5469">
        <v>541.83000000000004</v>
      </c>
      <c r="C5469">
        <v>701.23</v>
      </c>
      <c r="D5469">
        <v>33.15</v>
      </c>
      <c r="E5469">
        <v>25.9</v>
      </c>
      <c r="F5469">
        <v>2.48</v>
      </c>
      <c r="G5469">
        <v>0</v>
      </c>
    </row>
    <row r="5470" spans="1:7">
      <c r="A5470" t="s">
        <v>5889</v>
      </c>
      <c r="B5470">
        <v>635.23</v>
      </c>
      <c r="C5470">
        <v>840.78</v>
      </c>
      <c r="D5470">
        <v>43.84</v>
      </c>
      <c r="E5470">
        <v>27.89</v>
      </c>
      <c r="F5470">
        <v>2.62</v>
      </c>
      <c r="G5470">
        <v>0</v>
      </c>
    </row>
    <row r="5471" spans="1:7">
      <c r="A5471" t="s">
        <v>5890</v>
      </c>
      <c r="B5471">
        <v>688.06</v>
      </c>
      <c r="C5471">
        <v>925.99</v>
      </c>
      <c r="D5471">
        <v>53.36</v>
      </c>
      <c r="E5471">
        <v>29.45</v>
      </c>
      <c r="F5471">
        <v>2.76</v>
      </c>
      <c r="G5471">
        <v>0</v>
      </c>
    </row>
    <row r="5472" spans="1:7">
      <c r="A5472" t="s">
        <v>5891</v>
      </c>
      <c r="B5472">
        <v>685.72</v>
      </c>
      <c r="C5472">
        <v>928.94</v>
      </c>
      <c r="D5472">
        <v>60.28</v>
      </c>
      <c r="E5472">
        <v>30.8</v>
      </c>
      <c r="F5472">
        <v>2.97</v>
      </c>
      <c r="G5472">
        <v>0</v>
      </c>
    </row>
    <row r="5473" spans="1:7">
      <c r="A5473" t="s">
        <v>5892</v>
      </c>
      <c r="B5473">
        <v>569.96</v>
      </c>
      <c r="C5473">
        <v>764.6</v>
      </c>
      <c r="D5473">
        <v>62.42</v>
      </c>
      <c r="E5473">
        <v>31.83</v>
      </c>
      <c r="F5473">
        <v>3.38</v>
      </c>
      <c r="G5473">
        <v>0</v>
      </c>
    </row>
    <row r="5474" spans="1:7">
      <c r="A5474" t="s">
        <v>5893</v>
      </c>
      <c r="B5474">
        <v>633.49</v>
      </c>
      <c r="C5474">
        <v>852.22</v>
      </c>
      <c r="D5474">
        <v>58.76</v>
      </c>
      <c r="E5474">
        <v>31.98</v>
      </c>
      <c r="F5474">
        <v>3.59</v>
      </c>
      <c r="G5474">
        <v>0</v>
      </c>
    </row>
    <row r="5475" spans="1:7">
      <c r="A5475" t="s">
        <v>5894</v>
      </c>
      <c r="B5475">
        <v>661.98</v>
      </c>
      <c r="C5475">
        <v>889.1</v>
      </c>
      <c r="D5475">
        <v>50.92</v>
      </c>
      <c r="E5475">
        <v>32.42</v>
      </c>
      <c r="F5475">
        <v>3.93</v>
      </c>
      <c r="G5475">
        <v>0</v>
      </c>
    </row>
    <row r="5476" spans="1:7">
      <c r="A5476" t="s">
        <v>5895</v>
      </c>
      <c r="B5476">
        <v>617.52</v>
      </c>
      <c r="C5476">
        <v>810.94</v>
      </c>
      <c r="D5476">
        <v>40.98</v>
      </c>
      <c r="E5476">
        <v>30.08</v>
      </c>
      <c r="F5476">
        <v>4.1399999999999997</v>
      </c>
      <c r="G5476">
        <v>0</v>
      </c>
    </row>
    <row r="5477" spans="1:7">
      <c r="A5477" t="s">
        <v>5896</v>
      </c>
      <c r="B5477">
        <v>524.19000000000005</v>
      </c>
      <c r="C5477">
        <v>685.94</v>
      </c>
      <c r="D5477">
        <v>30.11</v>
      </c>
      <c r="E5477">
        <v>30.4</v>
      </c>
      <c r="F5477">
        <v>3.52</v>
      </c>
      <c r="G5477">
        <v>0</v>
      </c>
    </row>
    <row r="5478" spans="1:7">
      <c r="A5478" t="s">
        <v>5897</v>
      </c>
      <c r="B5478">
        <v>384.11</v>
      </c>
      <c r="C5478">
        <v>501.21</v>
      </c>
      <c r="D5478">
        <v>18.920000000000002</v>
      </c>
      <c r="E5478">
        <v>30.22</v>
      </c>
      <c r="F5478">
        <v>3.24</v>
      </c>
      <c r="G5478">
        <v>0</v>
      </c>
    </row>
    <row r="5479" spans="1:7">
      <c r="A5479" t="s">
        <v>5898</v>
      </c>
      <c r="B5479">
        <v>172.44</v>
      </c>
      <c r="C5479">
        <v>236.39</v>
      </c>
      <c r="D5479">
        <v>7.81</v>
      </c>
      <c r="E5479">
        <v>29.26</v>
      </c>
      <c r="F5479">
        <v>2.76</v>
      </c>
      <c r="G5479">
        <v>0</v>
      </c>
    </row>
    <row r="5480" spans="1:7">
      <c r="A5480" t="s">
        <v>5899</v>
      </c>
      <c r="B5480">
        <v>0</v>
      </c>
      <c r="C5480">
        <v>0</v>
      </c>
      <c r="D5480">
        <v>0</v>
      </c>
      <c r="E5480">
        <v>27.63</v>
      </c>
      <c r="F5480">
        <v>2.69</v>
      </c>
      <c r="G5480">
        <v>0</v>
      </c>
    </row>
    <row r="5481" spans="1:7">
      <c r="A5481" t="s">
        <v>5900</v>
      </c>
      <c r="B5481">
        <v>0</v>
      </c>
      <c r="C5481">
        <v>0</v>
      </c>
      <c r="D5481">
        <v>0</v>
      </c>
      <c r="E5481">
        <v>26.54</v>
      </c>
      <c r="F5481">
        <v>2.5499999999999998</v>
      </c>
      <c r="G5481">
        <v>0</v>
      </c>
    </row>
    <row r="5482" spans="1:7">
      <c r="A5482" t="s">
        <v>5901</v>
      </c>
      <c r="B5482">
        <v>0</v>
      </c>
      <c r="C5482">
        <v>0</v>
      </c>
      <c r="D5482">
        <v>0</v>
      </c>
      <c r="E5482">
        <v>25.57</v>
      </c>
      <c r="F5482">
        <v>2.34</v>
      </c>
      <c r="G5482">
        <v>0</v>
      </c>
    </row>
    <row r="5483" spans="1:7">
      <c r="A5483" t="s">
        <v>5902</v>
      </c>
      <c r="B5483">
        <v>0</v>
      </c>
      <c r="C5483">
        <v>0</v>
      </c>
      <c r="D5483">
        <v>0</v>
      </c>
      <c r="E5483">
        <v>24.68</v>
      </c>
      <c r="F5483">
        <v>2.2799999999999998</v>
      </c>
      <c r="G5483">
        <v>0</v>
      </c>
    </row>
    <row r="5484" spans="1:7">
      <c r="A5484" t="s">
        <v>5903</v>
      </c>
      <c r="B5484">
        <v>0</v>
      </c>
      <c r="C5484">
        <v>0</v>
      </c>
      <c r="D5484">
        <v>0</v>
      </c>
      <c r="E5484">
        <v>24.01</v>
      </c>
      <c r="F5484">
        <v>2.21</v>
      </c>
      <c r="G5484">
        <v>0</v>
      </c>
    </row>
    <row r="5485" spans="1:7">
      <c r="A5485" t="s">
        <v>5904</v>
      </c>
      <c r="B5485">
        <v>0</v>
      </c>
      <c r="C5485">
        <v>0</v>
      </c>
      <c r="D5485">
        <v>0</v>
      </c>
      <c r="E5485">
        <v>23.28</v>
      </c>
      <c r="F5485">
        <v>2</v>
      </c>
      <c r="G5485">
        <v>0</v>
      </c>
    </row>
    <row r="5486" spans="1:7">
      <c r="A5486" t="s">
        <v>5905</v>
      </c>
      <c r="B5486">
        <v>0</v>
      </c>
      <c r="C5486">
        <v>0</v>
      </c>
      <c r="D5486">
        <v>0</v>
      </c>
      <c r="E5486">
        <v>22.58</v>
      </c>
      <c r="F5486">
        <v>1.17</v>
      </c>
      <c r="G5486">
        <v>0</v>
      </c>
    </row>
    <row r="5487" spans="1:7">
      <c r="A5487" t="s">
        <v>5906</v>
      </c>
      <c r="B5487">
        <v>0</v>
      </c>
      <c r="C5487">
        <v>0</v>
      </c>
      <c r="D5487">
        <v>0</v>
      </c>
      <c r="E5487">
        <v>22.54</v>
      </c>
      <c r="F5487">
        <v>0.34</v>
      </c>
      <c r="G5487">
        <v>0</v>
      </c>
    </row>
    <row r="5488" spans="1:7">
      <c r="A5488" t="s">
        <v>5907</v>
      </c>
      <c r="B5488">
        <v>0</v>
      </c>
      <c r="C5488">
        <v>0</v>
      </c>
      <c r="D5488">
        <v>0</v>
      </c>
      <c r="E5488">
        <v>21.86</v>
      </c>
      <c r="F5488">
        <v>0.69</v>
      </c>
      <c r="G5488">
        <v>0</v>
      </c>
    </row>
    <row r="5489" spans="1:7">
      <c r="A5489" t="s">
        <v>5908</v>
      </c>
      <c r="B5489">
        <v>0</v>
      </c>
      <c r="C5489">
        <v>0</v>
      </c>
      <c r="D5489">
        <v>0</v>
      </c>
      <c r="E5489">
        <v>20.84</v>
      </c>
      <c r="F5489">
        <v>1.52</v>
      </c>
      <c r="G5489">
        <v>0</v>
      </c>
    </row>
    <row r="5490" spans="1:7">
      <c r="A5490" t="s">
        <v>5909</v>
      </c>
      <c r="B5490">
        <v>0</v>
      </c>
      <c r="C5490">
        <v>0</v>
      </c>
      <c r="D5490">
        <v>0</v>
      </c>
      <c r="E5490">
        <v>20.89</v>
      </c>
      <c r="F5490">
        <v>2.21</v>
      </c>
      <c r="G5490">
        <v>0</v>
      </c>
    </row>
    <row r="5491" spans="1:7">
      <c r="A5491" t="s">
        <v>5910</v>
      </c>
      <c r="B5491">
        <v>208.89</v>
      </c>
      <c r="C5491">
        <v>269.88</v>
      </c>
      <c r="D5491">
        <v>10.68</v>
      </c>
      <c r="E5491">
        <v>21.05</v>
      </c>
      <c r="F5491">
        <v>2.69</v>
      </c>
      <c r="G5491">
        <v>0</v>
      </c>
    </row>
    <row r="5492" spans="1:7">
      <c r="A5492" t="s">
        <v>5911</v>
      </c>
      <c r="B5492">
        <v>418.64</v>
      </c>
      <c r="C5492">
        <v>524.84</v>
      </c>
      <c r="D5492">
        <v>21.84</v>
      </c>
      <c r="E5492">
        <v>22.21</v>
      </c>
      <c r="F5492">
        <v>3.24</v>
      </c>
      <c r="G5492">
        <v>0</v>
      </c>
    </row>
    <row r="5493" spans="1:7">
      <c r="A5493" t="s">
        <v>5912</v>
      </c>
      <c r="B5493">
        <v>509.25</v>
      </c>
      <c r="C5493">
        <v>644.32000000000005</v>
      </c>
      <c r="D5493">
        <v>32.979999999999997</v>
      </c>
      <c r="E5493">
        <v>23.32</v>
      </c>
      <c r="F5493">
        <v>3.38</v>
      </c>
      <c r="G5493">
        <v>0</v>
      </c>
    </row>
    <row r="5494" spans="1:7">
      <c r="A5494" t="s">
        <v>5913</v>
      </c>
      <c r="B5494">
        <v>667.83</v>
      </c>
      <c r="C5494">
        <v>866.86</v>
      </c>
      <c r="D5494">
        <v>43.66</v>
      </c>
      <c r="E5494">
        <v>25</v>
      </c>
      <c r="F5494">
        <v>3.31</v>
      </c>
      <c r="G5494">
        <v>0</v>
      </c>
    </row>
    <row r="5495" spans="1:7">
      <c r="A5495" t="s">
        <v>5914</v>
      </c>
      <c r="B5495">
        <v>726.43</v>
      </c>
      <c r="C5495">
        <v>965.12</v>
      </c>
      <c r="D5495">
        <v>53.13</v>
      </c>
      <c r="E5495">
        <v>27.29</v>
      </c>
      <c r="F5495">
        <v>3.24</v>
      </c>
      <c r="G5495">
        <v>0</v>
      </c>
    </row>
    <row r="5496" spans="1:7">
      <c r="A5496" t="s">
        <v>5915</v>
      </c>
      <c r="B5496">
        <v>740.01</v>
      </c>
      <c r="C5496">
        <v>997.27</v>
      </c>
      <c r="D5496">
        <v>60</v>
      </c>
      <c r="E5496">
        <v>29.21</v>
      </c>
      <c r="F5496">
        <v>3.24</v>
      </c>
      <c r="G5496">
        <v>0</v>
      </c>
    </row>
    <row r="5497" spans="1:7">
      <c r="A5497" t="s">
        <v>5916</v>
      </c>
      <c r="B5497">
        <v>742.31</v>
      </c>
      <c r="C5497">
        <v>1008.73</v>
      </c>
      <c r="D5497">
        <v>62.11</v>
      </c>
      <c r="E5497">
        <v>30.55</v>
      </c>
      <c r="F5497">
        <v>3.24</v>
      </c>
      <c r="G5497">
        <v>0</v>
      </c>
    </row>
    <row r="5498" spans="1:7">
      <c r="A5498" t="s">
        <v>5917</v>
      </c>
      <c r="B5498">
        <v>732.58</v>
      </c>
      <c r="C5498">
        <v>996.59</v>
      </c>
      <c r="D5498">
        <v>58.45</v>
      </c>
      <c r="E5498">
        <v>31.48</v>
      </c>
      <c r="F5498">
        <v>3.38</v>
      </c>
      <c r="G5498">
        <v>0</v>
      </c>
    </row>
    <row r="5499" spans="1:7">
      <c r="A5499" t="s">
        <v>5918</v>
      </c>
      <c r="B5499">
        <v>696.42</v>
      </c>
      <c r="C5499">
        <v>939.21</v>
      </c>
      <c r="D5499">
        <v>50.65</v>
      </c>
      <c r="E5499">
        <v>31.93</v>
      </c>
      <c r="F5499">
        <v>3.72</v>
      </c>
      <c r="G5499">
        <v>0</v>
      </c>
    </row>
    <row r="5500" spans="1:7">
      <c r="A5500" t="s">
        <v>5919</v>
      </c>
      <c r="B5500">
        <v>630.99</v>
      </c>
      <c r="C5500">
        <v>841.08</v>
      </c>
      <c r="D5500">
        <v>40.729999999999997</v>
      </c>
      <c r="E5500">
        <v>31.99</v>
      </c>
      <c r="F5500">
        <v>3.86</v>
      </c>
      <c r="G5500">
        <v>0</v>
      </c>
    </row>
    <row r="5501" spans="1:7">
      <c r="A5501" t="s">
        <v>5920</v>
      </c>
      <c r="B5501">
        <v>521.54</v>
      </c>
      <c r="C5501">
        <v>685.75</v>
      </c>
      <c r="D5501">
        <v>29.87</v>
      </c>
      <c r="E5501">
        <v>31.63</v>
      </c>
      <c r="F5501">
        <v>3.79</v>
      </c>
      <c r="G5501">
        <v>0</v>
      </c>
    </row>
    <row r="5502" spans="1:7">
      <c r="A5502" t="s">
        <v>5921</v>
      </c>
      <c r="B5502">
        <v>340.88</v>
      </c>
      <c r="C5502">
        <v>446.77</v>
      </c>
      <c r="D5502">
        <v>18.690000000000001</v>
      </c>
      <c r="E5502">
        <v>31.05</v>
      </c>
      <c r="F5502">
        <v>3.52</v>
      </c>
      <c r="G5502">
        <v>0</v>
      </c>
    </row>
    <row r="5503" spans="1:7">
      <c r="A5503" t="s">
        <v>5922</v>
      </c>
      <c r="B5503">
        <v>136.55000000000001</v>
      </c>
      <c r="C5503">
        <v>191.89</v>
      </c>
      <c r="D5503">
        <v>7.57</v>
      </c>
      <c r="E5503">
        <v>30.17</v>
      </c>
      <c r="F5503">
        <v>2.9</v>
      </c>
      <c r="G5503">
        <v>0</v>
      </c>
    </row>
    <row r="5504" spans="1:7">
      <c r="A5504" t="s">
        <v>5923</v>
      </c>
      <c r="B5504">
        <v>0</v>
      </c>
      <c r="C5504">
        <v>0</v>
      </c>
      <c r="D5504">
        <v>0</v>
      </c>
      <c r="E5504">
        <v>28.54</v>
      </c>
      <c r="F5504">
        <v>1.45</v>
      </c>
      <c r="G5504">
        <v>0</v>
      </c>
    </row>
    <row r="5505" spans="1:7">
      <c r="A5505" t="s">
        <v>5924</v>
      </c>
      <c r="B5505">
        <v>0</v>
      </c>
      <c r="C5505">
        <v>0</v>
      </c>
      <c r="D5505">
        <v>0</v>
      </c>
      <c r="E5505">
        <v>27.03</v>
      </c>
      <c r="F5505">
        <v>0.76</v>
      </c>
      <c r="G5505">
        <v>0</v>
      </c>
    </row>
    <row r="5506" spans="1:7">
      <c r="A5506" t="s">
        <v>5925</v>
      </c>
      <c r="B5506">
        <v>0</v>
      </c>
      <c r="C5506">
        <v>0</v>
      </c>
      <c r="D5506">
        <v>0</v>
      </c>
      <c r="E5506">
        <v>26.82</v>
      </c>
      <c r="F5506">
        <v>0.69</v>
      </c>
      <c r="G5506">
        <v>0</v>
      </c>
    </row>
    <row r="5507" spans="1:7">
      <c r="A5507" t="s">
        <v>5926</v>
      </c>
      <c r="B5507">
        <v>0</v>
      </c>
      <c r="C5507">
        <v>0</v>
      </c>
      <c r="D5507">
        <v>0</v>
      </c>
      <c r="E5507">
        <v>25.73</v>
      </c>
      <c r="F5507">
        <v>0.9</v>
      </c>
      <c r="G5507">
        <v>0</v>
      </c>
    </row>
    <row r="5508" spans="1:7">
      <c r="A5508" t="s">
        <v>5927</v>
      </c>
      <c r="B5508">
        <v>0</v>
      </c>
      <c r="C5508">
        <v>0</v>
      </c>
      <c r="D5508">
        <v>0</v>
      </c>
      <c r="E5508">
        <v>24.73</v>
      </c>
      <c r="F5508">
        <v>0.97</v>
      </c>
      <c r="G5508">
        <v>0</v>
      </c>
    </row>
    <row r="5509" spans="1:7">
      <c r="A5509" t="s">
        <v>5928</v>
      </c>
      <c r="B5509">
        <v>0</v>
      </c>
      <c r="C5509">
        <v>0</v>
      </c>
      <c r="D5509">
        <v>0</v>
      </c>
      <c r="E5509">
        <v>23.63</v>
      </c>
      <c r="F5509">
        <v>1.1000000000000001</v>
      </c>
      <c r="G5509">
        <v>0</v>
      </c>
    </row>
    <row r="5510" spans="1:7">
      <c r="A5510" t="s">
        <v>5929</v>
      </c>
      <c r="B5510">
        <v>0</v>
      </c>
      <c r="C5510">
        <v>0</v>
      </c>
      <c r="D5510">
        <v>0</v>
      </c>
      <c r="E5510">
        <v>22.95</v>
      </c>
      <c r="F5510">
        <v>0.83</v>
      </c>
      <c r="G5510">
        <v>0</v>
      </c>
    </row>
    <row r="5511" spans="1:7">
      <c r="A5511" t="s">
        <v>5930</v>
      </c>
      <c r="B5511">
        <v>0</v>
      </c>
      <c r="C5511">
        <v>0</v>
      </c>
      <c r="D5511">
        <v>0</v>
      </c>
      <c r="E5511">
        <v>21.91</v>
      </c>
      <c r="F5511">
        <v>0.83</v>
      </c>
      <c r="G5511">
        <v>0</v>
      </c>
    </row>
    <row r="5512" spans="1:7">
      <c r="A5512" t="s">
        <v>5931</v>
      </c>
      <c r="B5512">
        <v>0</v>
      </c>
      <c r="C5512">
        <v>0</v>
      </c>
      <c r="D5512">
        <v>0</v>
      </c>
      <c r="E5512">
        <v>20.68</v>
      </c>
      <c r="F5512">
        <v>0.83</v>
      </c>
      <c r="G5512">
        <v>0</v>
      </c>
    </row>
    <row r="5513" spans="1:7">
      <c r="A5513" t="s">
        <v>5932</v>
      </c>
      <c r="B5513">
        <v>0</v>
      </c>
      <c r="C5513">
        <v>0</v>
      </c>
      <c r="D5513">
        <v>0</v>
      </c>
      <c r="E5513">
        <v>19.96</v>
      </c>
      <c r="F5513">
        <v>0.9</v>
      </c>
      <c r="G5513">
        <v>0</v>
      </c>
    </row>
    <row r="5514" spans="1:7">
      <c r="A5514" t="s">
        <v>5933</v>
      </c>
      <c r="B5514">
        <v>0</v>
      </c>
      <c r="C5514">
        <v>0</v>
      </c>
      <c r="D5514">
        <v>0</v>
      </c>
      <c r="E5514">
        <v>19.739999999999998</v>
      </c>
      <c r="F5514">
        <v>0.83</v>
      </c>
      <c r="G5514">
        <v>0</v>
      </c>
    </row>
    <row r="5515" spans="1:7">
      <c r="A5515" t="s">
        <v>5934</v>
      </c>
      <c r="B5515">
        <v>210.3</v>
      </c>
      <c r="C5515">
        <v>273.29000000000002</v>
      </c>
      <c r="D5515">
        <v>10.51</v>
      </c>
      <c r="E5515">
        <v>20.14</v>
      </c>
      <c r="F5515">
        <v>0.55000000000000004</v>
      </c>
      <c r="G5515">
        <v>0</v>
      </c>
    </row>
    <row r="5516" spans="1:7">
      <c r="A5516" t="s">
        <v>5935</v>
      </c>
      <c r="B5516">
        <v>407.42</v>
      </c>
      <c r="C5516">
        <v>525.33000000000004</v>
      </c>
      <c r="D5516">
        <v>21.68</v>
      </c>
      <c r="E5516">
        <v>22.32</v>
      </c>
      <c r="F5516">
        <v>0.34</v>
      </c>
      <c r="G5516">
        <v>0</v>
      </c>
    </row>
    <row r="5517" spans="1:7">
      <c r="A5517" t="s">
        <v>5936</v>
      </c>
      <c r="B5517">
        <v>543.57000000000005</v>
      </c>
      <c r="C5517">
        <v>715.39</v>
      </c>
      <c r="D5517">
        <v>32.81</v>
      </c>
      <c r="E5517">
        <v>24.96</v>
      </c>
      <c r="F5517">
        <v>0.97</v>
      </c>
      <c r="G5517">
        <v>0</v>
      </c>
    </row>
    <row r="5518" spans="1:7">
      <c r="A5518" t="s">
        <v>5937</v>
      </c>
      <c r="B5518">
        <v>628.02</v>
      </c>
      <c r="C5518">
        <v>844.2</v>
      </c>
      <c r="D5518">
        <v>43.47</v>
      </c>
      <c r="E5518">
        <v>27.18</v>
      </c>
      <c r="F5518">
        <v>1.38</v>
      </c>
      <c r="G5518">
        <v>0</v>
      </c>
    </row>
    <row r="5519" spans="1:7">
      <c r="A5519" t="s">
        <v>5938</v>
      </c>
      <c r="B5519">
        <v>678.98</v>
      </c>
      <c r="C5519">
        <v>923.76</v>
      </c>
      <c r="D5519">
        <v>52.91</v>
      </c>
      <c r="E5519">
        <v>28.87</v>
      </c>
      <c r="F5519">
        <v>1.86</v>
      </c>
      <c r="G5519">
        <v>0</v>
      </c>
    </row>
    <row r="5520" spans="1:7">
      <c r="A5520" t="s">
        <v>5939</v>
      </c>
      <c r="B5520">
        <v>714.16</v>
      </c>
      <c r="C5520">
        <v>982.68</v>
      </c>
      <c r="D5520">
        <v>59.72</v>
      </c>
      <c r="E5520">
        <v>30.24</v>
      </c>
      <c r="F5520">
        <v>2.0699999999999998</v>
      </c>
      <c r="G5520">
        <v>0</v>
      </c>
    </row>
    <row r="5521" spans="1:7">
      <c r="A5521" t="s">
        <v>5940</v>
      </c>
      <c r="B5521">
        <v>716.51</v>
      </c>
      <c r="C5521">
        <v>987.2</v>
      </c>
      <c r="D5521">
        <v>61.79</v>
      </c>
      <c r="E5521">
        <v>31.41</v>
      </c>
      <c r="F5521">
        <v>2.41</v>
      </c>
      <c r="G5521">
        <v>0</v>
      </c>
    </row>
    <row r="5522" spans="1:7">
      <c r="A5522" t="s">
        <v>5941</v>
      </c>
      <c r="B5522">
        <v>708.43</v>
      </c>
      <c r="C5522">
        <v>974.32</v>
      </c>
      <c r="D5522">
        <v>58.14</v>
      </c>
      <c r="E5522">
        <v>32.28</v>
      </c>
      <c r="F5522">
        <v>2.69</v>
      </c>
      <c r="G5522">
        <v>0</v>
      </c>
    </row>
    <row r="5523" spans="1:7">
      <c r="A5523" t="s">
        <v>5942</v>
      </c>
      <c r="B5523">
        <v>672.53</v>
      </c>
      <c r="C5523">
        <v>916.35</v>
      </c>
      <c r="D5523">
        <v>50.37</v>
      </c>
      <c r="E5523">
        <v>32.82</v>
      </c>
      <c r="F5523">
        <v>3.03</v>
      </c>
      <c r="G5523">
        <v>0</v>
      </c>
    </row>
    <row r="5524" spans="1:7">
      <c r="A5524" t="s">
        <v>5943</v>
      </c>
      <c r="B5524">
        <v>606.37</v>
      </c>
      <c r="C5524">
        <v>818.21</v>
      </c>
      <c r="D5524">
        <v>40.47</v>
      </c>
      <c r="E5524">
        <v>32.979999999999997</v>
      </c>
      <c r="F5524">
        <v>2.97</v>
      </c>
      <c r="G5524">
        <v>0</v>
      </c>
    </row>
    <row r="5525" spans="1:7">
      <c r="A5525" t="s">
        <v>5944</v>
      </c>
      <c r="B5525">
        <v>496.42</v>
      </c>
      <c r="C5525">
        <v>663.82</v>
      </c>
      <c r="D5525">
        <v>29.62</v>
      </c>
      <c r="E5525">
        <v>32.799999999999997</v>
      </c>
      <c r="F5525">
        <v>2.41</v>
      </c>
      <c r="G5525">
        <v>0</v>
      </c>
    </row>
    <row r="5526" spans="1:7">
      <c r="A5526" t="s">
        <v>5945</v>
      </c>
      <c r="B5526">
        <v>381.79</v>
      </c>
      <c r="C5526">
        <v>510.54</v>
      </c>
      <c r="D5526">
        <v>18.440000000000001</v>
      </c>
      <c r="E5526">
        <v>32.64</v>
      </c>
      <c r="F5526">
        <v>1.72</v>
      </c>
      <c r="G5526">
        <v>0</v>
      </c>
    </row>
    <row r="5527" spans="1:7">
      <c r="A5527" t="s">
        <v>5946</v>
      </c>
      <c r="B5527">
        <v>111.47</v>
      </c>
      <c r="C5527">
        <v>161.91999999999999</v>
      </c>
      <c r="D5527">
        <v>7.32</v>
      </c>
      <c r="E5527">
        <v>32.049999999999997</v>
      </c>
      <c r="F5527">
        <v>1.93</v>
      </c>
      <c r="G5527">
        <v>0</v>
      </c>
    </row>
    <row r="5528" spans="1:7">
      <c r="A5528" t="s">
        <v>5947</v>
      </c>
      <c r="B5528">
        <v>0</v>
      </c>
      <c r="C5528">
        <v>0</v>
      </c>
      <c r="D5528">
        <v>0</v>
      </c>
      <c r="E5528">
        <v>29.85</v>
      </c>
      <c r="F5528">
        <v>1.24</v>
      </c>
      <c r="G5528">
        <v>0</v>
      </c>
    </row>
    <row r="5529" spans="1:7">
      <c r="A5529" t="s">
        <v>5948</v>
      </c>
      <c r="B5529">
        <v>0</v>
      </c>
      <c r="C5529">
        <v>0</v>
      </c>
      <c r="D5529">
        <v>0</v>
      </c>
      <c r="E5529">
        <v>28.52</v>
      </c>
      <c r="F5529">
        <v>1.93</v>
      </c>
      <c r="G5529">
        <v>0</v>
      </c>
    </row>
    <row r="5530" spans="1:7">
      <c r="A5530" t="s">
        <v>5949</v>
      </c>
      <c r="B5530">
        <v>0</v>
      </c>
      <c r="C5530">
        <v>0</v>
      </c>
      <c r="D5530">
        <v>0</v>
      </c>
      <c r="E5530">
        <v>27.3</v>
      </c>
      <c r="F5530">
        <v>2.48</v>
      </c>
      <c r="G5530">
        <v>0</v>
      </c>
    </row>
    <row r="5531" spans="1:7">
      <c r="A5531" t="s">
        <v>5950</v>
      </c>
      <c r="B5531">
        <v>0</v>
      </c>
      <c r="C5531">
        <v>0</v>
      </c>
      <c r="D5531">
        <v>0</v>
      </c>
      <c r="E5531">
        <v>26.29</v>
      </c>
      <c r="F5531">
        <v>2.76</v>
      </c>
      <c r="G5531">
        <v>0</v>
      </c>
    </row>
    <row r="5532" spans="1:7">
      <c r="A5532" t="s">
        <v>5951</v>
      </c>
      <c r="B5532">
        <v>0</v>
      </c>
      <c r="C5532">
        <v>0</v>
      </c>
      <c r="D5532">
        <v>0</v>
      </c>
      <c r="E5532">
        <v>25.76</v>
      </c>
      <c r="F5532">
        <v>2.34</v>
      </c>
      <c r="G5532">
        <v>0</v>
      </c>
    </row>
    <row r="5533" spans="1:7">
      <c r="A5533" t="s">
        <v>5952</v>
      </c>
      <c r="B5533">
        <v>0</v>
      </c>
      <c r="C5533">
        <v>0</v>
      </c>
      <c r="D5533">
        <v>0</v>
      </c>
      <c r="E5533">
        <v>25.28</v>
      </c>
      <c r="F5533">
        <v>2.34</v>
      </c>
      <c r="G5533">
        <v>0</v>
      </c>
    </row>
    <row r="5534" spans="1:7">
      <c r="A5534" t="s">
        <v>5953</v>
      </c>
      <c r="B5534">
        <v>0</v>
      </c>
      <c r="C5534">
        <v>0</v>
      </c>
      <c r="D5534">
        <v>0</v>
      </c>
      <c r="E5534">
        <v>24.7</v>
      </c>
      <c r="F5534">
        <v>2.14</v>
      </c>
      <c r="G5534">
        <v>0</v>
      </c>
    </row>
    <row r="5535" spans="1:7">
      <c r="A5535" t="s">
        <v>5954</v>
      </c>
      <c r="B5535">
        <v>0</v>
      </c>
      <c r="C5535">
        <v>0</v>
      </c>
      <c r="D5535">
        <v>0</v>
      </c>
      <c r="E5535">
        <v>24.2</v>
      </c>
      <c r="F5535">
        <v>1.52</v>
      </c>
      <c r="G5535">
        <v>0</v>
      </c>
    </row>
    <row r="5536" spans="1:7">
      <c r="A5536" t="s">
        <v>5955</v>
      </c>
      <c r="B5536">
        <v>0</v>
      </c>
      <c r="C5536">
        <v>0</v>
      </c>
      <c r="D5536">
        <v>0</v>
      </c>
      <c r="E5536">
        <v>23.75</v>
      </c>
      <c r="F5536">
        <v>1.45</v>
      </c>
      <c r="G5536">
        <v>0</v>
      </c>
    </row>
    <row r="5537" spans="1:7">
      <c r="A5537" t="s">
        <v>5956</v>
      </c>
      <c r="B5537">
        <v>0</v>
      </c>
      <c r="C5537">
        <v>0</v>
      </c>
      <c r="D5537">
        <v>0</v>
      </c>
      <c r="E5537">
        <v>22.84</v>
      </c>
      <c r="F5537">
        <v>1.66</v>
      </c>
      <c r="G5537">
        <v>0</v>
      </c>
    </row>
    <row r="5538" spans="1:7">
      <c r="A5538" t="s">
        <v>5957</v>
      </c>
      <c r="B5538">
        <v>0</v>
      </c>
      <c r="C5538">
        <v>0</v>
      </c>
      <c r="D5538">
        <v>0</v>
      </c>
      <c r="E5538">
        <v>21.99</v>
      </c>
      <c r="F5538">
        <v>1.59</v>
      </c>
      <c r="G5538">
        <v>0</v>
      </c>
    </row>
    <row r="5539" spans="1:7">
      <c r="A5539" t="s">
        <v>5958</v>
      </c>
      <c r="B5539">
        <v>29.62</v>
      </c>
      <c r="C5539">
        <v>52</v>
      </c>
      <c r="D5539">
        <v>10.34</v>
      </c>
      <c r="E5539">
        <v>22.13</v>
      </c>
      <c r="F5539">
        <v>1.59</v>
      </c>
      <c r="G5539">
        <v>0</v>
      </c>
    </row>
    <row r="5540" spans="1:7">
      <c r="A5540" t="s">
        <v>5959</v>
      </c>
      <c r="B5540">
        <v>18.55</v>
      </c>
      <c r="C5540">
        <v>37.08</v>
      </c>
      <c r="D5540">
        <v>21.52</v>
      </c>
      <c r="E5540">
        <v>23.36</v>
      </c>
      <c r="F5540">
        <v>2.14</v>
      </c>
      <c r="G5540">
        <v>0</v>
      </c>
    </row>
    <row r="5541" spans="1:7">
      <c r="A5541" t="s">
        <v>5960</v>
      </c>
      <c r="B5541">
        <v>184.97</v>
      </c>
      <c r="C5541">
        <v>243.71</v>
      </c>
      <c r="D5541">
        <v>32.64</v>
      </c>
      <c r="E5541">
        <v>23.17</v>
      </c>
      <c r="F5541">
        <v>2.2799999999999998</v>
      </c>
      <c r="G5541">
        <v>0</v>
      </c>
    </row>
    <row r="5542" spans="1:7">
      <c r="A5542" t="s">
        <v>5961</v>
      </c>
      <c r="B5542">
        <v>393.9</v>
      </c>
      <c r="C5542">
        <v>505.05</v>
      </c>
      <c r="D5542">
        <v>43.28</v>
      </c>
      <c r="E5542">
        <v>23.91</v>
      </c>
      <c r="F5542">
        <v>2.2799999999999998</v>
      </c>
      <c r="G5542">
        <v>0</v>
      </c>
    </row>
    <row r="5543" spans="1:7">
      <c r="A5543" t="s">
        <v>5962</v>
      </c>
      <c r="B5543">
        <v>444.02</v>
      </c>
      <c r="C5543">
        <v>577.32000000000005</v>
      </c>
      <c r="D5543">
        <v>52.68</v>
      </c>
      <c r="E5543">
        <v>25.14</v>
      </c>
      <c r="F5543">
        <v>1.93</v>
      </c>
      <c r="G5543">
        <v>0</v>
      </c>
    </row>
    <row r="5544" spans="1:7">
      <c r="A5544" t="s">
        <v>5963</v>
      </c>
      <c r="B5544">
        <v>449.83</v>
      </c>
      <c r="C5544">
        <v>591.99</v>
      </c>
      <c r="D5544">
        <v>59.44</v>
      </c>
      <c r="E5544">
        <v>27.69</v>
      </c>
      <c r="F5544">
        <v>2.2799999999999998</v>
      </c>
      <c r="G5544">
        <v>0</v>
      </c>
    </row>
    <row r="5545" spans="1:7">
      <c r="A5545" t="s">
        <v>5964</v>
      </c>
      <c r="B5545">
        <v>526.54</v>
      </c>
      <c r="C5545">
        <v>698.29</v>
      </c>
      <c r="D5545">
        <v>61.47</v>
      </c>
      <c r="E5545">
        <v>29.28</v>
      </c>
      <c r="F5545">
        <v>2.83</v>
      </c>
      <c r="G5545">
        <v>0</v>
      </c>
    </row>
    <row r="5546" spans="1:7">
      <c r="A5546" t="s">
        <v>5965</v>
      </c>
      <c r="B5546">
        <v>511.85</v>
      </c>
      <c r="C5546">
        <v>677.53</v>
      </c>
      <c r="D5546">
        <v>57.83</v>
      </c>
      <c r="E5546">
        <v>30.07</v>
      </c>
      <c r="F5546">
        <v>3.24</v>
      </c>
      <c r="G5546">
        <v>0</v>
      </c>
    </row>
    <row r="5547" spans="1:7">
      <c r="A5547" t="s">
        <v>5966</v>
      </c>
      <c r="B5547">
        <v>299.82</v>
      </c>
      <c r="C5547">
        <v>397.72</v>
      </c>
      <c r="D5547">
        <v>50.09</v>
      </c>
      <c r="E5547">
        <v>30.78</v>
      </c>
      <c r="F5547">
        <v>3.66</v>
      </c>
      <c r="G5547">
        <v>0</v>
      </c>
    </row>
    <row r="5548" spans="1:7">
      <c r="A5548" t="s">
        <v>5967</v>
      </c>
      <c r="B5548">
        <v>63.36</v>
      </c>
      <c r="C5548">
        <v>98.54</v>
      </c>
      <c r="D5548">
        <v>40.21</v>
      </c>
      <c r="E5548">
        <v>30.98</v>
      </c>
      <c r="F5548">
        <v>3.72</v>
      </c>
      <c r="G5548">
        <v>0</v>
      </c>
    </row>
    <row r="5549" spans="1:7">
      <c r="A5549" t="s">
        <v>5968</v>
      </c>
      <c r="B5549">
        <v>368.65</v>
      </c>
      <c r="C5549">
        <v>482.14</v>
      </c>
      <c r="D5549">
        <v>29.37</v>
      </c>
      <c r="E5549">
        <v>30.84</v>
      </c>
      <c r="F5549">
        <v>3.52</v>
      </c>
      <c r="G5549">
        <v>0</v>
      </c>
    </row>
    <row r="5550" spans="1:7">
      <c r="A5550" t="s">
        <v>5969</v>
      </c>
      <c r="B5550">
        <v>41.05</v>
      </c>
      <c r="C5550">
        <v>69.27</v>
      </c>
      <c r="D5550">
        <v>18.2</v>
      </c>
      <c r="E5550">
        <v>30.71</v>
      </c>
      <c r="F5550">
        <v>3.03</v>
      </c>
      <c r="G5550">
        <v>0</v>
      </c>
    </row>
    <row r="5551" spans="1:7">
      <c r="A5551" t="s">
        <v>5970</v>
      </c>
      <c r="B5551">
        <v>130.66999999999999</v>
      </c>
      <c r="C5551">
        <v>185.13</v>
      </c>
      <c r="D5551">
        <v>7.07</v>
      </c>
      <c r="E5551">
        <v>30.15</v>
      </c>
      <c r="F5551">
        <v>2.14</v>
      </c>
      <c r="G5551">
        <v>0</v>
      </c>
    </row>
    <row r="5552" spans="1:7">
      <c r="A5552" t="s">
        <v>5971</v>
      </c>
      <c r="B5552">
        <v>0</v>
      </c>
      <c r="C5552">
        <v>0</v>
      </c>
      <c r="D5552">
        <v>0</v>
      </c>
      <c r="E5552">
        <v>28.42</v>
      </c>
      <c r="F5552">
        <v>1.72</v>
      </c>
      <c r="G5552">
        <v>0</v>
      </c>
    </row>
    <row r="5553" spans="1:7">
      <c r="A5553" t="s">
        <v>5972</v>
      </c>
      <c r="B5553">
        <v>0</v>
      </c>
      <c r="C5553">
        <v>0</v>
      </c>
      <c r="D5553">
        <v>0</v>
      </c>
      <c r="E5553">
        <v>27.26</v>
      </c>
      <c r="F5553">
        <v>1.72</v>
      </c>
      <c r="G5553">
        <v>0</v>
      </c>
    </row>
    <row r="5554" spans="1:7">
      <c r="A5554" t="s">
        <v>5973</v>
      </c>
      <c r="B5554">
        <v>0</v>
      </c>
      <c r="C5554">
        <v>0</v>
      </c>
      <c r="D5554">
        <v>0</v>
      </c>
      <c r="E5554">
        <v>26.01</v>
      </c>
      <c r="F5554">
        <v>1.59</v>
      </c>
      <c r="G5554">
        <v>0</v>
      </c>
    </row>
    <row r="5555" spans="1:7">
      <c r="A5555" t="s">
        <v>5974</v>
      </c>
      <c r="B5555">
        <v>0</v>
      </c>
      <c r="C5555">
        <v>0</v>
      </c>
      <c r="D5555">
        <v>0</v>
      </c>
      <c r="E5555">
        <v>24.75</v>
      </c>
      <c r="F5555">
        <v>1.59</v>
      </c>
      <c r="G5555">
        <v>0</v>
      </c>
    </row>
    <row r="5556" spans="1:7">
      <c r="A5556" t="s">
        <v>5975</v>
      </c>
      <c r="B5556">
        <v>0</v>
      </c>
      <c r="C5556">
        <v>0</v>
      </c>
      <c r="D5556">
        <v>0</v>
      </c>
      <c r="E5556">
        <v>23.68</v>
      </c>
      <c r="F5556">
        <v>1.59</v>
      </c>
      <c r="G5556">
        <v>0</v>
      </c>
    </row>
    <row r="5557" spans="1:7">
      <c r="A5557" t="s">
        <v>5976</v>
      </c>
      <c r="B5557">
        <v>0</v>
      </c>
      <c r="C5557">
        <v>0</v>
      </c>
      <c r="D5557">
        <v>0</v>
      </c>
      <c r="E5557">
        <v>23.18</v>
      </c>
      <c r="F5557">
        <v>1.31</v>
      </c>
      <c r="G5557">
        <v>0</v>
      </c>
    </row>
    <row r="5558" spans="1:7">
      <c r="A5558" t="s">
        <v>5977</v>
      </c>
      <c r="B5558">
        <v>0</v>
      </c>
      <c r="C5558">
        <v>0</v>
      </c>
      <c r="D5558">
        <v>0</v>
      </c>
      <c r="E5558">
        <v>24.21</v>
      </c>
      <c r="F5558">
        <v>0.62</v>
      </c>
      <c r="G5558">
        <v>0</v>
      </c>
    </row>
    <row r="5559" spans="1:7">
      <c r="A5559" t="s">
        <v>5978</v>
      </c>
      <c r="B5559">
        <v>0</v>
      </c>
      <c r="C5559">
        <v>0</v>
      </c>
      <c r="D5559">
        <v>0</v>
      </c>
      <c r="E5559">
        <v>23.51</v>
      </c>
      <c r="F5559">
        <v>0.41</v>
      </c>
      <c r="G5559">
        <v>0</v>
      </c>
    </row>
    <row r="5560" spans="1:7">
      <c r="A5560" t="s">
        <v>5979</v>
      </c>
      <c r="B5560">
        <v>0</v>
      </c>
      <c r="C5560">
        <v>0</v>
      </c>
      <c r="D5560">
        <v>0</v>
      </c>
      <c r="E5560">
        <v>21</v>
      </c>
      <c r="F5560">
        <v>1.38</v>
      </c>
      <c r="G5560">
        <v>0</v>
      </c>
    </row>
    <row r="5561" spans="1:7">
      <c r="A5561" t="s">
        <v>5980</v>
      </c>
      <c r="B5561">
        <v>0</v>
      </c>
      <c r="C5561">
        <v>0</v>
      </c>
      <c r="D5561">
        <v>0</v>
      </c>
      <c r="E5561">
        <v>20.25</v>
      </c>
      <c r="F5561">
        <v>1.59</v>
      </c>
      <c r="G5561">
        <v>0</v>
      </c>
    </row>
    <row r="5562" spans="1:7">
      <c r="A5562" t="s">
        <v>5981</v>
      </c>
      <c r="B5562">
        <v>0</v>
      </c>
      <c r="C5562">
        <v>0</v>
      </c>
      <c r="D5562">
        <v>0</v>
      </c>
      <c r="E5562">
        <v>19.97</v>
      </c>
      <c r="F5562">
        <v>1.72</v>
      </c>
      <c r="G5562">
        <v>0</v>
      </c>
    </row>
    <row r="5563" spans="1:7">
      <c r="A5563" t="s">
        <v>5982</v>
      </c>
      <c r="B5563">
        <v>195.44</v>
      </c>
      <c r="C5563">
        <v>254.27</v>
      </c>
      <c r="D5563">
        <v>10.18</v>
      </c>
      <c r="E5563">
        <v>20.440000000000001</v>
      </c>
      <c r="F5563">
        <v>1.59</v>
      </c>
      <c r="G5563">
        <v>0</v>
      </c>
    </row>
    <row r="5564" spans="1:7">
      <c r="A5564" t="s">
        <v>5983</v>
      </c>
      <c r="B5564">
        <v>415.34</v>
      </c>
      <c r="C5564">
        <v>536.47</v>
      </c>
      <c r="D5564">
        <v>21.35</v>
      </c>
      <c r="E5564">
        <v>23.98</v>
      </c>
      <c r="F5564">
        <v>0.9</v>
      </c>
      <c r="G5564">
        <v>0</v>
      </c>
    </row>
    <row r="5565" spans="1:7">
      <c r="A5565" t="s">
        <v>5984</v>
      </c>
      <c r="B5565">
        <v>545.98</v>
      </c>
      <c r="C5565">
        <v>724.92</v>
      </c>
      <c r="D5565">
        <v>32.47</v>
      </c>
      <c r="E5565">
        <v>26.77</v>
      </c>
      <c r="F5565">
        <v>1.03</v>
      </c>
      <c r="G5565">
        <v>0</v>
      </c>
    </row>
    <row r="5566" spans="1:7">
      <c r="A5566" t="s">
        <v>5985</v>
      </c>
      <c r="B5566">
        <v>630.28</v>
      </c>
      <c r="C5566">
        <v>861.52</v>
      </c>
      <c r="D5566">
        <v>43.08</v>
      </c>
      <c r="E5566">
        <v>29.12</v>
      </c>
      <c r="F5566">
        <v>1.1000000000000001</v>
      </c>
      <c r="G5566">
        <v>0</v>
      </c>
    </row>
    <row r="5567" spans="1:7">
      <c r="A5567" t="s">
        <v>5986</v>
      </c>
      <c r="B5567">
        <v>680.51</v>
      </c>
      <c r="C5567">
        <v>947.94</v>
      </c>
      <c r="D5567">
        <v>52.44</v>
      </c>
      <c r="E5567">
        <v>31.28</v>
      </c>
      <c r="F5567">
        <v>1.38</v>
      </c>
      <c r="G5567">
        <v>0</v>
      </c>
    </row>
    <row r="5568" spans="1:7">
      <c r="A5568" t="s">
        <v>5987</v>
      </c>
      <c r="B5568">
        <v>700.92</v>
      </c>
      <c r="C5568">
        <v>988.33</v>
      </c>
      <c r="D5568">
        <v>59.15</v>
      </c>
      <c r="E5568">
        <v>33.159999999999997</v>
      </c>
      <c r="F5568">
        <v>1.59</v>
      </c>
      <c r="G5568">
        <v>0</v>
      </c>
    </row>
    <row r="5569" spans="1:7">
      <c r="A5569" t="s">
        <v>5988</v>
      </c>
      <c r="B5569">
        <v>701.08</v>
      </c>
      <c r="C5569">
        <v>993.15</v>
      </c>
      <c r="D5569">
        <v>61.14</v>
      </c>
      <c r="E5569">
        <v>34.61</v>
      </c>
      <c r="F5569">
        <v>1.79</v>
      </c>
      <c r="G5569">
        <v>0</v>
      </c>
    </row>
    <row r="5570" spans="1:7">
      <c r="A5570" t="s">
        <v>5989</v>
      </c>
      <c r="B5570">
        <v>688.27</v>
      </c>
      <c r="C5570">
        <v>973.85</v>
      </c>
      <c r="D5570">
        <v>57.51</v>
      </c>
      <c r="E5570">
        <v>35.65</v>
      </c>
      <c r="F5570">
        <v>2</v>
      </c>
      <c r="G5570">
        <v>0</v>
      </c>
    </row>
    <row r="5571" spans="1:7">
      <c r="A5571" t="s">
        <v>5990</v>
      </c>
      <c r="B5571">
        <v>663.34</v>
      </c>
      <c r="C5571">
        <v>927.49</v>
      </c>
      <c r="D5571">
        <v>49.8</v>
      </c>
      <c r="E5571">
        <v>36.21</v>
      </c>
      <c r="F5571">
        <v>2.48</v>
      </c>
      <c r="G5571">
        <v>0</v>
      </c>
    </row>
    <row r="5572" spans="1:7">
      <c r="A5572" t="s">
        <v>5991</v>
      </c>
      <c r="B5572">
        <v>605.57000000000005</v>
      </c>
      <c r="C5572">
        <v>826.79</v>
      </c>
      <c r="D5572">
        <v>39.94</v>
      </c>
      <c r="E5572">
        <v>36.229999999999997</v>
      </c>
      <c r="F5572">
        <v>3.45</v>
      </c>
      <c r="G5572">
        <v>0</v>
      </c>
    </row>
    <row r="5573" spans="1:7">
      <c r="A5573" t="s">
        <v>5992</v>
      </c>
      <c r="B5573">
        <v>499.88</v>
      </c>
      <c r="C5573">
        <v>664.43</v>
      </c>
      <c r="D5573">
        <v>29.12</v>
      </c>
      <c r="E5573">
        <v>35.299999999999997</v>
      </c>
      <c r="F5573">
        <v>4.6900000000000004</v>
      </c>
      <c r="G5573">
        <v>0</v>
      </c>
    </row>
    <row r="5574" spans="1:7">
      <c r="A5574" t="s">
        <v>5993</v>
      </c>
      <c r="B5574">
        <v>342.29</v>
      </c>
      <c r="C5574">
        <v>450.19</v>
      </c>
      <c r="D5574">
        <v>17.95</v>
      </c>
      <c r="E5574">
        <v>33.479999999999997</v>
      </c>
      <c r="F5574">
        <v>5.45</v>
      </c>
      <c r="G5574">
        <v>0</v>
      </c>
    </row>
    <row r="5575" spans="1:7">
      <c r="A5575" t="s">
        <v>5994</v>
      </c>
      <c r="B5575">
        <v>110.74</v>
      </c>
      <c r="C5575">
        <v>159.88999999999999</v>
      </c>
      <c r="D5575">
        <v>6.81</v>
      </c>
      <c r="E5575">
        <v>31.3</v>
      </c>
      <c r="F5575">
        <v>5.03</v>
      </c>
      <c r="G5575">
        <v>0</v>
      </c>
    </row>
    <row r="5576" spans="1:7">
      <c r="A5576" t="s">
        <v>5995</v>
      </c>
      <c r="B5576">
        <v>0</v>
      </c>
      <c r="C5576">
        <v>0</v>
      </c>
      <c r="D5576">
        <v>0</v>
      </c>
      <c r="E5576">
        <v>29.41</v>
      </c>
      <c r="F5576">
        <v>4.1399999999999997</v>
      </c>
      <c r="G5576">
        <v>0</v>
      </c>
    </row>
    <row r="5577" spans="1:7">
      <c r="A5577" t="s">
        <v>5996</v>
      </c>
      <c r="B5577">
        <v>0</v>
      </c>
      <c r="C5577">
        <v>0</v>
      </c>
      <c r="D5577">
        <v>0</v>
      </c>
      <c r="E5577">
        <v>27.76</v>
      </c>
      <c r="F5577">
        <v>3.66</v>
      </c>
      <c r="G5577">
        <v>0</v>
      </c>
    </row>
    <row r="5578" spans="1:7">
      <c r="A5578" t="s">
        <v>5997</v>
      </c>
      <c r="B5578">
        <v>0</v>
      </c>
      <c r="C5578">
        <v>0</v>
      </c>
      <c r="D5578">
        <v>0</v>
      </c>
      <c r="E5578">
        <v>26.65</v>
      </c>
      <c r="F5578">
        <v>3.24</v>
      </c>
      <c r="G5578">
        <v>0</v>
      </c>
    </row>
    <row r="5579" spans="1:7">
      <c r="A5579" t="s">
        <v>5998</v>
      </c>
      <c r="B5579">
        <v>0</v>
      </c>
      <c r="C5579">
        <v>0</v>
      </c>
      <c r="D5579">
        <v>0</v>
      </c>
      <c r="E5579">
        <v>25.81</v>
      </c>
      <c r="F5579">
        <v>3.1</v>
      </c>
      <c r="G5579">
        <v>0</v>
      </c>
    </row>
    <row r="5580" spans="1:7">
      <c r="A5580" t="s">
        <v>5999</v>
      </c>
      <c r="B5580">
        <v>0</v>
      </c>
      <c r="C5580">
        <v>0</v>
      </c>
      <c r="D5580">
        <v>0</v>
      </c>
      <c r="E5580">
        <v>25.15</v>
      </c>
      <c r="F5580">
        <v>2.97</v>
      </c>
      <c r="G5580">
        <v>0</v>
      </c>
    </row>
    <row r="5581" spans="1:7">
      <c r="A5581" t="s">
        <v>6000</v>
      </c>
      <c r="B5581">
        <v>0</v>
      </c>
      <c r="C5581">
        <v>0</v>
      </c>
      <c r="D5581">
        <v>0</v>
      </c>
      <c r="E5581">
        <v>24.56</v>
      </c>
      <c r="F5581">
        <v>2.83</v>
      </c>
      <c r="G5581">
        <v>0</v>
      </c>
    </row>
    <row r="5582" spans="1:7">
      <c r="A5582" t="s">
        <v>6001</v>
      </c>
      <c r="B5582">
        <v>0</v>
      </c>
      <c r="C5582">
        <v>0</v>
      </c>
      <c r="D5582">
        <v>0</v>
      </c>
      <c r="E5582">
        <v>23.9</v>
      </c>
      <c r="F5582">
        <v>2.62</v>
      </c>
      <c r="G5582">
        <v>0</v>
      </c>
    </row>
    <row r="5583" spans="1:7">
      <c r="A5583" t="s">
        <v>6002</v>
      </c>
      <c r="B5583">
        <v>0</v>
      </c>
      <c r="C5583">
        <v>0</v>
      </c>
      <c r="D5583">
        <v>0</v>
      </c>
      <c r="E5583">
        <v>23.38</v>
      </c>
      <c r="F5583">
        <v>2.48</v>
      </c>
      <c r="G5583">
        <v>0</v>
      </c>
    </row>
    <row r="5584" spans="1:7">
      <c r="A5584" t="s">
        <v>6003</v>
      </c>
      <c r="B5584">
        <v>0</v>
      </c>
      <c r="C5584">
        <v>0</v>
      </c>
      <c r="D5584">
        <v>0</v>
      </c>
      <c r="E5584">
        <v>22.88</v>
      </c>
      <c r="F5584">
        <v>2.34</v>
      </c>
      <c r="G5584">
        <v>0</v>
      </c>
    </row>
    <row r="5585" spans="1:7">
      <c r="A5585" t="s">
        <v>6004</v>
      </c>
      <c r="B5585">
        <v>0</v>
      </c>
      <c r="C5585">
        <v>0</v>
      </c>
      <c r="D5585">
        <v>0</v>
      </c>
      <c r="E5585">
        <v>22.39</v>
      </c>
      <c r="F5585">
        <v>2.21</v>
      </c>
      <c r="G5585">
        <v>0</v>
      </c>
    </row>
    <row r="5586" spans="1:7">
      <c r="A5586" t="s">
        <v>6005</v>
      </c>
      <c r="B5586">
        <v>0</v>
      </c>
      <c r="C5586">
        <v>0</v>
      </c>
      <c r="D5586">
        <v>0</v>
      </c>
      <c r="E5586">
        <v>21.97</v>
      </c>
      <c r="F5586">
        <v>2.14</v>
      </c>
      <c r="G5586">
        <v>0</v>
      </c>
    </row>
    <row r="5587" spans="1:7">
      <c r="A5587" t="s">
        <v>6006</v>
      </c>
      <c r="B5587">
        <v>202.54</v>
      </c>
      <c r="C5587">
        <v>264.63</v>
      </c>
      <c r="D5587">
        <v>10.01</v>
      </c>
      <c r="E5587">
        <v>22.11</v>
      </c>
      <c r="F5587">
        <v>1.93</v>
      </c>
      <c r="G5587">
        <v>0</v>
      </c>
    </row>
    <row r="5588" spans="1:7">
      <c r="A5588" t="s">
        <v>6007</v>
      </c>
      <c r="B5588">
        <v>401.74</v>
      </c>
      <c r="C5588">
        <v>512.42999999999995</v>
      </c>
      <c r="D5588">
        <v>21.19</v>
      </c>
      <c r="E5588">
        <v>24.49</v>
      </c>
      <c r="F5588">
        <v>2.34</v>
      </c>
      <c r="G5588">
        <v>0</v>
      </c>
    </row>
    <row r="5589" spans="1:7">
      <c r="A5589" t="s">
        <v>6008</v>
      </c>
      <c r="B5589">
        <v>542.89</v>
      </c>
      <c r="C5589">
        <v>705.06</v>
      </c>
      <c r="D5589">
        <v>32.299999999999997</v>
      </c>
      <c r="E5589">
        <v>27.11</v>
      </c>
      <c r="F5589">
        <v>2.76</v>
      </c>
      <c r="G5589">
        <v>0</v>
      </c>
    </row>
    <row r="5590" spans="1:7">
      <c r="A5590" t="s">
        <v>6009</v>
      </c>
      <c r="B5590">
        <v>632.54</v>
      </c>
      <c r="C5590">
        <v>841.73</v>
      </c>
      <c r="D5590">
        <v>42.89</v>
      </c>
      <c r="E5590">
        <v>29.58</v>
      </c>
      <c r="F5590">
        <v>2.9</v>
      </c>
      <c r="G5590">
        <v>0</v>
      </c>
    </row>
    <row r="5591" spans="1:7">
      <c r="A5591" t="s">
        <v>6010</v>
      </c>
      <c r="B5591">
        <v>688.82</v>
      </c>
      <c r="C5591">
        <v>933.85</v>
      </c>
      <c r="D5591">
        <v>52.21</v>
      </c>
      <c r="E5591">
        <v>31.82</v>
      </c>
      <c r="F5591">
        <v>3.17</v>
      </c>
      <c r="G5591">
        <v>0</v>
      </c>
    </row>
    <row r="5592" spans="1:7">
      <c r="A5592" t="s">
        <v>6011</v>
      </c>
      <c r="B5592">
        <v>710.73</v>
      </c>
      <c r="C5592">
        <v>974.3</v>
      </c>
      <c r="D5592">
        <v>58.86</v>
      </c>
      <c r="E5592">
        <v>33.799999999999997</v>
      </c>
      <c r="F5592">
        <v>3.52</v>
      </c>
      <c r="G5592">
        <v>0</v>
      </c>
    </row>
    <row r="5593" spans="1:7">
      <c r="A5593" t="s">
        <v>6012</v>
      </c>
      <c r="B5593">
        <v>713.02</v>
      </c>
      <c r="C5593">
        <v>979.58</v>
      </c>
      <c r="D5593">
        <v>60.81</v>
      </c>
      <c r="E5593">
        <v>35.28</v>
      </c>
      <c r="F5593">
        <v>4.07</v>
      </c>
      <c r="G5593">
        <v>0</v>
      </c>
    </row>
    <row r="5594" spans="1:7">
      <c r="A5594" t="s">
        <v>6013</v>
      </c>
      <c r="B5594">
        <v>710.04</v>
      </c>
      <c r="C5594">
        <v>971.89</v>
      </c>
      <c r="D5594">
        <v>57.19</v>
      </c>
      <c r="E5594">
        <v>36.090000000000003</v>
      </c>
      <c r="F5594">
        <v>4.6900000000000004</v>
      </c>
      <c r="G5594">
        <v>0</v>
      </c>
    </row>
    <row r="5595" spans="1:7">
      <c r="A5595" t="s">
        <v>6014</v>
      </c>
      <c r="B5595">
        <v>679.01</v>
      </c>
      <c r="C5595">
        <v>918.22</v>
      </c>
      <c r="D5595">
        <v>49.5</v>
      </c>
      <c r="E5595">
        <v>36.130000000000003</v>
      </c>
      <c r="F5595">
        <v>5.45</v>
      </c>
      <c r="G5595">
        <v>0</v>
      </c>
    </row>
    <row r="5596" spans="1:7">
      <c r="A5596" t="s">
        <v>6015</v>
      </c>
      <c r="B5596">
        <v>609.79999999999995</v>
      </c>
      <c r="C5596">
        <v>810.94</v>
      </c>
      <c r="D5596">
        <v>39.67</v>
      </c>
      <c r="E5596">
        <v>35.43</v>
      </c>
      <c r="F5596">
        <v>6.07</v>
      </c>
      <c r="G5596">
        <v>0</v>
      </c>
    </row>
    <row r="5597" spans="1:7">
      <c r="A5597" t="s">
        <v>6016</v>
      </c>
      <c r="B5597">
        <v>524.16</v>
      </c>
      <c r="C5597">
        <v>686.99</v>
      </c>
      <c r="D5597">
        <v>28.86</v>
      </c>
      <c r="E5597">
        <v>34.14</v>
      </c>
      <c r="F5597">
        <v>6.14</v>
      </c>
      <c r="G5597">
        <v>0</v>
      </c>
    </row>
    <row r="5598" spans="1:7">
      <c r="A5598" t="s">
        <v>6017</v>
      </c>
      <c r="B5598">
        <v>339.46</v>
      </c>
      <c r="C5598">
        <v>444.34</v>
      </c>
      <c r="D5598">
        <v>17.690000000000001</v>
      </c>
      <c r="E5598">
        <v>32.69</v>
      </c>
      <c r="F5598">
        <v>5.79</v>
      </c>
      <c r="G5598">
        <v>0</v>
      </c>
    </row>
    <row r="5599" spans="1:7">
      <c r="A5599" t="s">
        <v>6018</v>
      </c>
      <c r="B5599">
        <v>37.729999999999997</v>
      </c>
      <c r="C5599">
        <v>65.099999999999994</v>
      </c>
      <c r="D5599">
        <v>6.56</v>
      </c>
      <c r="E5599">
        <v>30.92</v>
      </c>
      <c r="F5599">
        <v>4.9000000000000004</v>
      </c>
      <c r="G5599">
        <v>0</v>
      </c>
    </row>
    <row r="5600" spans="1:7">
      <c r="A5600" t="s">
        <v>6019</v>
      </c>
      <c r="B5600">
        <v>0</v>
      </c>
      <c r="C5600">
        <v>0</v>
      </c>
      <c r="D5600">
        <v>0</v>
      </c>
      <c r="E5600">
        <v>28.71</v>
      </c>
      <c r="F5600">
        <v>4.6900000000000004</v>
      </c>
      <c r="G5600">
        <v>0</v>
      </c>
    </row>
    <row r="5601" spans="1:7">
      <c r="A5601" t="s">
        <v>6020</v>
      </c>
      <c r="B5601">
        <v>0</v>
      </c>
      <c r="C5601">
        <v>0</v>
      </c>
      <c r="D5601">
        <v>0</v>
      </c>
      <c r="E5601">
        <v>27.29</v>
      </c>
      <c r="F5601">
        <v>4.4800000000000004</v>
      </c>
      <c r="G5601">
        <v>0</v>
      </c>
    </row>
    <row r="5602" spans="1:7">
      <c r="A5602" t="s">
        <v>6021</v>
      </c>
      <c r="B5602">
        <v>0</v>
      </c>
      <c r="C5602">
        <v>0</v>
      </c>
      <c r="D5602">
        <v>0</v>
      </c>
      <c r="E5602">
        <v>26.26</v>
      </c>
      <c r="F5602">
        <v>4.34</v>
      </c>
      <c r="G5602">
        <v>0</v>
      </c>
    </row>
    <row r="5603" spans="1:7">
      <c r="A5603" t="s">
        <v>6022</v>
      </c>
      <c r="B5603">
        <v>0</v>
      </c>
      <c r="C5603">
        <v>0</v>
      </c>
      <c r="D5603">
        <v>0</v>
      </c>
      <c r="E5603">
        <v>25.47</v>
      </c>
      <c r="F5603">
        <v>4</v>
      </c>
      <c r="G5603">
        <v>0</v>
      </c>
    </row>
    <row r="5604" spans="1:7">
      <c r="A5604" t="s">
        <v>6023</v>
      </c>
      <c r="B5604">
        <v>0</v>
      </c>
      <c r="C5604">
        <v>0</v>
      </c>
      <c r="D5604">
        <v>0</v>
      </c>
      <c r="E5604">
        <v>24.87</v>
      </c>
      <c r="F5604">
        <v>3.66</v>
      </c>
      <c r="G5604">
        <v>0</v>
      </c>
    </row>
    <row r="5605" spans="1:7">
      <c r="A5605" t="s">
        <v>6024</v>
      </c>
      <c r="B5605">
        <v>0</v>
      </c>
      <c r="C5605">
        <v>0</v>
      </c>
      <c r="D5605">
        <v>0</v>
      </c>
      <c r="E5605">
        <v>24.55</v>
      </c>
      <c r="F5605">
        <v>3.31</v>
      </c>
      <c r="G5605">
        <v>0</v>
      </c>
    </row>
    <row r="5606" spans="1:7">
      <c r="A5606" t="s">
        <v>6025</v>
      </c>
      <c r="B5606">
        <v>0</v>
      </c>
      <c r="C5606">
        <v>0</v>
      </c>
      <c r="D5606">
        <v>0</v>
      </c>
      <c r="E5606">
        <v>24.14</v>
      </c>
      <c r="F5606">
        <v>3.03</v>
      </c>
      <c r="G5606">
        <v>0</v>
      </c>
    </row>
    <row r="5607" spans="1:7">
      <c r="A5607" t="s">
        <v>6026</v>
      </c>
      <c r="B5607">
        <v>0</v>
      </c>
      <c r="C5607">
        <v>0</v>
      </c>
      <c r="D5607">
        <v>0</v>
      </c>
      <c r="E5607">
        <v>23.72</v>
      </c>
      <c r="F5607">
        <v>2.83</v>
      </c>
      <c r="G5607">
        <v>0</v>
      </c>
    </row>
    <row r="5608" spans="1:7">
      <c r="A5608" t="s">
        <v>6027</v>
      </c>
      <c r="B5608">
        <v>0</v>
      </c>
      <c r="C5608">
        <v>0</v>
      </c>
      <c r="D5608">
        <v>0</v>
      </c>
      <c r="E5608">
        <v>23.34</v>
      </c>
      <c r="F5608">
        <v>2.62</v>
      </c>
      <c r="G5608">
        <v>0</v>
      </c>
    </row>
    <row r="5609" spans="1:7">
      <c r="A5609" t="s">
        <v>6028</v>
      </c>
      <c r="B5609">
        <v>0</v>
      </c>
      <c r="C5609">
        <v>0</v>
      </c>
      <c r="D5609">
        <v>0</v>
      </c>
      <c r="E5609">
        <v>23.07</v>
      </c>
      <c r="F5609">
        <v>2.2799999999999998</v>
      </c>
      <c r="G5609">
        <v>0</v>
      </c>
    </row>
    <row r="5610" spans="1:7">
      <c r="A5610" t="s">
        <v>6029</v>
      </c>
      <c r="B5610">
        <v>0</v>
      </c>
      <c r="C5610">
        <v>0</v>
      </c>
      <c r="D5610">
        <v>0</v>
      </c>
      <c r="E5610">
        <v>22.57</v>
      </c>
      <c r="F5610">
        <v>1.86</v>
      </c>
      <c r="G5610">
        <v>0</v>
      </c>
    </row>
    <row r="5611" spans="1:7">
      <c r="A5611" t="s">
        <v>6030</v>
      </c>
      <c r="B5611">
        <v>195.93</v>
      </c>
      <c r="C5611">
        <v>257.58</v>
      </c>
      <c r="D5611">
        <v>9.84</v>
      </c>
      <c r="E5611">
        <v>22.44</v>
      </c>
      <c r="F5611">
        <v>1.45</v>
      </c>
      <c r="G5611">
        <v>0</v>
      </c>
    </row>
    <row r="5612" spans="1:7">
      <c r="A5612" t="s">
        <v>6031</v>
      </c>
      <c r="B5612">
        <v>360.45</v>
      </c>
      <c r="C5612">
        <v>463.97</v>
      </c>
      <c r="D5612">
        <v>21.02</v>
      </c>
      <c r="E5612">
        <v>24.94</v>
      </c>
      <c r="F5612">
        <v>1.52</v>
      </c>
      <c r="G5612">
        <v>0</v>
      </c>
    </row>
    <row r="5613" spans="1:7">
      <c r="A5613" t="s">
        <v>6032</v>
      </c>
      <c r="B5613">
        <v>519.84</v>
      </c>
      <c r="C5613">
        <v>680.79</v>
      </c>
      <c r="D5613">
        <v>32.119999999999997</v>
      </c>
      <c r="E5613">
        <v>27.09</v>
      </c>
      <c r="F5613">
        <v>1.86</v>
      </c>
      <c r="G5613">
        <v>0</v>
      </c>
    </row>
    <row r="5614" spans="1:7">
      <c r="A5614" t="s">
        <v>6033</v>
      </c>
      <c r="B5614">
        <v>622.49</v>
      </c>
      <c r="C5614">
        <v>840.76</v>
      </c>
      <c r="D5614">
        <v>42.69</v>
      </c>
      <c r="E5614">
        <v>29.16</v>
      </c>
      <c r="F5614">
        <v>1.66</v>
      </c>
      <c r="G5614">
        <v>0</v>
      </c>
    </row>
    <row r="5615" spans="1:7">
      <c r="A5615" t="s">
        <v>6034</v>
      </c>
      <c r="B5615">
        <v>675.06</v>
      </c>
      <c r="C5615">
        <v>940.05</v>
      </c>
      <c r="D5615">
        <v>51.97</v>
      </c>
      <c r="E5615">
        <v>31.18</v>
      </c>
      <c r="F5615">
        <v>1.31</v>
      </c>
      <c r="G5615">
        <v>0</v>
      </c>
    </row>
    <row r="5616" spans="1:7">
      <c r="A5616" t="s">
        <v>6035</v>
      </c>
      <c r="B5616">
        <v>688.16</v>
      </c>
      <c r="C5616">
        <v>980.45</v>
      </c>
      <c r="D5616">
        <v>58.57</v>
      </c>
      <c r="E5616">
        <v>33.14</v>
      </c>
      <c r="F5616">
        <v>1.03</v>
      </c>
      <c r="G5616">
        <v>0</v>
      </c>
    </row>
    <row r="5617" spans="1:7">
      <c r="A5617" t="s">
        <v>6036</v>
      </c>
      <c r="B5617">
        <v>682.43</v>
      </c>
      <c r="C5617">
        <v>985.83</v>
      </c>
      <c r="D5617">
        <v>60.48</v>
      </c>
      <c r="E5617">
        <v>34.92</v>
      </c>
      <c r="F5617">
        <v>0.9</v>
      </c>
      <c r="G5617">
        <v>0</v>
      </c>
    </row>
    <row r="5618" spans="1:7">
      <c r="A5618" t="s">
        <v>6037</v>
      </c>
      <c r="B5618">
        <v>668.21</v>
      </c>
      <c r="C5618">
        <v>971.7</v>
      </c>
      <c r="D5618">
        <v>56.86</v>
      </c>
      <c r="E5618">
        <v>36.369999999999997</v>
      </c>
      <c r="F5618">
        <v>0.83</v>
      </c>
      <c r="G5618">
        <v>0</v>
      </c>
    </row>
    <row r="5619" spans="1:7">
      <c r="A5619" t="s">
        <v>6038</v>
      </c>
      <c r="B5619">
        <v>635.85</v>
      </c>
      <c r="C5619">
        <v>917.89</v>
      </c>
      <c r="D5619">
        <v>49.21</v>
      </c>
      <c r="E5619">
        <v>37.35</v>
      </c>
      <c r="F5619">
        <v>0.97</v>
      </c>
      <c r="G5619">
        <v>0</v>
      </c>
    </row>
    <row r="5620" spans="1:7">
      <c r="A5620" t="s">
        <v>6039</v>
      </c>
      <c r="B5620">
        <v>566.11</v>
      </c>
      <c r="C5620">
        <v>803.7</v>
      </c>
      <c r="D5620">
        <v>39.4</v>
      </c>
      <c r="E5620">
        <v>37.700000000000003</v>
      </c>
      <c r="F5620">
        <v>1.03</v>
      </c>
      <c r="G5620">
        <v>0</v>
      </c>
    </row>
    <row r="5621" spans="1:7">
      <c r="A5621" t="s">
        <v>6040</v>
      </c>
      <c r="B5621">
        <v>466.02</v>
      </c>
      <c r="C5621">
        <v>645.4</v>
      </c>
      <c r="D5621">
        <v>28.6</v>
      </c>
      <c r="E5621">
        <v>37.729999999999997</v>
      </c>
      <c r="F5621">
        <v>1.45</v>
      </c>
      <c r="G5621">
        <v>0</v>
      </c>
    </row>
    <row r="5622" spans="1:7">
      <c r="A5622" t="s">
        <v>6041</v>
      </c>
      <c r="B5622">
        <v>126.99</v>
      </c>
      <c r="C5622">
        <v>183.65</v>
      </c>
      <c r="D5622">
        <v>17.43</v>
      </c>
      <c r="E5622">
        <v>37.04</v>
      </c>
      <c r="F5622">
        <v>2.34</v>
      </c>
      <c r="G5622">
        <v>0</v>
      </c>
    </row>
    <row r="5623" spans="1:7">
      <c r="A5623" t="s">
        <v>6042</v>
      </c>
      <c r="B5623">
        <v>88.46</v>
      </c>
      <c r="C5623">
        <v>134.28</v>
      </c>
      <c r="D5623">
        <v>6.29</v>
      </c>
      <c r="E5623">
        <v>35.159999999999997</v>
      </c>
      <c r="F5623">
        <v>3.38</v>
      </c>
      <c r="G5623">
        <v>0</v>
      </c>
    </row>
    <row r="5624" spans="1:7">
      <c r="A5624" t="s">
        <v>6043</v>
      </c>
      <c r="B5624">
        <v>0</v>
      </c>
      <c r="C5624">
        <v>0</v>
      </c>
      <c r="D5624">
        <v>0</v>
      </c>
      <c r="E5624">
        <v>32.200000000000003</v>
      </c>
      <c r="F5624">
        <v>3.59</v>
      </c>
      <c r="G5624">
        <v>0</v>
      </c>
    </row>
    <row r="5625" spans="1:7">
      <c r="A5625" t="s">
        <v>6044</v>
      </c>
      <c r="B5625">
        <v>0</v>
      </c>
      <c r="C5625">
        <v>0</v>
      </c>
      <c r="D5625">
        <v>0</v>
      </c>
      <c r="E5625">
        <v>29.93</v>
      </c>
      <c r="F5625">
        <v>3.17</v>
      </c>
      <c r="G5625">
        <v>0</v>
      </c>
    </row>
    <row r="5626" spans="1:7">
      <c r="A5626" t="s">
        <v>6045</v>
      </c>
      <c r="B5626">
        <v>0</v>
      </c>
      <c r="C5626">
        <v>0</v>
      </c>
      <c r="D5626">
        <v>0</v>
      </c>
      <c r="E5626">
        <v>28.36</v>
      </c>
      <c r="F5626">
        <v>2.69</v>
      </c>
      <c r="G5626">
        <v>0</v>
      </c>
    </row>
    <row r="5627" spans="1:7">
      <c r="A5627" t="s">
        <v>6046</v>
      </c>
      <c r="B5627">
        <v>0</v>
      </c>
      <c r="C5627">
        <v>0</v>
      </c>
      <c r="D5627">
        <v>0</v>
      </c>
      <c r="E5627">
        <v>27.4</v>
      </c>
      <c r="F5627">
        <v>1.66</v>
      </c>
      <c r="G5627">
        <v>0</v>
      </c>
    </row>
    <row r="5628" spans="1:7">
      <c r="A5628" t="s">
        <v>6047</v>
      </c>
      <c r="B5628">
        <v>0</v>
      </c>
      <c r="C5628">
        <v>0</v>
      </c>
      <c r="D5628">
        <v>0</v>
      </c>
      <c r="E5628">
        <v>26.58</v>
      </c>
      <c r="F5628">
        <v>1.03</v>
      </c>
      <c r="G5628">
        <v>0</v>
      </c>
    </row>
    <row r="5629" spans="1:7">
      <c r="A5629" t="s">
        <v>6048</v>
      </c>
      <c r="B5629">
        <v>0</v>
      </c>
      <c r="C5629">
        <v>0</v>
      </c>
      <c r="D5629">
        <v>0</v>
      </c>
      <c r="E5629">
        <v>25.71</v>
      </c>
      <c r="F5629">
        <v>1.31</v>
      </c>
      <c r="G5629">
        <v>0</v>
      </c>
    </row>
    <row r="5630" spans="1:7">
      <c r="A5630" t="s">
        <v>6049</v>
      </c>
      <c r="B5630">
        <v>0</v>
      </c>
      <c r="C5630">
        <v>0</v>
      </c>
      <c r="D5630">
        <v>0</v>
      </c>
      <c r="E5630">
        <v>24.95</v>
      </c>
      <c r="F5630">
        <v>1.17</v>
      </c>
      <c r="G5630">
        <v>0</v>
      </c>
    </row>
    <row r="5631" spans="1:7">
      <c r="A5631" t="s">
        <v>6050</v>
      </c>
      <c r="B5631">
        <v>0</v>
      </c>
      <c r="C5631">
        <v>0</v>
      </c>
      <c r="D5631">
        <v>0</v>
      </c>
      <c r="E5631">
        <v>24.76</v>
      </c>
      <c r="F5631">
        <v>0.83</v>
      </c>
      <c r="G5631">
        <v>0</v>
      </c>
    </row>
    <row r="5632" spans="1:7">
      <c r="A5632" t="s">
        <v>6051</v>
      </c>
      <c r="B5632">
        <v>0</v>
      </c>
      <c r="C5632">
        <v>0</v>
      </c>
      <c r="D5632">
        <v>0</v>
      </c>
      <c r="E5632">
        <v>24.2</v>
      </c>
      <c r="F5632">
        <v>0.9</v>
      </c>
      <c r="G5632">
        <v>0</v>
      </c>
    </row>
    <row r="5633" spans="1:7">
      <c r="A5633" t="s">
        <v>6052</v>
      </c>
      <c r="B5633">
        <v>0</v>
      </c>
      <c r="C5633">
        <v>0</v>
      </c>
      <c r="D5633">
        <v>0</v>
      </c>
      <c r="E5633">
        <v>23.13</v>
      </c>
      <c r="F5633">
        <v>1.24</v>
      </c>
      <c r="G5633">
        <v>0</v>
      </c>
    </row>
    <row r="5634" spans="1:7">
      <c r="A5634" t="s">
        <v>6053</v>
      </c>
      <c r="B5634">
        <v>0</v>
      </c>
      <c r="C5634">
        <v>0</v>
      </c>
      <c r="D5634">
        <v>0</v>
      </c>
      <c r="E5634">
        <v>22.81</v>
      </c>
      <c r="F5634">
        <v>1.66</v>
      </c>
      <c r="G5634">
        <v>0</v>
      </c>
    </row>
    <row r="5635" spans="1:7">
      <c r="A5635" t="s">
        <v>6054</v>
      </c>
      <c r="B5635">
        <v>205.53</v>
      </c>
      <c r="C5635">
        <v>269.83</v>
      </c>
      <c r="D5635">
        <v>9.67</v>
      </c>
      <c r="E5635">
        <v>23.01</v>
      </c>
      <c r="F5635">
        <v>1.79</v>
      </c>
      <c r="G5635">
        <v>0</v>
      </c>
    </row>
    <row r="5636" spans="1:7">
      <c r="A5636" t="s">
        <v>6055</v>
      </c>
      <c r="B5636">
        <v>411.6</v>
      </c>
      <c r="C5636">
        <v>524.66999999999996</v>
      </c>
      <c r="D5636">
        <v>20.86</v>
      </c>
      <c r="E5636">
        <v>24.71</v>
      </c>
      <c r="F5636">
        <v>2.62</v>
      </c>
      <c r="G5636">
        <v>0</v>
      </c>
    </row>
    <row r="5637" spans="1:7">
      <c r="A5637" t="s">
        <v>6056</v>
      </c>
      <c r="B5637">
        <v>546.45000000000005</v>
      </c>
      <c r="C5637">
        <v>708.88</v>
      </c>
      <c r="D5637">
        <v>31.95</v>
      </c>
      <c r="E5637">
        <v>26.36</v>
      </c>
      <c r="F5637">
        <v>2.5499999999999998</v>
      </c>
      <c r="G5637">
        <v>0</v>
      </c>
    </row>
    <row r="5638" spans="1:7">
      <c r="A5638" t="s">
        <v>6057</v>
      </c>
      <c r="B5638">
        <v>637.29999999999995</v>
      </c>
      <c r="C5638">
        <v>846.5</v>
      </c>
      <c r="D5638">
        <v>42.49</v>
      </c>
      <c r="E5638">
        <v>28.43</v>
      </c>
      <c r="F5638">
        <v>2.62</v>
      </c>
      <c r="G5638">
        <v>0</v>
      </c>
    </row>
    <row r="5639" spans="1:7">
      <c r="A5639" t="s">
        <v>6058</v>
      </c>
      <c r="B5639">
        <v>700.12</v>
      </c>
      <c r="C5639">
        <v>946.9</v>
      </c>
      <c r="D5639">
        <v>51.73</v>
      </c>
      <c r="E5639">
        <v>30.56</v>
      </c>
      <c r="F5639">
        <v>2.97</v>
      </c>
      <c r="G5639">
        <v>0</v>
      </c>
    </row>
    <row r="5640" spans="1:7">
      <c r="A5640" t="s">
        <v>6059</v>
      </c>
      <c r="B5640">
        <v>718.9</v>
      </c>
      <c r="C5640">
        <v>981.74</v>
      </c>
      <c r="D5640">
        <v>58.27</v>
      </c>
      <c r="E5640">
        <v>32.19</v>
      </c>
      <c r="F5640">
        <v>3.24</v>
      </c>
      <c r="G5640">
        <v>0</v>
      </c>
    </row>
    <row r="5641" spans="1:7">
      <c r="A5641" t="s">
        <v>6060</v>
      </c>
      <c r="B5641">
        <v>715.46</v>
      </c>
      <c r="C5641">
        <v>979.85</v>
      </c>
      <c r="D5641">
        <v>60.14</v>
      </c>
      <c r="E5641">
        <v>33.520000000000003</v>
      </c>
      <c r="F5641">
        <v>3.59</v>
      </c>
      <c r="G5641">
        <v>0</v>
      </c>
    </row>
    <row r="5642" spans="1:7">
      <c r="A5642" t="s">
        <v>6061</v>
      </c>
      <c r="B5642">
        <v>714.11</v>
      </c>
      <c r="C5642">
        <v>977.63</v>
      </c>
      <c r="D5642">
        <v>56.53</v>
      </c>
      <c r="E5642">
        <v>34.46</v>
      </c>
      <c r="F5642">
        <v>3.93</v>
      </c>
      <c r="G5642">
        <v>0</v>
      </c>
    </row>
    <row r="5643" spans="1:7">
      <c r="A5643" t="s">
        <v>6062</v>
      </c>
      <c r="B5643">
        <v>677.46</v>
      </c>
      <c r="C5643">
        <v>922.86</v>
      </c>
      <c r="D5643">
        <v>48.9</v>
      </c>
      <c r="E5643">
        <v>35.04</v>
      </c>
      <c r="F5643">
        <v>4.07</v>
      </c>
      <c r="G5643">
        <v>0</v>
      </c>
    </row>
    <row r="5644" spans="1:7">
      <c r="A5644" t="s">
        <v>6063</v>
      </c>
      <c r="B5644">
        <v>604.66999999999996</v>
      </c>
      <c r="C5644">
        <v>814.58</v>
      </c>
      <c r="D5644">
        <v>39.119999999999997</v>
      </c>
      <c r="E5644">
        <v>35.200000000000003</v>
      </c>
      <c r="F5644">
        <v>4.21</v>
      </c>
      <c r="G5644">
        <v>0</v>
      </c>
    </row>
    <row r="5645" spans="1:7">
      <c r="A5645" t="s">
        <v>6064</v>
      </c>
      <c r="B5645">
        <v>491.62</v>
      </c>
      <c r="C5645">
        <v>654.98</v>
      </c>
      <c r="D5645">
        <v>28.33</v>
      </c>
      <c r="E5645">
        <v>35.18</v>
      </c>
      <c r="F5645">
        <v>4.21</v>
      </c>
      <c r="G5645">
        <v>0</v>
      </c>
    </row>
    <row r="5646" spans="1:7">
      <c r="A5646" t="s">
        <v>6065</v>
      </c>
      <c r="B5646">
        <v>327.86</v>
      </c>
      <c r="C5646">
        <v>436.96</v>
      </c>
      <c r="D5646">
        <v>17.170000000000002</v>
      </c>
      <c r="E5646">
        <v>34.65</v>
      </c>
      <c r="F5646">
        <v>4</v>
      </c>
      <c r="G5646">
        <v>0</v>
      </c>
    </row>
    <row r="5647" spans="1:7">
      <c r="A5647" t="s">
        <v>6066</v>
      </c>
      <c r="B5647">
        <v>93.89</v>
      </c>
      <c r="C5647">
        <v>140.66999999999999</v>
      </c>
      <c r="D5647">
        <v>6.02</v>
      </c>
      <c r="E5647">
        <v>33.65</v>
      </c>
      <c r="F5647">
        <v>3.17</v>
      </c>
      <c r="G5647">
        <v>0</v>
      </c>
    </row>
    <row r="5648" spans="1:7">
      <c r="A5648" t="s">
        <v>6067</v>
      </c>
      <c r="B5648">
        <v>0</v>
      </c>
      <c r="C5648">
        <v>0</v>
      </c>
      <c r="D5648">
        <v>0</v>
      </c>
      <c r="E5648">
        <v>31.39</v>
      </c>
      <c r="F5648">
        <v>2.34</v>
      </c>
      <c r="G5648">
        <v>0</v>
      </c>
    </row>
    <row r="5649" spans="1:7">
      <c r="A5649" t="s">
        <v>6068</v>
      </c>
      <c r="B5649">
        <v>0</v>
      </c>
      <c r="C5649">
        <v>0</v>
      </c>
      <c r="D5649">
        <v>0</v>
      </c>
      <c r="E5649">
        <v>29.74</v>
      </c>
      <c r="F5649">
        <v>2.21</v>
      </c>
      <c r="G5649">
        <v>0</v>
      </c>
    </row>
    <row r="5650" spans="1:7">
      <c r="A5650" t="s">
        <v>6069</v>
      </c>
      <c r="B5650">
        <v>0</v>
      </c>
      <c r="C5650">
        <v>0</v>
      </c>
      <c r="D5650">
        <v>0</v>
      </c>
      <c r="E5650">
        <v>28.02</v>
      </c>
      <c r="F5650">
        <v>2.21</v>
      </c>
      <c r="G5650">
        <v>0</v>
      </c>
    </row>
    <row r="5651" spans="1:7">
      <c r="A5651" t="s">
        <v>6070</v>
      </c>
      <c r="B5651">
        <v>0</v>
      </c>
      <c r="C5651">
        <v>0</v>
      </c>
      <c r="D5651">
        <v>0</v>
      </c>
      <c r="E5651">
        <v>26.49</v>
      </c>
      <c r="F5651">
        <v>2.34</v>
      </c>
      <c r="G5651">
        <v>0</v>
      </c>
    </row>
    <row r="5652" spans="1:7">
      <c r="A5652" t="s">
        <v>6071</v>
      </c>
      <c r="B5652">
        <v>0</v>
      </c>
      <c r="C5652">
        <v>0</v>
      </c>
      <c r="D5652">
        <v>0</v>
      </c>
      <c r="E5652">
        <v>25.16</v>
      </c>
      <c r="F5652">
        <v>2.41</v>
      </c>
      <c r="G5652">
        <v>0</v>
      </c>
    </row>
    <row r="5653" spans="1:7">
      <c r="A5653" t="s">
        <v>6072</v>
      </c>
      <c r="B5653">
        <v>0</v>
      </c>
      <c r="C5653">
        <v>0</v>
      </c>
      <c r="D5653">
        <v>0</v>
      </c>
      <c r="E5653">
        <v>24.27</v>
      </c>
      <c r="F5653">
        <v>2.48</v>
      </c>
      <c r="G5653">
        <v>0</v>
      </c>
    </row>
    <row r="5654" spans="1:7">
      <c r="A5654" t="s">
        <v>6073</v>
      </c>
      <c r="B5654">
        <v>0</v>
      </c>
      <c r="C5654">
        <v>0</v>
      </c>
      <c r="D5654">
        <v>0</v>
      </c>
      <c r="E5654">
        <v>23.26</v>
      </c>
      <c r="F5654">
        <v>2.5499999999999998</v>
      </c>
      <c r="G5654">
        <v>0</v>
      </c>
    </row>
    <row r="5655" spans="1:7">
      <c r="A5655" t="s">
        <v>6074</v>
      </c>
      <c r="B5655">
        <v>0</v>
      </c>
      <c r="C5655">
        <v>0</v>
      </c>
      <c r="D5655">
        <v>0</v>
      </c>
      <c r="E5655">
        <v>22.49</v>
      </c>
      <c r="F5655">
        <v>2.5499999999999998</v>
      </c>
      <c r="G5655">
        <v>0</v>
      </c>
    </row>
    <row r="5656" spans="1:7">
      <c r="A5656" t="s">
        <v>6075</v>
      </c>
      <c r="B5656">
        <v>0</v>
      </c>
      <c r="C5656">
        <v>0</v>
      </c>
      <c r="D5656">
        <v>0</v>
      </c>
      <c r="E5656">
        <v>21.72</v>
      </c>
      <c r="F5656">
        <v>2.5499999999999998</v>
      </c>
      <c r="G5656">
        <v>0</v>
      </c>
    </row>
    <row r="5657" spans="1:7">
      <c r="A5657" t="s">
        <v>6076</v>
      </c>
      <c r="B5657">
        <v>0</v>
      </c>
      <c r="C5657">
        <v>0</v>
      </c>
      <c r="D5657">
        <v>0</v>
      </c>
      <c r="E5657">
        <v>20.95</v>
      </c>
      <c r="F5657">
        <v>2.69</v>
      </c>
      <c r="G5657">
        <v>0</v>
      </c>
    </row>
    <row r="5658" spans="1:7">
      <c r="A5658" t="s">
        <v>6077</v>
      </c>
      <c r="B5658">
        <v>0</v>
      </c>
      <c r="C5658">
        <v>0</v>
      </c>
      <c r="D5658">
        <v>0</v>
      </c>
      <c r="E5658">
        <v>20.260000000000002</v>
      </c>
      <c r="F5658">
        <v>2.62</v>
      </c>
      <c r="G5658">
        <v>0</v>
      </c>
    </row>
    <row r="5659" spans="1:7">
      <c r="A5659" t="s">
        <v>6078</v>
      </c>
      <c r="B5659">
        <v>131.24</v>
      </c>
      <c r="C5659">
        <v>176.05</v>
      </c>
      <c r="D5659">
        <v>9.5</v>
      </c>
      <c r="E5659">
        <v>19.93</v>
      </c>
      <c r="F5659">
        <v>2.62</v>
      </c>
      <c r="G5659">
        <v>0</v>
      </c>
    </row>
    <row r="5660" spans="1:7">
      <c r="A5660" t="s">
        <v>6079</v>
      </c>
      <c r="B5660">
        <v>419.03</v>
      </c>
      <c r="C5660">
        <v>522.30999999999995</v>
      </c>
      <c r="D5660">
        <v>20.69</v>
      </c>
      <c r="E5660">
        <v>20.8</v>
      </c>
      <c r="F5660">
        <v>3.1</v>
      </c>
      <c r="G5660">
        <v>0</v>
      </c>
    </row>
    <row r="5661" spans="1:7">
      <c r="A5661" t="s">
        <v>6080</v>
      </c>
      <c r="B5661">
        <v>557.54</v>
      </c>
      <c r="C5661">
        <v>706.53</v>
      </c>
      <c r="D5661">
        <v>31.77</v>
      </c>
      <c r="E5661">
        <v>22.47</v>
      </c>
      <c r="F5661">
        <v>2.97</v>
      </c>
      <c r="G5661">
        <v>0</v>
      </c>
    </row>
    <row r="5662" spans="1:7">
      <c r="A5662" t="s">
        <v>6081</v>
      </c>
      <c r="B5662">
        <v>655.4</v>
      </c>
      <c r="C5662">
        <v>851.1</v>
      </c>
      <c r="D5662">
        <v>42.29</v>
      </c>
      <c r="E5662">
        <v>24.49</v>
      </c>
      <c r="F5662">
        <v>2.9</v>
      </c>
      <c r="G5662">
        <v>0</v>
      </c>
    </row>
    <row r="5663" spans="1:7">
      <c r="A5663" t="s">
        <v>6082</v>
      </c>
      <c r="B5663">
        <v>713.68</v>
      </c>
      <c r="C5663">
        <v>945.42</v>
      </c>
      <c r="D5663">
        <v>51.49</v>
      </c>
      <c r="E5663">
        <v>26.61</v>
      </c>
      <c r="F5663">
        <v>3.03</v>
      </c>
      <c r="G5663">
        <v>0</v>
      </c>
    </row>
    <row r="5664" spans="1:7">
      <c r="A5664" t="s">
        <v>6083</v>
      </c>
      <c r="B5664">
        <v>730.97</v>
      </c>
      <c r="C5664">
        <v>980.73</v>
      </c>
      <c r="D5664">
        <v>57.97</v>
      </c>
      <c r="E5664">
        <v>28.67</v>
      </c>
      <c r="F5664">
        <v>3.24</v>
      </c>
      <c r="G5664">
        <v>0</v>
      </c>
    </row>
    <row r="5665" spans="1:7">
      <c r="A5665" t="s">
        <v>6084</v>
      </c>
      <c r="B5665">
        <v>733.99</v>
      </c>
      <c r="C5665">
        <v>992.01</v>
      </c>
      <c r="D5665">
        <v>59.8</v>
      </c>
      <c r="E5665">
        <v>30.52</v>
      </c>
      <c r="F5665">
        <v>3.52</v>
      </c>
      <c r="G5665">
        <v>0</v>
      </c>
    </row>
    <row r="5666" spans="1:7">
      <c r="A5666" t="s">
        <v>6085</v>
      </c>
      <c r="B5666">
        <v>720.27</v>
      </c>
      <c r="C5666">
        <v>976.84</v>
      </c>
      <c r="D5666">
        <v>56.2</v>
      </c>
      <c r="E5666">
        <v>31.95</v>
      </c>
      <c r="F5666">
        <v>3.66</v>
      </c>
      <c r="G5666">
        <v>0</v>
      </c>
    </row>
    <row r="5667" spans="1:7">
      <c r="A5667" t="s">
        <v>6086</v>
      </c>
      <c r="B5667">
        <v>682.07</v>
      </c>
      <c r="C5667">
        <v>921.74</v>
      </c>
      <c r="D5667">
        <v>48.6</v>
      </c>
      <c r="E5667">
        <v>32.86</v>
      </c>
      <c r="F5667">
        <v>3.79</v>
      </c>
      <c r="G5667">
        <v>0</v>
      </c>
    </row>
    <row r="5668" spans="1:7">
      <c r="A5668" t="s">
        <v>6087</v>
      </c>
      <c r="B5668">
        <v>610.72</v>
      </c>
      <c r="C5668">
        <v>817.33</v>
      </c>
      <c r="D5668">
        <v>38.83</v>
      </c>
      <c r="E5668">
        <v>33.229999999999997</v>
      </c>
      <c r="F5668">
        <v>3.86</v>
      </c>
      <c r="G5668">
        <v>0</v>
      </c>
    </row>
    <row r="5669" spans="1:7">
      <c r="A5669" t="s">
        <v>6088</v>
      </c>
      <c r="B5669">
        <v>492.22</v>
      </c>
      <c r="C5669">
        <v>650.41</v>
      </c>
      <c r="D5669">
        <v>28.06</v>
      </c>
      <c r="E5669">
        <v>33.17</v>
      </c>
      <c r="F5669">
        <v>3.93</v>
      </c>
      <c r="G5669">
        <v>0</v>
      </c>
    </row>
    <row r="5670" spans="1:7">
      <c r="A5670" t="s">
        <v>6089</v>
      </c>
      <c r="B5670">
        <v>334.11</v>
      </c>
      <c r="C5670">
        <v>441.35</v>
      </c>
      <c r="D5670">
        <v>16.899999999999999</v>
      </c>
      <c r="E5670">
        <v>32.659999999999997</v>
      </c>
      <c r="F5670">
        <v>3.79</v>
      </c>
      <c r="G5670">
        <v>0</v>
      </c>
    </row>
    <row r="5671" spans="1:7">
      <c r="A5671" t="s">
        <v>6090</v>
      </c>
      <c r="B5671">
        <v>96.18</v>
      </c>
      <c r="C5671">
        <v>142.57</v>
      </c>
      <c r="D5671">
        <v>5.75</v>
      </c>
      <c r="E5671">
        <v>31.68</v>
      </c>
      <c r="F5671">
        <v>3.24</v>
      </c>
      <c r="G5671">
        <v>0</v>
      </c>
    </row>
    <row r="5672" spans="1:7">
      <c r="A5672" t="s">
        <v>6091</v>
      </c>
      <c r="B5672">
        <v>0</v>
      </c>
      <c r="C5672">
        <v>0</v>
      </c>
      <c r="D5672">
        <v>0</v>
      </c>
      <c r="E5672">
        <v>29.48</v>
      </c>
      <c r="F5672">
        <v>2.48</v>
      </c>
      <c r="G5672">
        <v>0</v>
      </c>
    </row>
    <row r="5673" spans="1:7">
      <c r="A5673" t="s">
        <v>6092</v>
      </c>
      <c r="B5673">
        <v>0</v>
      </c>
      <c r="C5673">
        <v>0</v>
      </c>
      <c r="D5673">
        <v>0</v>
      </c>
      <c r="E5673">
        <v>27.89</v>
      </c>
      <c r="F5673">
        <v>2.48</v>
      </c>
      <c r="G5673">
        <v>0</v>
      </c>
    </row>
    <row r="5674" spans="1:7">
      <c r="A5674" t="s">
        <v>6093</v>
      </c>
      <c r="B5674">
        <v>0</v>
      </c>
      <c r="C5674">
        <v>0</v>
      </c>
      <c r="D5674">
        <v>0</v>
      </c>
      <c r="E5674">
        <v>26.36</v>
      </c>
      <c r="F5674">
        <v>2.34</v>
      </c>
      <c r="G5674">
        <v>0</v>
      </c>
    </row>
    <row r="5675" spans="1:7">
      <c r="A5675" t="s">
        <v>6094</v>
      </c>
      <c r="B5675">
        <v>0</v>
      </c>
      <c r="C5675">
        <v>0</v>
      </c>
      <c r="D5675">
        <v>0</v>
      </c>
      <c r="E5675">
        <v>24.95</v>
      </c>
      <c r="F5675">
        <v>2.2799999999999998</v>
      </c>
      <c r="G5675">
        <v>0</v>
      </c>
    </row>
    <row r="5676" spans="1:7">
      <c r="A5676" t="s">
        <v>6095</v>
      </c>
      <c r="B5676">
        <v>0</v>
      </c>
      <c r="C5676">
        <v>0</v>
      </c>
      <c r="D5676">
        <v>0</v>
      </c>
      <c r="E5676">
        <v>23.75</v>
      </c>
      <c r="F5676">
        <v>2.2799999999999998</v>
      </c>
      <c r="G5676">
        <v>0</v>
      </c>
    </row>
    <row r="5677" spans="1:7">
      <c r="A5677" t="s">
        <v>6096</v>
      </c>
      <c r="B5677">
        <v>0</v>
      </c>
      <c r="C5677">
        <v>0</v>
      </c>
      <c r="D5677">
        <v>0</v>
      </c>
      <c r="E5677">
        <v>22.81</v>
      </c>
      <c r="F5677">
        <v>2.34</v>
      </c>
      <c r="G5677">
        <v>0</v>
      </c>
    </row>
    <row r="5678" spans="1:7">
      <c r="A5678" t="s">
        <v>6097</v>
      </c>
      <c r="B5678">
        <v>0</v>
      </c>
      <c r="C5678">
        <v>0</v>
      </c>
      <c r="D5678">
        <v>0</v>
      </c>
      <c r="E5678">
        <v>21.79</v>
      </c>
      <c r="F5678">
        <v>2.5499999999999998</v>
      </c>
      <c r="G5678">
        <v>0</v>
      </c>
    </row>
    <row r="5679" spans="1:7">
      <c r="A5679" t="s">
        <v>6098</v>
      </c>
      <c r="B5679">
        <v>0</v>
      </c>
      <c r="C5679">
        <v>0</v>
      </c>
      <c r="D5679">
        <v>0</v>
      </c>
      <c r="E5679">
        <v>20.8</v>
      </c>
      <c r="F5679">
        <v>2.62</v>
      </c>
      <c r="G5679">
        <v>0</v>
      </c>
    </row>
    <row r="5680" spans="1:7">
      <c r="A5680" t="s">
        <v>6099</v>
      </c>
      <c r="B5680">
        <v>0</v>
      </c>
      <c r="C5680">
        <v>0</v>
      </c>
      <c r="D5680">
        <v>0</v>
      </c>
      <c r="E5680">
        <v>19.93</v>
      </c>
      <c r="F5680">
        <v>2.5499999999999998</v>
      </c>
      <c r="G5680">
        <v>0</v>
      </c>
    </row>
    <row r="5681" spans="1:7">
      <c r="A5681" t="s">
        <v>6100</v>
      </c>
      <c r="B5681">
        <v>0</v>
      </c>
      <c r="C5681">
        <v>0</v>
      </c>
      <c r="D5681">
        <v>0</v>
      </c>
      <c r="E5681">
        <v>19.22</v>
      </c>
      <c r="F5681">
        <v>2.34</v>
      </c>
      <c r="G5681">
        <v>0</v>
      </c>
    </row>
    <row r="5682" spans="1:7">
      <c r="A5682" t="s">
        <v>6101</v>
      </c>
      <c r="B5682">
        <v>0</v>
      </c>
      <c r="C5682">
        <v>0</v>
      </c>
      <c r="D5682">
        <v>0</v>
      </c>
      <c r="E5682">
        <v>18.53</v>
      </c>
      <c r="F5682">
        <v>2.0699999999999998</v>
      </c>
      <c r="G5682">
        <v>0</v>
      </c>
    </row>
    <row r="5683" spans="1:7">
      <c r="A5683" t="s">
        <v>6102</v>
      </c>
      <c r="B5683">
        <v>199.92</v>
      </c>
      <c r="C5683">
        <v>257.61</v>
      </c>
      <c r="D5683">
        <v>9.33</v>
      </c>
      <c r="E5683">
        <v>18.28</v>
      </c>
      <c r="F5683">
        <v>1.72</v>
      </c>
      <c r="G5683">
        <v>0</v>
      </c>
    </row>
    <row r="5684" spans="1:7">
      <c r="A5684" t="s">
        <v>6103</v>
      </c>
      <c r="B5684">
        <v>413.87</v>
      </c>
      <c r="C5684">
        <v>515.86</v>
      </c>
      <c r="D5684">
        <v>20.52</v>
      </c>
      <c r="E5684">
        <v>19.66</v>
      </c>
      <c r="F5684">
        <v>2.34</v>
      </c>
      <c r="G5684">
        <v>0</v>
      </c>
    </row>
    <row r="5685" spans="1:7">
      <c r="A5685" t="s">
        <v>6104</v>
      </c>
      <c r="B5685">
        <v>554.96</v>
      </c>
      <c r="C5685">
        <v>706.13</v>
      </c>
      <c r="D5685">
        <v>31.59</v>
      </c>
      <c r="E5685">
        <v>21.4</v>
      </c>
      <c r="F5685">
        <v>2.0699999999999998</v>
      </c>
      <c r="G5685">
        <v>0</v>
      </c>
    </row>
    <row r="5686" spans="1:7">
      <c r="A5686" t="s">
        <v>6105</v>
      </c>
      <c r="B5686">
        <v>637.35</v>
      </c>
      <c r="C5686">
        <v>832.5</v>
      </c>
      <c r="D5686">
        <v>42.09</v>
      </c>
      <c r="E5686">
        <v>23.46</v>
      </c>
      <c r="F5686">
        <v>1.93</v>
      </c>
      <c r="G5686">
        <v>0</v>
      </c>
    </row>
    <row r="5687" spans="1:7">
      <c r="A5687" t="s">
        <v>6106</v>
      </c>
      <c r="B5687">
        <v>702.71</v>
      </c>
      <c r="C5687">
        <v>939.57</v>
      </c>
      <c r="D5687">
        <v>51.24</v>
      </c>
      <c r="E5687">
        <v>25.62</v>
      </c>
      <c r="F5687">
        <v>2</v>
      </c>
      <c r="G5687">
        <v>0</v>
      </c>
    </row>
    <row r="5688" spans="1:7">
      <c r="A5688" t="s">
        <v>6107</v>
      </c>
      <c r="B5688">
        <v>718.8</v>
      </c>
      <c r="C5688">
        <v>974.5</v>
      </c>
      <c r="D5688">
        <v>57.66</v>
      </c>
      <c r="E5688">
        <v>27.73</v>
      </c>
      <c r="F5688">
        <v>2.14</v>
      </c>
      <c r="G5688">
        <v>0</v>
      </c>
    </row>
    <row r="5689" spans="1:7">
      <c r="A5689" t="s">
        <v>6108</v>
      </c>
      <c r="B5689">
        <v>712.3</v>
      </c>
      <c r="C5689">
        <v>973.03</v>
      </c>
      <c r="D5689">
        <v>59.46</v>
      </c>
      <c r="E5689">
        <v>29.57</v>
      </c>
      <c r="F5689">
        <v>2.2799999999999998</v>
      </c>
      <c r="G5689">
        <v>0</v>
      </c>
    </row>
    <row r="5690" spans="1:7">
      <c r="A5690" t="s">
        <v>6109</v>
      </c>
      <c r="B5690">
        <v>707.26</v>
      </c>
      <c r="C5690">
        <v>969.6</v>
      </c>
      <c r="D5690">
        <v>55.86</v>
      </c>
      <c r="E5690">
        <v>30.97</v>
      </c>
      <c r="F5690">
        <v>2.41</v>
      </c>
      <c r="G5690">
        <v>0</v>
      </c>
    </row>
    <row r="5691" spans="1:7">
      <c r="A5691" t="s">
        <v>6110</v>
      </c>
      <c r="B5691">
        <v>670.33</v>
      </c>
      <c r="C5691">
        <v>913.78</v>
      </c>
      <c r="D5691">
        <v>48.28</v>
      </c>
      <c r="E5691">
        <v>31.94</v>
      </c>
      <c r="F5691">
        <v>2.62</v>
      </c>
      <c r="G5691">
        <v>0</v>
      </c>
    </row>
    <row r="5692" spans="1:7">
      <c r="A5692" t="s">
        <v>6111</v>
      </c>
      <c r="B5692">
        <v>605.71</v>
      </c>
      <c r="C5692">
        <v>815.46</v>
      </c>
      <c r="D5692">
        <v>38.549999999999997</v>
      </c>
      <c r="E5692">
        <v>32.51</v>
      </c>
      <c r="F5692">
        <v>2.9</v>
      </c>
      <c r="G5692">
        <v>0</v>
      </c>
    </row>
    <row r="5693" spans="1:7">
      <c r="A5693" t="s">
        <v>6112</v>
      </c>
      <c r="B5693">
        <v>475.93</v>
      </c>
      <c r="C5693">
        <v>631.66999999999996</v>
      </c>
      <c r="D5693">
        <v>27.78</v>
      </c>
      <c r="E5693">
        <v>32.68</v>
      </c>
      <c r="F5693">
        <v>2.97</v>
      </c>
      <c r="G5693">
        <v>0</v>
      </c>
    </row>
    <row r="5694" spans="1:7">
      <c r="A5694" t="s">
        <v>6113</v>
      </c>
      <c r="B5694">
        <v>275.77</v>
      </c>
      <c r="C5694">
        <v>367.47</v>
      </c>
      <c r="D5694">
        <v>16.63</v>
      </c>
      <c r="E5694">
        <v>32.43</v>
      </c>
      <c r="F5694">
        <v>2.9</v>
      </c>
      <c r="G5694">
        <v>0</v>
      </c>
    </row>
    <row r="5695" spans="1:7">
      <c r="A5695" t="s">
        <v>6114</v>
      </c>
      <c r="B5695">
        <v>55.93</v>
      </c>
      <c r="C5695">
        <v>90.24</v>
      </c>
      <c r="D5695">
        <v>5.48</v>
      </c>
      <c r="E5695">
        <v>31.62</v>
      </c>
      <c r="F5695">
        <v>2.2799999999999998</v>
      </c>
      <c r="G5695">
        <v>0</v>
      </c>
    </row>
    <row r="5696" spans="1:7">
      <c r="A5696" t="s">
        <v>6115</v>
      </c>
      <c r="B5696">
        <v>0</v>
      </c>
      <c r="C5696">
        <v>0</v>
      </c>
      <c r="D5696">
        <v>0</v>
      </c>
      <c r="E5696">
        <v>29.86</v>
      </c>
      <c r="F5696">
        <v>1.72</v>
      </c>
      <c r="G5696">
        <v>0</v>
      </c>
    </row>
    <row r="5697" spans="1:7">
      <c r="A5697" t="s">
        <v>6116</v>
      </c>
      <c r="B5697">
        <v>0</v>
      </c>
      <c r="C5697">
        <v>0</v>
      </c>
      <c r="D5697">
        <v>0</v>
      </c>
      <c r="E5697">
        <v>27.94</v>
      </c>
      <c r="F5697">
        <v>2</v>
      </c>
      <c r="G5697">
        <v>0</v>
      </c>
    </row>
    <row r="5698" spans="1:7">
      <c r="A5698" t="s">
        <v>6117</v>
      </c>
      <c r="B5698">
        <v>0</v>
      </c>
      <c r="C5698">
        <v>0</v>
      </c>
      <c r="D5698">
        <v>0</v>
      </c>
      <c r="E5698">
        <v>25.99</v>
      </c>
      <c r="F5698">
        <v>2.21</v>
      </c>
      <c r="G5698">
        <v>0</v>
      </c>
    </row>
    <row r="5699" spans="1:7">
      <c r="A5699" t="s">
        <v>6118</v>
      </c>
      <c r="B5699">
        <v>0</v>
      </c>
      <c r="C5699">
        <v>0</v>
      </c>
      <c r="D5699">
        <v>0</v>
      </c>
      <c r="E5699">
        <v>24.47</v>
      </c>
      <c r="F5699">
        <v>2.2799999999999998</v>
      </c>
      <c r="G5699">
        <v>0</v>
      </c>
    </row>
    <row r="5700" spans="1:7">
      <c r="A5700" t="s">
        <v>6119</v>
      </c>
      <c r="B5700">
        <v>0</v>
      </c>
      <c r="C5700">
        <v>0</v>
      </c>
      <c r="D5700">
        <v>0</v>
      </c>
      <c r="E5700">
        <v>23.34</v>
      </c>
      <c r="F5700">
        <v>2</v>
      </c>
      <c r="G5700">
        <v>0</v>
      </c>
    </row>
    <row r="5701" spans="1:7">
      <c r="A5701" t="s">
        <v>6120</v>
      </c>
      <c r="B5701">
        <v>0</v>
      </c>
      <c r="C5701">
        <v>0</v>
      </c>
      <c r="D5701">
        <v>0</v>
      </c>
      <c r="E5701">
        <v>22.49</v>
      </c>
      <c r="F5701">
        <v>2.0699999999999998</v>
      </c>
      <c r="G5701">
        <v>0</v>
      </c>
    </row>
    <row r="5702" spans="1:7">
      <c r="A5702" t="s">
        <v>6121</v>
      </c>
      <c r="B5702">
        <v>0</v>
      </c>
      <c r="C5702">
        <v>0</v>
      </c>
      <c r="D5702">
        <v>0</v>
      </c>
      <c r="E5702">
        <v>21.9</v>
      </c>
      <c r="F5702">
        <v>2.14</v>
      </c>
      <c r="G5702">
        <v>0</v>
      </c>
    </row>
    <row r="5703" spans="1:7">
      <c r="A5703" t="s">
        <v>6122</v>
      </c>
      <c r="B5703">
        <v>0</v>
      </c>
      <c r="C5703">
        <v>0</v>
      </c>
      <c r="D5703">
        <v>0</v>
      </c>
      <c r="E5703">
        <v>21.46</v>
      </c>
      <c r="F5703">
        <v>2.14</v>
      </c>
      <c r="G5703">
        <v>0</v>
      </c>
    </row>
    <row r="5704" spans="1:7">
      <c r="A5704" t="s">
        <v>6123</v>
      </c>
      <c r="B5704">
        <v>0</v>
      </c>
      <c r="C5704">
        <v>0</v>
      </c>
      <c r="D5704">
        <v>0</v>
      </c>
      <c r="E5704">
        <v>21.21</v>
      </c>
      <c r="F5704">
        <v>2.0699999999999998</v>
      </c>
      <c r="G5704">
        <v>0</v>
      </c>
    </row>
    <row r="5705" spans="1:7">
      <c r="A5705" t="s">
        <v>6124</v>
      </c>
      <c r="B5705">
        <v>0</v>
      </c>
      <c r="C5705">
        <v>0</v>
      </c>
      <c r="D5705">
        <v>0</v>
      </c>
      <c r="E5705">
        <v>20.99</v>
      </c>
      <c r="F5705">
        <v>2</v>
      </c>
      <c r="G5705">
        <v>0</v>
      </c>
    </row>
    <row r="5706" spans="1:7">
      <c r="A5706" t="s">
        <v>6125</v>
      </c>
      <c r="B5706">
        <v>0</v>
      </c>
      <c r="C5706">
        <v>0</v>
      </c>
      <c r="D5706">
        <v>0</v>
      </c>
      <c r="E5706">
        <v>20.88</v>
      </c>
      <c r="F5706">
        <v>1.86</v>
      </c>
      <c r="G5706">
        <v>0</v>
      </c>
    </row>
    <row r="5707" spans="1:7">
      <c r="A5707" t="s">
        <v>6126</v>
      </c>
      <c r="B5707">
        <v>140.01</v>
      </c>
      <c r="C5707">
        <v>188.07</v>
      </c>
      <c r="D5707">
        <v>9.16</v>
      </c>
      <c r="E5707">
        <v>20.98</v>
      </c>
      <c r="F5707">
        <v>1.66</v>
      </c>
      <c r="G5707">
        <v>0</v>
      </c>
    </row>
    <row r="5708" spans="1:7">
      <c r="A5708" t="s">
        <v>6127</v>
      </c>
      <c r="B5708">
        <v>377.36</v>
      </c>
      <c r="C5708">
        <v>482.46</v>
      </c>
      <c r="D5708">
        <v>20.350000000000001</v>
      </c>
      <c r="E5708">
        <v>22.98</v>
      </c>
      <c r="F5708">
        <v>1.24</v>
      </c>
      <c r="G5708">
        <v>0</v>
      </c>
    </row>
    <row r="5709" spans="1:7">
      <c r="A5709" t="s">
        <v>6128</v>
      </c>
      <c r="B5709">
        <v>523.51</v>
      </c>
      <c r="C5709">
        <v>690.96</v>
      </c>
      <c r="D5709">
        <v>31.41</v>
      </c>
      <c r="E5709">
        <v>25.15</v>
      </c>
      <c r="F5709">
        <v>0.69</v>
      </c>
      <c r="G5709">
        <v>0</v>
      </c>
    </row>
    <row r="5710" spans="1:7">
      <c r="A5710" t="s">
        <v>6129</v>
      </c>
      <c r="B5710">
        <v>609.62</v>
      </c>
      <c r="C5710">
        <v>836.53</v>
      </c>
      <c r="D5710">
        <v>41.88</v>
      </c>
      <c r="E5710">
        <v>27.38</v>
      </c>
      <c r="F5710">
        <v>0.34</v>
      </c>
      <c r="G5710">
        <v>0</v>
      </c>
    </row>
    <row r="5711" spans="1:7">
      <c r="A5711" t="s">
        <v>6130</v>
      </c>
      <c r="B5711">
        <v>661.35</v>
      </c>
      <c r="C5711">
        <v>924.29</v>
      </c>
      <c r="D5711">
        <v>50.99</v>
      </c>
      <c r="E5711">
        <v>29.65</v>
      </c>
      <c r="F5711">
        <v>0.69</v>
      </c>
      <c r="G5711">
        <v>0</v>
      </c>
    </row>
    <row r="5712" spans="1:7">
      <c r="A5712" t="s">
        <v>6131</v>
      </c>
      <c r="B5712">
        <v>687.87</v>
      </c>
      <c r="C5712">
        <v>966.9</v>
      </c>
      <c r="D5712">
        <v>57.36</v>
      </c>
      <c r="E5712">
        <v>31.72</v>
      </c>
      <c r="F5712">
        <v>1.24</v>
      </c>
      <c r="G5712">
        <v>0</v>
      </c>
    </row>
    <row r="5713" spans="1:7">
      <c r="A5713" t="s">
        <v>6132</v>
      </c>
      <c r="B5713">
        <v>693.28</v>
      </c>
      <c r="C5713">
        <v>977.8</v>
      </c>
      <c r="D5713">
        <v>59.11</v>
      </c>
      <c r="E5713">
        <v>33.65</v>
      </c>
      <c r="F5713">
        <v>1.66</v>
      </c>
      <c r="G5713">
        <v>0</v>
      </c>
    </row>
    <row r="5714" spans="1:7">
      <c r="A5714" t="s">
        <v>6133</v>
      </c>
      <c r="B5714">
        <v>682.24</v>
      </c>
      <c r="C5714">
        <v>962.17</v>
      </c>
      <c r="D5714">
        <v>55.52</v>
      </c>
      <c r="E5714">
        <v>35.11</v>
      </c>
      <c r="F5714">
        <v>1.93</v>
      </c>
      <c r="G5714">
        <v>0</v>
      </c>
    </row>
    <row r="5715" spans="1:7">
      <c r="A5715" t="s">
        <v>6134</v>
      </c>
      <c r="B5715">
        <v>647.30999999999995</v>
      </c>
      <c r="C5715">
        <v>910.78</v>
      </c>
      <c r="D5715">
        <v>47.97</v>
      </c>
      <c r="E5715">
        <v>36.19</v>
      </c>
      <c r="F5715">
        <v>1.93</v>
      </c>
      <c r="G5715">
        <v>0</v>
      </c>
    </row>
    <row r="5716" spans="1:7">
      <c r="A5716" t="s">
        <v>6135</v>
      </c>
      <c r="B5716">
        <v>569.98</v>
      </c>
      <c r="C5716">
        <v>794.02</v>
      </c>
      <c r="D5716">
        <v>38.25</v>
      </c>
      <c r="E5716">
        <v>36.74</v>
      </c>
      <c r="F5716">
        <v>1.79</v>
      </c>
      <c r="G5716">
        <v>0</v>
      </c>
    </row>
    <row r="5717" spans="1:7">
      <c r="A5717" t="s">
        <v>6136</v>
      </c>
      <c r="B5717">
        <v>460.01</v>
      </c>
      <c r="C5717">
        <v>632.58000000000004</v>
      </c>
      <c r="D5717">
        <v>27.51</v>
      </c>
      <c r="E5717">
        <v>36.869999999999997</v>
      </c>
      <c r="F5717">
        <v>1.59</v>
      </c>
      <c r="G5717">
        <v>0</v>
      </c>
    </row>
    <row r="5718" spans="1:7">
      <c r="A5718" t="s">
        <v>6137</v>
      </c>
      <c r="B5718">
        <v>300.33</v>
      </c>
      <c r="C5718">
        <v>412.6</v>
      </c>
      <c r="D5718">
        <v>16.350000000000001</v>
      </c>
      <c r="E5718">
        <v>36.46</v>
      </c>
      <c r="F5718">
        <v>1.03</v>
      </c>
      <c r="G5718">
        <v>0</v>
      </c>
    </row>
    <row r="5719" spans="1:7">
      <c r="A5719" t="s">
        <v>6138</v>
      </c>
      <c r="B5719">
        <v>57.88</v>
      </c>
      <c r="C5719">
        <v>94.48</v>
      </c>
      <c r="D5719">
        <v>5.2</v>
      </c>
      <c r="E5719">
        <v>35.130000000000003</v>
      </c>
      <c r="F5719">
        <v>1.79</v>
      </c>
      <c r="G5719">
        <v>0</v>
      </c>
    </row>
    <row r="5720" spans="1:7">
      <c r="A5720" t="s">
        <v>6139</v>
      </c>
      <c r="B5720">
        <v>0</v>
      </c>
      <c r="C5720">
        <v>0</v>
      </c>
      <c r="D5720">
        <v>0</v>
      </c>
      <c r="E5720">
        <v>32.56</v>
      </c>
      <c r="F5720">
        <v>2.97</v>
      </c>
      <c r="G5720">
        <v>0</v>
      </c>
    </row>
    <row r="5721" spans="1:7">
      <c r="A5721" t="s">
        <v>6140</v>
      </c>
      <c r="B5721">
        <v>0</v>
      </c>
      <c r="C5721">
        <v>0</v>
      </c>
      <c r="D5721">
        <v>0</v>
      </c>
      <c r="E5721">
        <v>29.73</v>
      </c>
      <c r="F5721">
        <v>3.24</v>
      </c>
      <c r="G5721">
        <v>0</v>
      </c>
    </row>
    <row r="5722" spans="1:7">
      <c r="A5722" t="s">
        <v>6141</v>
      </c>
      <c r="B5722">
        <v>0</v>
      </c>
      <c r="C5722">
        <v>0</v>
      </c>
      <c r="D5722">
        <v>0</v>
      </c>
      <c r="E5722">
        <v>27.81</v>
      </c>
      <c r="F5722">
        <v>2.76</v>
      </c>
      <c r="G5722">
        <v>0</v>
      </c>
    </row>
    <row r="5723" spans="1:7">
      <c r="A5723" t="s">
        <v>6142</v>
      </c>
      <c r="B5723">
        <v>0</v>
      </c>
      <c r="C5723">
        <v>0</v>
      </c>
      <c r="D5723">
        <v>0</v>
      </c>
      <c r="E5723">
        <v>26.66</v>
      </c>
      <c r="F5723">
        <v>2.21</v>
      </c>
      <c r="G5723">
        <v>0</v>
      </c>
    </row>
    <row r="5724" spans="1:7">
      <c r="A5724" t="s">
        <v>6143</v>
      </c>
      <c r="B5724">
        <v>0</v>
      </c>
      <c r="C5724">
        <v>0</v>
      </c>
      <c r="D5724">
        <v>0</v>
      </c>
      <c r="E5724">
        <v>25.74</v>
      </c>
      <c r="F5724">
        <v>2.0699999999999998</v>
      </c>
      <c r="G5724">
        <v>0</v>
      </c>
    </row>
    <row r="5725" spans="1:7">
      <c r="A5725" t="s">
        <v>6144</v>
      </c>
      <c r="B5725">
        <v>0</v>
      </c>
      <c r="C5725">
        <v>0</v>
      </c>
      <c r="D5725">
        <v>0</v>
      </c>
      <c r="E5725">
        <v>25.01</v>
      </c>
      <c r="F5725">
        <v>2.34</v>
      </c>
      <c r="G5725">
        <v>0</v>
      </c>
    </row>
    <row r="5726" spans="1:7">
      <c r="A5726" t="s">
        <v>6145</v>
      </c>
      <c r="B5726">
        <v>0</v>
      </c>
      <c r="C5726">
        <v>0</v>
      </c>
      <c r="D5726">
        <v>0</v>
      </c>
      <c r="E5726">
        <v>24.43</v>
      </c>
      <c r="F5726">
        <v>2.5499999999999998</v>
      </c>
      <c r="G5726">
        <v>0</v>
      </c>
    </row>
    <row r="5727" spans="1:7">
      <c r="A5727" t="s">
        <v>6146</v>
      </c>
      <c r="B5727">
        <v>0</v>
      </c>
      <c r="C5727">
        <v>0</v>
      </c>
      <c r="D5727">
        <v>0</v>
      </c>
      <c r="E5727">
        <v>23.91</v>
      </c>
      <c r="F5727">
        <v>2.48</v>
      </c>
      <c r="G5727">
        <v>0</v>
      </c>
    </row>
    <row r="5728" spans="1:7">
      <c r="A5728" t="s">
        <v>6147</v>
      </c>
      <c r="B5728">
        <v>0</v>
      </c>
      <c r="C5728">
        <v>0</v>
      </c>
      <c r="D5728">
        <v>0</v>
      </c>
      <c r="E5728">
        <v>23.57</v>
      </c>
      <c r="F5728">
        <v>2.14</v>
      </c>
      <c r="G5728">
        <v>0</v>
      </c>
    </row>
    <row r="5729" spans="1:7">
      <c r="A5729" t="s">
        <v>6148</v>
      </c>
      <c r="B5729">
        <v>0</v>
      </c>
      <c r="C5729">
        <v>0</v>
      </c>
      <c r="D5729">
        <v>0</v>
      </c>
      <c r="E5729">
        <v>23.11</v>
      </c>
      <c r="F5729">
        <v>1.66</v>
      </c>
      <c r="G5729">
        <v>0</v>
      </c>
    </row>
    <row r="5730" spans="1:7">
      <c r="A5730" t="s">
        <v>6149</v>
      </c>
      <c r="B5730">
        <v>0</v>
      </c>
      <c r="C5730">
        <v>0</v>
      </c>
      <c r="D5730">
        <v>0</v>
      </c>
      <c r="E5730">
        <v>22.85</v>
      </c>
      <c r="F5730">
        <v>1.45</v>
      </c>
      <c r="G5730">
        <v>0</v>
      </c>
    </row>
    <row r="5731" spans="1:7">
      <c r="A5731" t="s">
        <v>6150</v>
      </c>
      <c r="B5731">
        <v>130.13999999999999</v>
      </c>
      <c r="C5731">
        <v>177.89</v>
      </c>
      <c r="D5731">
        <v>8.99</v>
      </c>
      <c r="E5731">
        <v>23.07</v>
      </c>
      <c r="F5731">
        <v>1.52</v>
      </c>
      <c r="G5731">
        <v>0</v>
      </c>
    </row>
    <row r="5732" spans="1:7">
      <c r="A5732" t="s">
        <v>6151</v>
      </c>
      <c r="B5732">
        <v>207.08</v>
      </c>
      <c r="C5732">
        <v>271.01</v>
      </c>
      <c r="D5732">
        <v>20.18</v>
      </c>
      <c r="E5732">
        <v>24.47</v>
      </c>
      <c r="F5732">
        <v>1.79</v>
      </c>
      <c r="G5732">
        <v>0</v>
      </c>
    </row>
    <row r="5733" spans="1:7">
      <c r="A5733" t="s">
        <v>6152</v>
      </c>
      <c r="B5733">
        <v>518.38</v>
      </c>
      <c r="C5733">
        <v>676.91</v>
      </c>
      <c r="D5733">
        <v>31.23</v>
      </c>
      <c r="E5733">
        <v>26.13</v>
      </c>
      <c r="F5733">
        <v>1.66</v>
      </c>
      <c r="G5733">
        <v>0</v>
      </c>
    </row>
    <row r="5734" spans="1:7">
      <c r="A5734" t="s">
        <v>6153</v>
      </c>
      <c r="B5734">
        <v>608.37</v>
      </c>
      <c r="C5734">
        <v>816.36</v>
      </c>
      <c r="D5734">
        <v>41.68</v>
      </c>
      <c r="E5734">
        <v>27.97</v>
      </c>
      <c r="F5734">
        <v>1.52</v>
      </c>
      <c r="G5734">
        <v>0</v>
      </c>
    </row>
    <row r="5735" spans="1:7">
      <c r="A5735" t="s">
        <v>6154</v>
      </c>
      <c r="B5735">
        <v>668.31</v>
      </c>
      <c r="C5735">
        <v>917.12</v>
      </c>
      <c r="D5735">
        <v>50.74</v>
      </c>
      <c r="E5735">
        <v>29.91</v>
      </c>
      <c r="F5735">
        <v>1.59</v>
      </c>
      <c r="G5735">
        <v>0</v>
      </c>
    </row>
    <row r="5736" spans="1:7">
      <c r="A5736" t="s">
        <v>6155</v>
      </c>
      <c r="B5736">
        <v>691.34</v>
      </c>
      <c r="C5736">
        <v>964.95</v>
      </c>
      <c r="D5736">
        <v>57.05</v>
      </c>
      <c r="E5736">
        <v>31.82</v>
      </c>
      <c r="F5736">
        <v>1.59</v>
      </c>
      <c r="G5736">
        <v>0</v>
      </c>
    </row>
    <row r="5737" spans="1:7">
      <c r="A5737" t="s">
        <v>6156</v>
      </c>
      <c r="B5737">
        <v>680.93</v>
      </c>
      <c r="C5737">
        <v>957.37</v>
      </c>
      <c r="D5737">
        <v>58.76</v>
      </c>
      <c r="E5737">
        <v>33.520000000000003</v>
      </c>
      <c r="F5737">
        <v>1.66</v>
      </c>
      <c r="G5737">
        <v>0</v>
      </c>
    </row>
    <row r="5738" spans="1:7">
      <c r="A5738" t="s">
        <v>6157</v>
      </c>
      <c r="B5738">
        <v>674.28</v>
      </c>
      <c r="C5738">
        <v>953.6</v>
      </c>
      <c r="D5738">
        <v>55.17</v>
      </c>
      <c r="E5738">
        <v>34.93</v>
      </c>
      <c r="F5738">
        <v>1.66</v>
      </c>
      <c r="G5738">
        <v>0</v>
      </c>
    </row>
    <row r="5739" spans="1:7">
      <c r="A5739" t="s">
        <v>6158</v>
      </c>
      <c r="B5739">
        <v>635.65</v>
      </c>
      <c r="C5739">
        <v>896.54</v>
      </c>
      <c r="D5739">
        <v>47.65</v>
      </c>
      <c r="E5739">
        <v>35.840000000000003</v>
      </c>
      <c r="F5739">
        <v>1.59</v>
      </c>
      <c r="G5739">
        <v>0</v>
      </c>
    </row>
    <row r="5740" spans="1:7">
      <c r="A5740" t="s">
        <v>6159</v>
      </c>
      <c r="B5740">
        <v>563.36</v>
      </c>
      <c r="C5740">
        <v>783.57</v>
      </c>
      <c r="D5740">
        <v>37.96</v>
      </c>
      <c r="E5740">
        <v>36.29</v>
      </c>
      <c r="F5740">
        <v>1.66</v>
      </c>
      <c r="G5740">
        <v>0</v>
      </c>
    </row>
    <row r="5741" spans="1:7">
      <c r="A5741" t="s">
        <v>6160</v>
      </c>
      <c r="B5741">
        <v>459.13</v>
      </c>
      <c r="C5741">
        <v>622.30999999999995</v>
      </c>
      <c r="D5741">
        <v>27.22</v>
      </c>
      <c r="E5741">
        <v>36.130000000000003</v>
      </c>
      <c r="F5741">
        <v>2.48</v>
      </c>
      <c r="G5741">
        <v>0</v>
      </c>
    </row>
    <row r="5742" spans="1:7">
      <c r="A5742" t="s">
        <v>6161</v>
      </c>
      <c r="B5742">
        <v>290.10000000000002</v>
      </c>
      <c r="C5742">
        <v>389.66</v>
      </c>
      <c r="D5742">
        <v>16.07</v>
      </c>
      <c r="E5742">
        <v>34.909999999999997</v>
      </c>
      <c r="F5742">
        <v>3.45</v>
      </c>
      <c r="G5742">
        <v>0</v>
      </c>
    </row>
    <row r="5743" spans="1:7">
      <c r="A5743" t="s">
        <v>6162</v>
      </c>
      <c r="B5743">
        <v>45.86</v>
      </c>
      <c r="C5743">
        <v>77.180000000000007</v>
      </c>
      <c r="D5743">
        <v>4.92</v>
      </c>
      <c r="E5743">
        <v>32.450000000000003</v>
      </c>
      <c r="F5743">
        <v>4</v>
      </c>
      <c r="G5743">
        <v>0</v>
      </c>
    </row>
    <row r="5744" spans="1:7">
      <c r="A5744" t="s">
        <v>6163</v>
      </c>
      <c r="B5744">
        <v>0</v>
      </c>
      <c r="C5744">
        <v>0</v>
      </c>
      <c r="D5744">
        <v>0</v>
      </c>
      <c r="E5744">
        <v>30.33</v>
      </c>
      <c r="F5744">
        <v>3.93</v>
      </c>
      <c r="G5744">
        <v>0</v>
      </c>
    </row>
    <row r="5745" spans="1:7">
      <c r="A5745" t="s">
        <v>6164</v>
      </c>
      <c r="B5745">
        <v>0</v>
      </c>
      <c r="C5745">
        <v>0</v>
      </c>
      <c r="D5745">
        <v>0</v>
      </c>
      <c r="E5745">
        <v>28.31</v>
      </c>
      <c r="F5745">
        <v>3.17</v>
      </c>
      <c r="G5745">
        <v>0</v>
      </c>
    </row>
    <row r="5746" spans="1:7">
      <c r="A5746" t="s">
        <v>6165</v>
      </c>
      <c r="B5746">
        <v>0</v>
      </c>
      <c r="C5746">
        <v>0</v>
      </c>
      <c r="D5746">
        <v>0</v>
      </c>
      <c r="E5746">
        <v>27.25</v>
      </c>
      <c r="F5746">
        <v>2.41</v>
      </c>
      <c r="G5746">
        <v>0</v>
      </c>
    </row>
    <row r="5747" spans="1:7">
      <c r="A5747" t="s">
        <v>6166</v>
      </c>
      <c r="B5747">
        <v>0</v>
      </c>
      <c r="C5747">
        <v>0</v>
      </c>
      <c r="D5747">
        <v>0</v>
      </c>
      <c r="E5747">
        <v>26.5</v>
      </c>
      <c r="F5747">
        <v>2.21</v>
      </c>
      <c r="G5747">
        <v>0</v>
      </c>
    </row>
    <row r="5748" spans="1:7">
      <c r="A5748" t="s">
        <v>6167</v>
      </c>
      <c r="B5748">
        <v>0</v>
      </c>
      <c r="C5748">
        <v>0</v>
      </c>
      <c r="D5748">
        <v>0</v>
      </c>
      <c r="E5748">
        <v>25.83</v>
      </c>
      <c r="F5748">
        <v>2</v>
      </c>
      <c r="G5748">
        <v>0</v>
      </c>
    </row>
    <row r="5749" spans="1:7">
      <c r="A5749" t="s">
        <v>6168</v>
      </c>
      <c r="B5749">
        <v>0</v>
      </c>
      <c r="C5749">
        <v>0</v>
      </c>
      <c r="D5749">
        <v>0</v>
      </c>
      <c r="E5749">
        <v>25.28</v>
      </c>
      <c r="F5749">
        <v>2.14</v>
      </c>
      <c r="G5749">
        <v>0</v>
      </c>
    </row>
    <row r="5750" spans="1:7">
      <c r="A5750" t="s">
        <v>6169</v>
      </c>
      <c r="B5750">
        <v>0</v>
      </c>
      <c r="C5750">
        <v>0</v>
      </c>
      <c r="D5750">
        <v>0</v>
      </c>
      <c r="E5750">
        <v>24.79</v>
      </c>
      <c r="F5750">
        <v>2.21</v>
      </c>
      <c r="G5750">
        <v>0</v>
      </c>
    </row>
    <row r="5751" spans="1:7">
      <c r="A5751" t="s">
        <v>6170</v>
      </c>
      <c r="B5751">
        <v>0</v>
      </c>
      <c r="C5751">
        <v>0</v>
      </c>
      <c r="D5751">
        <v>0</v>
      </c>
      <c r="E5751">
        <v>24.32</v>
      </c>
      <c r="F5751">
        <v>2.21</v>
      </c>
      <c r="G5751">
        <v>0</v>
      </c>
    </row>
    <row r="5752" spans="1:7">
      <c r="A5752" t="s">
        <v>6171</v>
      </c>
      <c r="B5752">
        <v>0</v>
      </c>
      <c r="C5752">
        <v>0</v>
      </c>
      <c r="D5752">
        <v>0</v>
      </c>
      <c r="E5752">
        <v>23.85</v>
      </c>
      <c r="F5752">
        <v>1.86</v>
      </c>
      <c r="G5752">
        <v>0</v>
      </c>
    </row>
    <row r="5753" spans="1:7">
      <c r="A5753" t="s">
        <v>6172</v>
      </c>
      <c r="B5753">
        <v>0</v>
      </c>
      <c r="C5753">
        <v>0</v>
      </c>
      <c r="D5753">
        <v>0</v>
      </c>
      <c r="E5753">
        <v>23.46</v>
      </c>
      <c r="F5753">
        <v>1.52</v>
      </c>
      <c r="G5753">
        <v>0</v>
      </c>
    </row>
    <row r="5754" spans="1:7">
      <c r="A5754" t="s">
        <v>6173</v>
      </c>
      <c r="B5754">
        <v>0</v>
      </c>
      <c r="C5754">
        <v>0</v>
      </c>
      <c r="D5754">
        <v>0</v>
      </c>
      <c r="E5754">
        <v>23.09</v>
      </c>
      <c r="F5754">
        <v>1.45</v>
      </c>
      <c r="G5754">
        <v>0</v>
      </c>
    </row>
    <row r="5755" spans="1:7">
      <c r="A5755" t="s">
        <v>6174</v>
      </c>
      <c r="B5755">
        <v>101.11</v>
      </c>
      <c r="C5755">
        <v>142.36000000000001</v>
      </c>
      <c r="D5755">
        <v>8.81</v>
      </c>
      <c r="E5755">
        <v>23.03</v>
      </c>
      <c r="F5755">
        <v>1.38</v>
      </c>
      <c r="G5755">
        <v>0</v>
      </c>
    </row>
    <row r="5756" spans="1:7">
      <c r="A5756" t="s">
        <v>6175</v>
      </c>
      <c r="B5756">
        <v>328.15</v>
      </c>
      <c r="C5756">
        <v>423.03</v>
      </c>
      <c r="D5756">
        <v>20.010000000000002</v>
      </c>
      <c r="E5756">
        <v>24.65</v>
      </c>
      <c r="F5756">
        <v>1.24</v>
      </c>
      <c r="G5756">
        <v>0</v>
      </c>
    </row>
    <row r="5757" spans="1:7">
      <c r="A5757" t="s">
        <v>6176</v>
      </c>
      <c r="B5757">
        <v>500.05</v>
      </c>
      <c r="C5757">
        <v>660.7</v>
      </c>
      <c r="D5757">
        <v>31.05</v>
      </c>
      <c r="E5757">
        <v>26.23</v>
      </c>
      <c r="F5757">
        <v>0.76</v>
      </c>
      <c r="G5757">
        <v>0</v>
      </c>
    </row>
    <row r="5758" spans="1:7">
      <c r="A5758" t="s">
        <v>6177</v>
      </c>
      <c r="B5758">
        <v>590.80999999999995</v>
      </c>
      <c r="C5758">
        <v>804.07</v>
      </c>
      <c r="D5758">
        <v>41.47</v>
      </c>
      <c r="E5758">
        <v>28.15</v>
      </c>
      <c r="F5758">
        <v>0.69</v>
      </c>
      <c r="G5758">
        <v>0</v>
      </c>
    </row>
    <row r="5759" spans="1:7">
      <c r="A5759" t="s">
        <v>6178</v>
      </c>
      <c r="B5759">
        <v>651.05999999999995</v>
      </c>
      <c r="C5759">
        <v>904.99</v>
      </c>
      <c r="D5759">
        <v>50.49</v>
      </c>
      <c r="E5759">
        <v>30.12</v>
      </c>
      <c r="F5759">
        <v>0.9</v>
      </c>
      <c r="G5759">
        <v>0</v>
      </c>
    </row>
    <row r="5760" spans="1:7">
      <c r="A5760" t="s">
        <v>6179</v>
      </c>
      <c r="B5760">
        <v>674.48</v>
      </c>
      <c r="C5760">
        <v>947.1</v>
      </c>
      <c r="D5760">
        <v>56.74</v>
      </c>
      <c r="E5760">
        <v>31.86</v>
      </c>
      <c r="F5760">
        <v>1.17</v>
      </c>
      <c r="G5760">
        <v>0</v>
      </c>
    </row>
    <row r="5761" spans="1:7">
      <c r="A5761" t="s">
        <v>6180</v>
      </c>
      <c r="B5761">
        <v>675.65</v>
      </c>
      <c r="C5761">
        <v>952.09</v>
      </c>
      <c r="D5761">
        <v>58.41</v>
      </c>
      <c r="E5761">
        <v>33.67</v>
      </c>
      <c r="F5761">
        <v>1.52</v>
      </c>
      <c r="G5761">
        <v>0</v>
      </c>
    </row>
    <row r="5762" spans="1:7">
      <c r="A5762" t="s">
        <v>6181</v>
      </c>
      <c r="B5762">
        <v>671.82</v>
      </c>
      <c r="C5762">
        <v>947.11</v>
      </c>
      <c r="D5762">
        <v>54.83</v>
      </c>
      <c r="E5762">
        <v>35.06</v>
      </c>
      <c r="F5762">
        <v>1.79</v>
      </c>
      <c r="G5762">
        <v>0</v>
      </c>
    </row>
    <row r="5763" spans="1:7">
      <c r="A5763" t="s">
        <v>6182</v>
      </c>
      <c r="B5763">
        <v>631.73</v>
      </c>
      <c r="C5763">
        <v>883.33</v>
      </c>
      <c r="D5763">
        <v>47.33</v>
      </c>
      <c r="E5763">
        <v>35.659999999999997</v>
      </c>
      <c r="F5763">
        <v>1.93</v>
      </c>
      <c r="G5763">
        <v>0</v>
      </c>
    </row>
    <row r="5764" spans="1:7">
      <c r="A5764" t="s">
        <v>6183</v>
      </c>
      <c r="B5764">
        <v>558.29</v>
      </c>
      <c r="C5764">
        <v>771.39</v>
      </c>
      <c r="D5764">
        <v>37.659999999999997</v>
      </c>
      <c r="E5764">
        <v>36.43</v>
      </c>
      <c r="F5764">
        <v>2.0699999999999998</v>
      </c>
      <c r="G5764">
        <v>0</v>
      </c>
    </row>
    <row r="5765" spans="1:7">
      <c r="A5765" t="s">
        <v>6184</v>
      </c>
      <c r="B5765">
        <v>444.19</v>
      </c>
      <c r="C5765">
        <v>603.20000000000005</v>
      </c>
      <c r="D5765">
        <v>26.94</v>
      </c>
      <c r="E5765">
        <v>36.47</v>
      </c>
      <c r="F5765">
        <v>2.34</v>
      </c>
      <c r="G5765">
        <v>0</v>
      </c>
    </row>
    <row r="5766" spans="1:7">
      <c r="A5766" t="s">
        <v>6185</v>
      </c>
      <c r="B5766">
        <v>282.56</v>
      </c>
      <c r="C5766">
        <v>383.28</v>
      </c>
      <c r="D5766">
        <v>15.79</v>
      </c>
      <c r="E5766">
        <v>35.81</v>
      </c>
      <c r="F5766">
        <v>2.5499999999999998</v>
      </c>
      <c r="G5766">
        <v>0</v>
      </c>
    </row>
    <row r="5767" spans="1:7">
      <c r="A5767" t="s">
        <v>6186</v>
      </c>
      <c r="B5767">
        <v>41.37</v>
      </c>
      <c r="C5767">
        <v>71.59</v>
      </c>
      <c r="D5767">
        <v>4.63</v>
      </c>
      <c r="E5767">
        <v>33.659999999999997</v>
      </c>
      <c r="F5767">
        <v>3.45</v>
      </c>
      <c r="G5767">
        <v>0</v>
      </c>
    </row>
    <row r="5768" spans="1:7">
      <c r="A5768" t="s">
        <v>6187</v>
      </c>
      <c r="B5768">
        <v>0</v>
      </c>
      <c r="C5768">
        <v>0</v>
      </c>
      <c r="D5768">
        <v>0</v>
      </c>
      <c r="E5768">
        <v>31.08</v>
      </c>
      <c r="F5768">
        <v>4</v>
      </c>
      <c r="G5768">
        <v>0</v>
      </c>
    </row>
    <row r="5769" spans="1:7">
      <c r="A5769" t="s">
        <v>6188</v>
      </c>
      <c r="B5769">
        <v>0</v>
      </c>
      <c r="C5769">
        <v>0</v>
      </c>
      <c r="D5769">
        <v>0</v>
      </c>
      <c r="E5769">
        <v>28.34</v>
      </c>
      <c r="F5769">
        <v>4</v>
      </c>
      <c r="G5769">
        <v>0</v>
      </c>
    </row>
    <row r="5770" spans="1:7">
      <c r="A5770" t="s">
        <v>6189</v>
      </c>
      <c r="B5770">
        <v>0</v>
      </c>
      <c r="C5770">
        <v>0</v>
      </c>
      <c r="D5770">
        <v>0</v>
      </c>
      <c r="E5770">
        <v>26.85</v>
      </c>
      <c r="F5770">
        <v>2.83</v>
      </c>
      <c r="G5770">
        <v>0</v>
      </c>
    </row>
    <row r="5771" spans="1:7">
      <c r="A5771" t="s">
        <v>6190</v>
      </c>
      <c r="B5771">
        <v>0</v>
      </c>
      <c r="C5771">
        <v>0</v>
      </c>
      <c r="D5771">
        <v>0</v>
      </c>
      <c r="E5771">
        <v>26.15</v>
      </c>
      <c r="F5771">
        <v>2.34</v>
      </c>
      <c r="G5771">
        <v>0</v>
      </c>
    </row>
    <row r="5772" spans="1:7">
      <c r="A5772" t="s">
        <v>6191</v>
      </c>
      <c r="B5772">
        <v>0</v>
      </c>
      <c r="C5772">
        <v>0</v>
      </c>
      <c r="D5772">
        <v>0</v>
      </c>
      <c r="E5772">
        <v>25.47</v>
      </c>
      <c r="F5772">
        <v>2.5499999999999998</v>
      </c>
      <c r="G5772">
        <v>0</v>
      </c>
    </row>
    <row r="5773" spans="1:7">
      <c r="A5773" t="s">
        <v>6192</v>
      </c>
      <c r="B5773">
        <v>0</v>
      </c>
      <c r="C5773">
        <v>0</v>
      </c>
      <c r="D5773">
        <v>0</v>
      </c>
      <c r="E5773">
        <v>24.92</v>
      </c>
      <c r="F5773">
        <v>2.5499999999999998</v>
      </c>
      <c r="G5773">
        <v>0</v>
      </c>
    </row>
    <row r="5774" spans="1:7">
      <c r="A5774" t="s">
        <v>6193</v>
      </c>
      <c r="B5774">
        <v>0</v>
      </c>
      <c r="C5774">
        <v>0</v>
      </c>
      <c r="D5774">
        <v>0</v>
      </c>
      <c r="E5774">
        <v>24.48</v>
      </c>
      <c r="F5774">
        <v>2.48</v>
      </c>
      <c r="G5774">
        <v>0</v>
      </c>
    </row>
    <row r="5775" spans="1:7">
      <c r="A5775" t="s">
        <v>6194</v>
      </c>
      <c r="B5775">
        <v>0</v>
      </c>
      <c r="C5775">
        <v>0</v>
      </c>
      <c r="D5775">
        <v>0</v>
      </c>
      <c r="E5775">
        <v>24.02</v>
      </c>
      <c r="F5775">
        <v>2.48</v>
      </c>
      <c r="G5775">
        <v>0</v>
      </c>
    </row>
    <row r="5776" spans="1:7">
      <c r="A5776" t="s">
        <v>6195</v>
      </c>
      <c r="B5776">
        <v>0</v>
      </c>
      <c r="C5776">
        <v>0</v>
      </c>
      <c r="D5776">
        <v>0</v>
      </c>
      <c r="E5776">
        <v>23.6</v>
      </c>
      <c r="F5776">
        <v>2.14</v>
      </c>
      <c r="G5776">
        <v>0</v>
      </c>
    </row>
    <row r="5777" spans="1:7">
      <c r="A5777" t="s">
        <v>6196</v>
      </c>
      <c r="B5777">
        <v>0</v>
      </c>
      <c r="C5777">
        <v>0</v>
      </c>
      <c r="D5777">
        <v>0</v>
      </c>
      <c r="E5777">
        <v>23.22</v>
      </c>
      <c r="F5777">
        <v>1.79</v>
      </c>
      <c r="G5777">
        <v>0</v>
      </c>
    </row>
    <row r="5778" spans="1:7">
      <c r="A5778" t="s">
        <v>6197</v>
      </c>
      <c r="B5778">
        <v>0</v>
      </c>
      <c r="C5778">
        <v>0</v>
      </c>
      <c r="D5778">
        <v>0</v>
      </c>
      <c r="E5778">
        <v>22.92</v>
      </c>
      <c r="F5778">
        <v>1.59</v>
      </c>
      <c r="G5778">
        <v>0</v>
      </c>
    </row>
    <row r="5779" spans="1:7">
      <c r="A5779" t="s">
        <v>6198</v>
      </c>
      <c r="B5779">
        <v>78.78</v>
      </c>
      <c r="C5779">
        <v>114.76</v>
      </c>
      <c r="D5779">
        <v>8.64</v>
      </c>
      <c r="E5779">
        <v>22.83</v>
      </c>
      <c r="F5779">
        <v>1.31</v>
      </c>
      <c r="G5779">
        <v>0</v>
      </c>
    </row>
    <row r="5780" spans="1:7">
      <c r="A5780" t="s">
        <v>6199</v>
      </c>
      <c r="B5780">
        <v>56.07</v>
      </c>
      <c r="C5780">
        <v>86.83</v>
      </c>
      <c r="D5780">
        <v>19.84</v>
      </c>
      <c r="E5780">
        <v>24.39</v>
      </c>
      <c r="F5780">
        <v>1.79</v>
      </c>
      <c r="G5780">
        <v>0</v>
      </c>
    </row>
    <row r="5781" spans="1:7">
      <c r="A5781" t="s">
        <v>6200</v>
      </c>
      <c r="B5781">
        <v>56.52</v>
      </c>
      <c r="C5781">
        <v>87.81</v>
      </c>
      <c r="D5781">
        <v>30.87</v>
      </c>
      <c r="E5781">
        <v>25.47</v>
      </c>
      <c r="F5781">
        <v>1.66</v>
      </c>
      <c r="G5781">
        <v>0</v>
      </c>
    </row>
    <row r="5782" spans="1:7">
      <c r="A5782" t="s">
        <v>6201</v>
      </c>
      <c r="B5782">
        <v>170.29</v>
      </c>
      <c r="C5782">
        <v>230.69</v>
      </c>
      <c r="D5782">
        <v>41.26</v>
      </c>
      <c r="E5782">
        <v>26.71</v>
      </c>
      <c r="F5782">
        <v>1.66</v>
      </c>
      <c r="G5782">
        <v>0</v>
      </c>
    </row>
    <row r="5783" spans="1:7">
      <c r="A5783" t="s">
        <v>6202</v>
      </c>
      <c r="B5783">
        <v>418.06</v>
      </c>
      <c r="C5783">
        <v>550.22</v>
      </c>
      <c r="D5783">
        <v>50.23</v>
      </c>
      <c r="E5783">
        <v>27.89</v>
      </c>
      <c r="F5783">
        <v>1.93</v>
      </c>
      <c r="G5783">
        <v>0</v>
      </c>
    </row>
    <row r="5784" spans="1:7">
      <c r="A5784" t="s">
        <v>6203</v>
      </c>
      <c r="B5784">
        <v>538.33000000000004</v>
      </c>
      <c r="C5784">
        <v>714.31</v>
      </c>
      <c r="D5784">
        <v>56.42</v>
      </c>
      <c r="E5784">
        <v>28.94</v>
      </c>
      <c r="F5784">
        <v>2.5499999999999998</v>
      </c>
      <c r="G5784">
        <v>0</v>
      </c>
    </row>
    <row r="5785" spans="1:7">
      <c r="A5785" t="s">
        <v>6204</v>
      </c>
      <c r="B5785">
        <v>460.37</v>
      </c>
      <c r="C5785">
        <v>610.01</v>
      </c>
      <c r="D5785">
        <v>58.06</v>
      </c>
      <c r="E5785">
        <v>29.51</v>
      </c>
      <c r="F5785">
        <v>2.5499999999999998</v>
      </c>
      <c r="G5785">
        <v>0</v>
      </c>
    </row>
    <row r="5786" spans="1:7">
      <c r="A5786" t="s">
        <v>6205</v>
      </c>
      <c r="B5786">
        <v>620.14</v>
      </c>
      <c r="C5786">
        <v>826.68</v>
      </c>
      <c r="D5786">
        <v>54.47</v>
      </c>
      <c r="E5786">
        <v>28.15</v>
      </c>
      <c r="F5786">
        <v>2.41</v>
      </c>
      <c r="G5786">
        <v>0</v>
      </c>
    </row>
    <row r="5787" spans="1:7">
      <c r="A5787" t="s">
        <v>6206</v>
      </c>
      <c r="B5787">
        <v>571.07000000000005</v>
      </c>
      <c r="C5787">
        <v>757.94</v>
      </c>
      <c r="D5787">
        <v>47</v>
      </c>
      <c r="E5787">
        <v>28.33</v>
      </c>
      <c r="F5787">
        <v>2.21</v>
      </c>
      <c r="G5787">
        <v>0</v>
      </c>
    </row>
    <row r="5788" spans="1:7">
      <c r="A5788" t="s">
        <v>6207</v>
      </c>
      <c r="B5788">
        <v>349.07</v>
      </c>
      <c r="C5788">
        <v>456.94</v>
      </c>
      <c r="D5788">
        <v>37.35</v>
      </c>
      <c r="E5788">
        <v>28.23</v>
      </c>
      <c r="F5788">
        <v>2.14</v>
      </c>
      <c r="G5788">
        <v>0</v>
      </c>
    </row>
    <row r="5789" spans="1:7">
      <c r="A5789" t="s">
        <v>6208</v>
      </c>
      <c r="B5789">
        <v>160.34</v>
      </c>
      <c r="C5789">
        <v>219.41</v>
      </c>
      <c r="D5789">
        <v>26.65</v>
      </c>
      <c r="E5789">
        <v>28.75</v>
      </c>
      <c r="F5789">
        <v>1.52</v>
      </c>
      <c r="G5789">
        <v>0</v>
      </c>
    </row>
    <row r="5790" spans="1:7">
      <c r="A5790" t="s">
        <v>6209</v>
      </c>
      <c r="B5790">
        <v>151.28</v>
      </c>
      <c r="C5790">
        <v>207.02</v>
      </c>
      <c r="D5790">
        <v>15.51</v>
      </c>
      <c r="E5790">
        <v>28.07</v>
      </c>
      <c r="F5790">
        <v>1.17</v>
      </c>
      <c r="G5790">
        <v>0</v>
      </c>
    </row>
    <row r="5791" spans="1:7">
      <c r="A5791" t="s">
        <v>6210</v>
      </c>
      <c r="B5791">
        <v>0</v>
      </c>
      <c r="C5791">
        <v>2.93</v>
      </c>
      <c r="D5791">
        <v>4.34</v>
      </c>
      <c r="E5791">
        <v>26.13</v>
      </c>
      <c r="F5791">
        <v>1.17</v>
      </c>
      <c r="G5791">
        <v>0</v>
      </c>
    </row>
    <row r="5792" spans="1:7">
      <c r="A5792" t="s">
        <v>6211</v>
      </c>
      <c r="B5792">
        <v>0</v>
      </c>
      <c r="C5792">
        <v>0</v>
      </c>
      <c r="D5792">
        <v>0</v>
      </c>
      <c r="E5792">
        <v>24.07</v>
      </c>
      <c r="F5792">
        <v>1.31</v>
      </c>
      <c r="G5792">
        <v>0</v>
      </c>
    </row>
    <row r="5793" spans="1:7">
      <c r="A5793" t="s">
        <v>6212</v>
      </c>
      <c r="B5793">
        <v>0</v>
      </c>
      <c r="C5793">
        <v>0</v>
      </c>
      <c r="D5793">
        <v>0</v>
      </c>
      <c r="E5793">
        <v>22.49</v>
      </c>
      <c r="F5793">
        <v>0.48</v>
      </c>
      <c r="G5793">
        <v>0</v>
      </c>
    </row>
    <row r="5794" spans="1:7">
      <c r="A5794" t="s">
        <v>6213</v>
      </c>
      <c r="B5794">
        <v>0</v>
      </c>
      <c r="C5794">
        <v>0</v>
      </c>
      <c r="D5794">
        <v>0</v>
      </c>
      <c r="E5794">
        <v>21.44</v>
      </c>
      <c r="F5794">
        <v>0.34</v>
      </c>
      <c r="G5794">
        <v>0</v>
      </c>
    </row>
    <row r="5795" spans="1:7">
      <c r="A5795" t="s">
        <v>6214</v>
      </c>
      <c r="B5795">
        <v>0</v>
      </c>
      <c r="C5795">
        <v>0</v>
      </c>
      <c r="D5795">
        <v>0</v>
      </c>
      <c r="E5795">
        <v>20.94</v>
      </c>
      <c r="F5795">
        <v>1.17</v>
      </c>
      <c r="G5795">
        <v>0</v>
      </c>
    </row>
    <row r="5796" spans="1:7">
      <c r="A5796" t="s">
        <v>6215</v>
      </c>
      <c r="B5796">
        <v>0</v>
      </c>
      <c r="C5796">
        <v>0</v>
      </c>
      <c r="D5796">
        <v>0</v>
      </c>
      <c r="E5796">
        <v>20.41</v>
      </c>
      <c r="F5796">
        <v>2.14</v>
      </c>
      <c r="G5796">
        <v>0</v>
      </c>
    </row>
    <row r="5797" spans="1:7">
      <c r="A5797" t="s">
        <v>6216</v>
      </c>
      <c r="B5797">
        <v>0</v>
      </c>
      <c r="C5797">
        <v>0</v>
      </c>
      <c r="D5797">
        <v>0</v>
      </c>
      <c r="E5797">
        <v>19.98</v>
      </c>
      <c r="F5797">
        <v>2.62</v>
      </c>
      <c r="G5797">
        <v>0</v>
      </c>
    </row>
    <row r="5798" spans="1:7">
      <c r="A5798" t="s">
        <v>6217</v>
      </c>
      <c r="B5798">
        <v>0</v>
      </c>
      <c r="C5798">
        <v>0</v>
      </c>
      <c r="D5798">
        <v>0</v>
      </c>
      <c r="E5798">
        <v>19.920000000000002</v>
      </c>
      <c r="F5798">
        <v>2.48</v>
      </c>
      <c r="G5798">
        <v>0</v>
      </c>
    </row>
    <row r="5799" spans="1:7">
      <c r="A5799" t="s">
        <v>6218</v>
      </c>
      <c r="B5799">
        <v>0</v>
      </c>
      <c r="C5799">
        <v>0</v>
      </c>
      <c r="D5799">
        <v>0</v>
      </c>
      <c r="E5799">
        <v>19.739999999999998</v>
      </c>
      <c r="F5799">
        <v>2.62</v>
      </c>
      <c r="G5799">
        <v>0</v>
      </c>
    </row>
    <row r="5800" spans="1:7">
      <c r="A5800" t="s">
        <v>6219</v>
      </c>
      <c r="B5800">
        <v>0</v>
      </c>
      <c r="C5800">
        <v>0</v>
      </c>
      <c r="D5800">
        <v>0</v>
      </c>
      <c r="E5800">
        <v>19.39</v>
      </c>
      <c r="F5800">
        <v>2.69</v>
      </c>
      <c r="G5800">
        <v>0</v>
      </c>
    </row>
    <row r="5801" spans="1:7">
      <c r="A5801" t="s">
        <v>6220</v>
      </c>
      <c r="B5801">
        <v>0</v>
      </c>
      <c r="C5801">
        <v>0</v>
      </c>
      <c r="D5801">
        <v>0</v>
      </c>
      <c r="E5801">
        <v>18.98</v>
      </c>
      <c r="F5801">
        <v>2.97</v>
      </c>
      <c r="G5801">
        <v>0</v>
      </c>
    </row>
    <row r="5802" spans="1:7">
      <c r="A5802" t="s">
        <v>6221</v>
      </c>
      <c r="B5802">
        <v>0</v>
      </c>
      <c r="C5802">
        <v>0</v>
      </c>
      <c r="D5802">
        <v>0</v>
      </c>
      <c r="E5802">
        <v>18.600000000000001</v>
      </c>
      <c r="F5802">
        <v>2.97</v>
      </c>
      <c r="G5802">
        <v>0</v>
      </c>
    </row>
    <row r="5803" spans="1:7">
      <c r="A5803" t="s">
        <v>6222</v>
      </c>
      <c r="B5803">
        <v>120.71</v>
      </c>
      <c r="C5803">
        <v>162.61000000000001</v>
      </c>
      <c r="D5803">
        <v>8.4700000000000006</v>
      </c>
      <c r="E5803">
        <v>18.329999999999998</v>
      </c>
      <c r="F5803">
        <v>2.97</v>
      </c>
      <c r="G5803">
        <v>0</v>
      </c>
    </row>
    <row r="5804" spans="1:7">
      <c r="A5804" t="s">
        <v>6223</v>
      </c>
      <c r="B5804">
        <v>118.17</v>
      </c>
      <c r="C5804">
        <v>159.09</v>
      </c>
      <c r="D5804">
        <v>19.66</v>
      </c>
      <c r="E5804">
        <v>19.21</v>
      </c>
      <c r="F5804">
        <v>3.79</v>
      </c>
      <c r="G5804">
        <v>0</v>
      </c>
    </row>
    <row r="5805" spans="1:7">
      <c r="A5805" t="s">
        <v>6224</v>
      </c>
      <c r="B5805">
        <v>398.66</v>
      </c>
      <c r="C5805">
        <v>493.04</v>
      </c>
      <c r="D5805">
        <v>30.68</v>
      </c>
      <c r="E5805">
        <v>19.54</v>
      </c>
      <c r="F5805">
        <v>3.79</v>
      </c>
      <c r="G5805">
        <v>0</v>
      </c>
    </row>
    <row r="5806" spans="1:7">
      <c r="A5806" t="s">
        <v>6225</v>
      </c>
      <c r="B5806">
        <v>549.41999999999996</v>
      </c>
      <c r="C5806">
        <v>686.7</v>
      </c>
      <c r="D5806">
        <v>41.05</v>
      </c>
      <c r="E5806">
        <v>20.71</v>
      </c>
      <c r="F5806">
        <v>4</v>
      </c>
      <c r="G5806">
        <v>0</v>
      </c>
    </row>
    <row r="5807" spans="1:7">
      <c r="A5807" t="s">
        <v>6226</v>
      </c>
      <c r="B5807">
        <v>745.96</v>
      </c>
      <c r="C5807">
        <v>952.24</v>
      </c>
      <c r="D5807">
        <v>49.97</v>
      </c>
      <c r="E5807">
        <v>21.63</v>
      </c>
      <c r="F5807">
        <v>4.1399999999999997</v>
      </c>
      <c r="G5807">
        <v>0</v>
      </c>
    </row>
    <row r="5808" spans="1:7">
      <c r="A5808" t="s">
        <v>6227</v>
      </c>
      <c r="B5808">
        <v>622.21</v>
      </c>
      <c r="C5808">
        <v>793.65</v>
      </c>
      <c r="D5808">
        <v>56.11</v>
      </c>
      <c r="E5808">
        <v>22.89</v>
      </c>
      <c r="F5808">
        <v>4.1399999999999997</v>
      </c>
      <c r="G5808">
        <v>0</v>
      </c>
    </row>
    <row r="5809" spans="1:7">
      <c r="A5809" t="s">
        <v>6228</v>
      </c>
      <c r="B5809">
        <v>744.13</v>
      </c>
      <c r="C5809">
        <v>967.23</v>
      </c>
      <c r="D5809">
        <v>57.7</v>
      </c>
      <c r="E5809">
        <v>24.09</v>
      </c>
      <c r="F5809">
        <v>3.93</v>
      </c>
      <c r="G5809">
        <v>0</v>
      </c>
    </row>
    <row r="5810" spans="1:7">
      <c r="A5810" t="s">
        <v>6229</v>
      </c>
      <c r="B5810">
        <v>752.03</v>
      </c>
      <c r="C5810">
        <v>982.3</v>
      </c>
      <c r="D5810">
        <v>54.12</v>
      </c>
      <c r="E5810">
        <v>24.95</v>
      </c>
      <c r="F5810">
        <v>3.86</v>
      </c>
      <c r="G5810">
        <v>0</v>
      </c>
    </row>
    <row r="5811" spans="1:7">
      <c r="A5811" t="s">
        <v>6230</v>
      </c>
      <c r="B5811">
        <v>706.18</v>
      </c>
      <c r="C5811">
        <v>915.87</v>
      </c>
      <c r="D5811">
        <v>46.67</v>
      </c>
      <c r="E5811">
        <v>25.55</v>
      </c>
      <c r="F5811">
        <v>4.1399999999999997</v>
      </c>
      <c r="G5811">
        <v>0</v>
      </c>
    </row>
    <row r="5812" spans="1:7">
      <c r="A5812" t="s">
        <v>6231</v>
      </c>
      <c r="B5812">
        <v>622.16</v>
      </c>
      <c r="C5812">
        <v>794.01</v>
      </c>
      <c r="D5812">
        <v>37.049999999999997</v>
      </c>
      <c r="E5812">
        <v>25.67</v>
      </c>
      <c r="F5812">
        <v>4.83</v>
      </c>
      <c r="G5812">
        <v>0</v>
      </c>
    </row>
    <row r="5813" spans="1:7">
      <c r="A5813" t="s">
        <v>6232</v>
      </c>
      <c r="B5813">
        <v>498.89</v>
      </c>
      <c r="C5813">
        <v>628.34</v>
      </c>
      <c r="D5813">
        <v>26.35</v>
      </c>
      <c r="E5813">
        <v>25.12</v>
      </c>
      <c r="F5813">
        <v>5.0999999999999996</v>
      </c>
      <c r="G5813">
        <v>0</v>
      </c>
    </row>
    <row r="5814" spans="1:7">
      <c r="A5814" t="s">
        <v>6233</v>
      </c>
      <c r="B5814">
        <v>321.45999999999998</v>
      </c>
      <c r="C5814">
        <v>407.16</v>
      </c>
      <c r="D5814">
        <v>15.22</v>
      </c>
      <c r="E5814">
        <v>24.32</v>
      </c>
      <c r="F5814">
        <v>4.9000000000000004</v>
      </c>
      <c r="G5814">
        <v>0</v>
      </c>
    </row>
    <row r="5815" spans="1:7">
      <c r="A5815" t="s">
        <v>6234</v>
      </c>
      <c r="B5815">
        <v>45.05</v>
      </c>
      <c r="C5815">
        <v>73.58</v>
      </c>
      <c r="D5815">
        <v>4.05</v>
      </c>
      <c r="E5815">
        <v>23.08</v>
      </c>
      <c r="F5815">
        <v>4.41</v>
      </c>
      <c r="G5815">
        <v>0</v>
      </c>
    </row>
    <row r="5816" spans="1:7">
      <c r="A5816" t="s">
        <v>6235</v>
      </c>
      <c r="B5816">
        <v>0</v>
      </c>
      <c r="C5816">
        <v>0</v>
      </c>
      <c r="D5816">
        <v>0</v>
      </c>
      <c r="E5816">
        <v>21.73</v>
      </c>
      <c r="F5816">
        <v>4.62</v>
      </c>
      <c r="G5816">
        <v>0</v>
      </c>
    </row>
    <row r="5817" spans="1:7">
      <c r="A5817" t="s">
        <v>6236</v>
      </c>
      <c r="B5817">
        <v>0</v>
      </c>
      <c r="C5817">
        <v>0</v>
      </c>
      <c r="D5817">
        <v>0</v>
      </c>
      <c r="E5817">
        <v>20.54</v>
      </c>
      <c r="F5817">
        <v>4.83</v>
      </c>
      <c r="G5817">
        <v>0</v>
      </c>
    </row>
    <row r="5818" spans="1:7">
      <c r="A5818" t="s">
        <v>6237</v>
      </c>
      <c r="B5818">
        <v>0</v>
      </c>
      <c r="C5818">
        <v>0</v>
      </c>
      <c r="D5818">
        <v>0</v>
      </c>
      <c r="E5818">
        <v>19.420000000000002</v>
      </c>
      <c r="F5818">
        <v>4.76</v>
      </c>
      <c r="G5818">
        <v>0</v>
      </c>
    </row>
    <row r="5819" spans="1:7">
      <c r="A5819" t="s">
        <v>6238</v>
      </c>
      <c r="B5819">
        <v>0</v>
      </c>
      <c r="C5819">
        <v>0</v>
      </c>
      <c r="D5819">
        <v>0</v>
      </c>
      <c r="E5819">
        <v>18.489999999999998</v>
      </c>
      <c r="F5819">
        <v>4.62</v>
      </c>
      <c r="G5819">
        <v>0</v>
      </c>
    </row>
    <row r="5820" spans="1:7">
      <c r="A5820" t="s">
        <v>6239</v>
      </c>
      <c r="B5820">
        <v>0</v>
      </c>
      <c r="C5820">
        <v>0</v>
      </c>
      <c r="D5820">
        <v>0</v>
      </c>
      <c r="E5820">
        <v>17.63</v>
      </c>
      <c r="F5820">
        <v>4.62</v>
      </c>
      <c r="G5820">
        <v>0</v>
      </c>
    </row>
    <row r="5821" spans="1:7">
      <c r="A5821" t="s">
        <v>6240</v>
      </c>
      <c r="B5821">
        <v>0</v>
      </c>
      <c r="C5821">
        <v>0</v>
      </c>
      <c r="D5821">
        <v>0</v>
      </c>
      <c r="E5821">
        <v>16.989999999999998</v>
      </c>
      <c r="F5821">
        <v>4.28</v>
      </c>
      <c r="G5821">
        <v>0</v>
      </c>
    </row>
    <row r="5822" spans="1:7">
      <c r="A5822" t="s">
        <v>6241</v>
      </c>
      <c r="B5822">
        <v>0</v>
      </c>
      <c r="C5822">
        <v>0</v>
      </c>
      <c r="D5822">
        <v>0</v>
      </c>
      <c r="E5822">
        <v>16.440000000000001</v>
      </c>
      <c r="F5822">
        <v>3.93</v>
      </c>
      <c r="G5822">
        <v>0</v>
      </c>
    </row>
    <row r="5823" spans="1:7">
      <c r="A5823" t="s">
        <v>6242</v>
      </c>
      <c r="B5823">
        <v>0</v>
      </c>
      <c r="C5823">
        <v>0</v>
      </c>
      <c r="D5823">
        <v>0</v>
      </c>
      <c r="E5823">
        <v>16.100000000000001</v>
      </c>
      <c r="F5823">
        <v>3.86</v>
      </c>
      <c r="G5823">
        <v>0</v>
      </c>
    </row>
    <row r="5824" spans="1:7">
      <c r="A5824" t="s">
        <v>6243</v>
      </c>
      <c r="B5824">
        <v>0</v>
      </c>
      <c r="C5824">
        <v>0</v>
      </c>
      <c r="D5824">
        <v>0</v>
      </c>
      <c r="E5824">
        <v>15.6</v>
      </c>
      <c r="F5824">
        <v>3.79</v>
      </c>
      <c r="G5824">
        <v>0</v>
      </c>
    </row>
    <row r="5825" spans="1:7">
      <c r="A5825" t="s">
        <v>6244</v>
      </c>
      <c r="B5825">
        <v>0</v>
      </c>
      <c r="C5825">
        <v>0</v>
      </c>
      <c r="D5825">
        <v>0</v>
      </c>
      <c r="E5825">
        <v>15.16</v>
      </c>
      <c r="F5825">
        <v>3.59</v>
      </c>
      <c r="G5825">
        <v>0</v>
      </c>
    </row>
    <row r="5826" spans="1:7">
      <c r="A5826" t="s">
        <v>6245</v>
      </c>
      <c r="B5826">
        <v>0</v>
      </c>
      <c r="C5826">
        <v>0</v>
      </c>
      <c r="D5826">
        <v>0</v>
      </c>
      <c r="E5826">
        <v>14.75</v>
      </c>
      <c r="F5826">
        <v>3.38</v>
      </c>
      <c r="G5826">
        <v>0</v>
      </c>
    </row>
    <row r="5827" spans="1:7">
      <c r="A5827" t="s">
        <v>6246</v>
      </c>
      <c r="B5827">
        <v>203.69</v>
      </c>
      <c r="C5827">
        <v>257.48</v>
      </c>
      <c r="D5827">
        <v>8.2899999999999991</v>
      </c>
      <c r="E5827">
        <v>14.58</v>
      </c>
      <c r="F5827">
        <v>3.03</v>
      </c>
      <c r="G5827">
        <v>0</v>
      </c>
    </row>
    <row r="5828" spans="1:7">
      <c r="A5828" t="s">
        <v>6247</v>
      </c>
      <c r="B5828">
        <v>423.81</v>
      </c>
      <c r="C5828">
        <v>513.21</v>
      </c>
      <c r="D5828">
        <v>19.489999999999998</v>
      </c>
      <c r="E5828">
        <v>15.89</v>
      </c>
      <c r="F5828">
        <v>4.1399999999999997</v>
      </c>
      <c r="G5828">
        <v>0</v>
      </c>
    </row>
    <row r="5829" spans="1:7">
      <c r="A5829" t="s">
        <v>6248</v>
      </c>
      <c r="B5829">
        <v>579.33000000000004</v>
      </c>
      <c r="C5829">
        <v>707.76</v>
      </c>
      <c r="D5829">
        <v>30.49</v>
      </c>
      <c r="E5829">
        <v>17.41</v>
      </c>
      <c r="F5829">
        <v>4.4800000000000004</v>
      </c>
      <c r="G5829">
        <v>0</v>
      </c>
    </row>
    <row r="5830" spans="1:7">
      <c r="A5830" t="s">
        <v>6249</v>
      </c>
      <c r="B5830">
        <v>682.49</v>
      </c>
      <c r="C5830">
        <v>850.24</v>
      </c>
      <c r="D5830">
        <v>40.83</v>
      </c>
      <c r="E5830">
        <v>19.12</v>
      </c>
      <c r="F5830">
        <v>4.41</v>
      </c>
      <c r="G5830">
        <v>0</v>
      </c>
    </row>
    <row r="5831" spans="1:7">
      <c r="A5831" t="s">
        <v>6250</v>
      </c>
      <c r="B5831">
        <v>745.77</v>
      </c>
      <c r="C5831">
        <v>947.56</v>
      </c>
      <c r="D5831">
        <v>49.71</v>
      </c>
      <c r="E5831">
        <v>20.8</v>
      </c>
      <c r="F5831">
        <v>4.21</v>
      </c>
      <c r="G5831">
        <v>0</v>
      </c>
    </row>
    <row r="5832" spans="1:7">
      <c r="A5832" t="s">
        <v>6251</v>
      </c>
      <c r="B5832">
        <v>763.31</v>
      </c>
      <c r="C5832">
        <v>983.86</v>
      </c>
      <c r="D5832">
        <v>55.78</v>
      </c>
      <c r="E5832">
        <v>22.2</v>
      </c>
      <c r="F5832">
        <v>3.93</v>
      </c>
      <c r="G5832">
        <v>0</v>
      </c>
    </row>
    <row r="5833" spans="1:7">
      <c r="A5833" t="s">
        <v>6252</v>
      </c>
      <c r="B5833">
        <v>770.55</v>
      </c>
      <c r="C5833">
        <v>1001.18</v>
      </c>
      <c r="D5833">
        <v>57.34</v>
      </c>
      <c r="E5833">
        <v>23.47</v>
      </c>
      <c r="F5833">
        <v>3.93</v>
      </c>
      <c r="G5833">
        <v>0</v>
      </c>
    </row>
    <row r="5834" spans="1:7">
      <c r="A5834" t="s">
        <v>6253</v>
      </c>
      <c r="B5834">
        <v>749.69</v>
      </c>
      <c r="C5834">
        <v>976.13</v>
      </c>
      <c r="D5834">
        <v>53.76</v>
      </c>
      <c r="E5834">
        <v>24.33</v>
      </c>
      <c r="F5834">
        <v>3.86</v>
      </c>
      <c r="G5834">
        <v>0</v>
      </c>
    </row>
    <row r="5835" spans="1:7">
      <c r="A5835" t="s">
        <v>6254</v>
      </c>
      <c r="B5835">
        <v>710.49</v>
      </c>
      <c r="C5835">
        <v>922.64</v>
      </c>
      <c r="D5835">
        <v>46.34</v>
      </c>
      <c r="E5835">
        <v>24.95</v>
      </c>
      <c r="F5835">
        <v>3.79</v>
      </c>
      <c r="G5835">
        <v>0</v>
      </c>
    </row>
    <row r="5836" spans="1:7">
      <c r="A5836" t="s">
        <v>6255</v>
      </c>
      <c r="B5836">
        <v>628.30999999999995</v>
      </c>
      <c r="C5836">
        <v>805.72</v>
      </c>
      <c r="D5836">
        <v>36.74</v>
      </c>
      <c r="E5836">
        <v>25</v>
      </c>
      <c r="F5836">
        <v>3.93</v>
      </c>
      <c r="G5836">
        <v>0</v>
      </c>
    </row>
    <row r="5837" spans="1:7">
      <c r="A5837" t="s">
        <v>6256</v>
      </c>
      <c r="B5837">
        <v>509.35</v>
      </c>
      <c r="C5837">
        <v>642.48</v>
      </c>
      <c r="D5837">
        <v>26.06</v>
      </c>
      <c r="E5837">
        <v>24.31</v>
      </c>
      <c r="F5837">
        <v>4.28</v>
      </c>
      <c r="G5837">
        <v>0</v>
      </c>
    </row>
    <row r="5838" spans="1:7">
      <c r="A5838" t="s">
        <v>6257</v>
      </c>
      <c r="B5838">
        <v>329.7</v>
      </c>
      <c r="C5838">
        <v>417.23</v>
      </c>
      <c r="D5838">
        <v>14.93</v>
      </c>
      <c r="E5838">
        <v>23.7</v>
      </c>
      <c r="F5838">
        <v>4.28</v>
      </c>
      <c r="G5838">
        <v>0</v>
      </c>
    </row>
    <row r="5839" spans="1:7">
      <c r="A5839" t="s">
        <v>6258</v>
      </c>
      <c r="B5839">
        <v>45.79</v>
      </c>
      <c r="C5839">
        <v>74.599999999999994</v>
      </c>
      <c r="D5839">
        <v>3.75</v>
      </c>
      <c r="E5839">
        <v>22.59</v>
      </c>
      <c r="F5839">
        <v>3.93</v>
      </c>
      <c r="G5839">
        <v>0</v>
      </c>
    </row>
    <row r="5840" spans="1:7">
      <c r="A5840" t="s">
        <v>6259</v>
      </c>
      <c r="B5840">
        <v>0</v>
      </c>
      <c r="C5840">
        <v>0</v>
      </c>
      <c r="D5840">
        <v>0</v>
      </c>
      <c r="E5840">
        <v>21.37</v>
      </c>
      <c r="F5840">
        <v>3.24</v>
      </c>
      <c r="G5840">
        <v>0</v>
      </c>
    </row>
    <row r="5841" spans="1:7">
      <c r="A5841" t="s">
        <v>6260</v>
      </c>
      <c r="B5841">
        <v>0</v>
      </c>
      <c r="C5841">
        <v>0</v>
      </c>
      <c r="D5841">
        <v>0</v>
      </c>
      <c r="E5841">
        <v>20.16</v>
      </c>
      <c r="F5841">
        <v>2.48</v>
      </c>
      <c r="G5841">
        <v>0</v>
      </c>
    </row>
    <row r="5842" spans="1:7">
      <c r="A5842" t="s">
        <v>6261</v>
      </c>
      <c r="B5842">
        <v>0</v>
      </c>
      <c r="C5842">
        <v>0</v>
      </c>
      <c r="D5842">
        <v>0</v>
      </c>
      <c r="E5842">
        <v>18.989999999999998</v>
      </c>
      <c r="F5842">
        <v>1.72</v>
      </c>
      <c r="G5842">
        <v>0</v>
      </c>
    </row>
    <row r="5843" spans="1:7">
      <c r="A5843" t="s">
        <v>6262</v>
      </c>
      <c r="B5843">
        <v>0</v>
      </c>
      <c r="C5843">
        <v>0</v>
      </c>
      <c r="D5843">
        <v>0</v>
      </c>
      <c r="E5843">
        <v>17.7</v>
      </c>
      <c r="F5843">
        <v>1.45</v>
      </c>
      <c r="G5843">
        <v>0</v>
      </c>
    </row>
    <row r="5844" spans="1:7">
      <c r="A5844" t="s">
        <v>6263</v>
      </c>
      <c r="B5844">
        <v>0</v>
      </c>
      <c r="C5844">
        <v>0</v>
      </c>
      <c r="D5844">
        <v>0</v>
      </c>
      <c r="E5844">
        <v>17.02</v>
      </c>
      <c r="F5844">
        <v>1.1000000000000001</v>
      </c>
      <c r="G5844">
        <v>0</v>
      </c>
    </row>
    <row r="5845" spans="1:7">
      <c r="A5845" t="s">
        <v>6264</v>
      </c>
      <c r="B5845">
        <v>0</v>
      </c>
      <c r="C5845">
        <v>0</v>
      </c>
      <c r="D5845">
        <v>0</v>
      </c>
      <c r="E5845">
        <v>15.7</v>
      </c>
      <c r="F5845">
        <v>1.52</v>
      </c>
      <c r="G5845">
        <v>0</v>
      </c>
    </row>
    <row r="5846" spans="1:7">
      <c r="A5846" t="s">
        <v>6265</v>
      </c>
      <c r="B5846">
        <v>0</v>
      </c>
      <c r="C5846">
        <v>0</v>
      </c>
      <c r="D5846">
        <v>0</v>
      </c>
      <c r="E5846">
        <v>15.05</v>
      </c>
      <c r="F5846">
        <v>1.59</v>
      </c>
      <c r="G5846">
        <v>0</v>
      </c>
    </row>
    <row r="5847" spans="1:7">
      <c r="A5847" t="s">
        <v>6266</v>
      </c>
      <c r="B5847">
        <v>0</v>
      </c>
      <c r="C5847">
        <v>0</v>
      </c>
      <c r="D5847">
        <v>0</v>
      </c>
      <c r="E5847">
        <v>15.13</v>
      </c>
      <c r="F5847">
        <v>1.17</v>
      </c>
      <c r="G5847">
        <v>0</v>
      </c>
    </row>
    <row r="5848" spans="1:7">
      <c r="A5848" t="s">
        <v>6267</v>
      </c>
      <c r="B5848">
        <v>0</v>
      </c>
      <c r="C5848">
        <v>0</v>
      </c>
      <c r="D5848">
        <v>0</v>
      </c>
      <c r="E5848">
        <v>14.3</v>
      </c>
      <c r="F5848">
        <v>1.31</v>
      </c>
      <c r="G5848">
        <v>0</v>
      </c>
    </row>
    <row r="5849" spans="1:7">
      <c r="A5849" t="s">
        <v>6268</v>
      </c>
      <c r="B5849">
        <v>0</v>
      </c>
      <c r="C5849">
        <v>0</v>
      </c>
      <c r="D5849">
        <v>0</v>
      </c>
      <c r="E5849">
        <v>13.52</v>
      </c>
      <c r="F5849">
        <v>1.66</v>
      </c>
      <c r="G5849">
        <v>0</v>
      </c>
    </row>
    <row r="5850" spans="1:7">
      <c r="A5850" t="s">
        <v>6269</v>
      </c>
      <c r="B5850">
        <v>0</v>
      </c>
      <c r="C5850">
        <v>0</v>
      </c>
      <c r="D5850">
        <v>0</v>
      </c>
      <c r="E5850">
        <v>13.22</v>
      </c>
      <c r="F5850">
        <v>1.93</v>
      </c>
      <c r="G5850">
        <v>0</v>
      </c>
    </row>
    <row r="5851" spans="1:7">
      <c r="A5851" t="s">
        <v>6270</v>
      </c>
      <c r="B5851">
        <v>191.05</v>
      </c>
      <c r="C5851">
        <v>242.12</v>
      </c>
      <c r="D5851">
        <v>8.1199999999999992</v>
      </c>
      <c r="E5851">
        <v>13.27</v>
      </c>
      <c r="F5851">
        <v>2</v>
      </c>
      <c r="G5851">
        <v>0</v>
      </c>
    </row>
    <row r="5852" spans="1:7">
      <c r="A5852" t="s">
        <v>6271</v>
      </c>
      <c r="B5852">
        <v>425.95</v>
      </c>
      <c r="C5852">
        <v>517.86</v>
      </c>
      <c r="D5852">
        <v>19.309999999999999</v>
      </c>
      <c r="E5852">
        <v>15.15</v>
      </c>
      <c r="F5852">
        <v>2.9</v>
      </c>
      <c r="G5852">
        <v>0</v>
      </c>
    </row>
    <row r="5853" spans="1:7">
      <c r="A5853" t="s">
        <v>6272</v>
      </c>
      <c r="B5853">
        <v>573.71</v>
      </c>
      <c r="C5853">
        <v>708.52</v>
      </c>
      <c r="D5853">
        <v>30.31</v>
      </c>
      <c r="E5853">
        <v>16.850000000000001</v>
      </c>
      <c r="F5853">
        <v>2.83</v>
      </c>
      <c r="G5853">
        <v>0</v>
      </c>
    </row>
    <row r="5854" spans="1:7">
      <c r="A5854" t="s">
        <v>6273</v>
      </c>
      <c r="B5854">
        <v>668.36</v>
      </c>
      <c r="C5854">
        <v>845.33</v>
      </c>
      <c r="D5854">
        <v>40.61</v>
      </c>
      <c r="E5854">
        <v>18.7</v>
      </c>
      <c r="F5854">
        <v>2.69</v>
      </c>
      <c r="G5854">
        <v>0</v>
      </c>
    </row>
    <row r="5855" spans="1:7">
      <c r="A5855" t="s">
        <v>6274</v>
      </c>
      <c r="B5855">
        <v>730</v>
      </c>
      <c r="C5855">
        <v>942.33</v>
      </c>
      <c r="D5855">
        <v>49.45</v>
      </c>
      <c r="E5855">
        <v>20.51</v>
      </c>
      <c r="F5855">
        <v>2.69</v>
      </c>
      <c r="G5855">
        <v>0</v>
      </c>
    </row>
    <row r="5856" spans="1:7">
      <c r="A5856" t="s">
        <v>6275</v>
      </c>
      <c r="B5856">
        <v>748.31</v>
      </c>
      <c r="C5856">
        <v>979.28</v>
      </c>
      <c r="D5856">
        <v>55.46</v>
      </c>
      <c r="E5856">
        <v>22.19</v>
      </c>
      <c r="F5856">
        <v>2.69</v>
      </c>
      <c r="G5856">
        <v>0</v>
      </c>
    </row>
    <row r="5857" spans="1:7">
      <c r="A5857" t="s">
        <v>6276</v>
      </c>
      <c r="B5857">
        <v>748.86</v>
      </c>
      <c r="C5857">
        <v>990.38</v>
      </c>
      <c r="D5857">
        <v>56.97</v>
      </c>
      <c r="E5857">
        <v>23.6</v>
      </c>
      <c r="F5857">
        <v>2.5499999999999998</v>
      </c>
      <c r="G5857">
        <v>0</v>
      </c>
    </row>
    <row r="5858" spans="1:7">
      <c r="A5858" t="s">
        <v>6277</v>
      </c>
      <c r="B5858">
        <v>732.97</v>
      </c>
      <c r="C5858">
        <v>977.52</v>
      </c>
      <c r="D5858">
        <v>53.4</v>
      </c>
      <c r="E5858">
        <v>24.67</v>
      </c>
      <c r="F5858">
        <v>2.21</v>
      </c>
      <c r="G5858">
        <v>0</v>
      </c>
    </row>
    <row r="5859" spans="1:7">
      <c r="A5859" t="s">
        <v>6278</v>
      </c>
      <c r="B5859">
        <v>686.93</v>
      </c>
      <c r="C5859">
        <v>916.62</v>
      </c>
      <c r="D5859">
        <v>46</v>
      </c>
      <c r="E5859">
        <v>25.38</v>
      </c>
      <c r="F5859">
        <v>1.86</v>
      </c>
      <c r="G5859">
        <v>0</v>
      </c>
    </row>
    <row r="5860" spans="1:7">
      <c r="A5860" t="s">
        <v>6279</v>
      </c>
      <c r="B5860">
        <v>608.69000000000005</v>
      </c>
      <c r="C5860">
        <v>804.55</v>
      </c>
      <c r="D5860">
        <v>36.42</v>
      </c>
      <c r="E5860">
        <v>25.78</v>
      </c>
      <c r="F5860">
        <v>1.66</v>
      </c>
      <c r="G5860">
        <v>0</v>
      </c>
    </row>
    <row r="5861" spans="1:7">
      <c r="A5861" t="s">
        <v>6280</v>
      </c>
      <c r="B5861">
        <v>485.24</v>
      </c>
      <c r="C5861">
        <v>629.77</v>
      </c>
      <c r="D5861">
        <v>25.76</v>
      </c>
      <c r="E5861">
        <v>25.86</v>
      </c>
      <c r="F5861">
        <v>1.79</v>
      </c>
      <c r="G5861">
        <v>0</v>
      </c>
    </row>
    <row r="5862" spans="1:7">
      <c r="A5862" t="s">
        <v>6281</v>
      </c>
      <c r="B5862">
        <v>315.8</v>
      </c>
      <c r="C5862">
        <v>409.77</v>
      </c>
      <c r="D5862">
        <v>14.63</v>
      </c>
      <c r="E5862">
        <v>25.66</v>
      </c>
      <c r="F5862">
        <v>1.66</v>
      </c>
      <c r="G5862">
        <v>0</v>
      </c>
    </row>
    <row r="5863" spans="1:7">
      <c r="A5863" t="s">
        <v>6282</v>
      </c>
      <c r="B5863">
        <v>56.97</v>
      </c>
      <c r="C5863">
        <v>90.57</v>
      </c>
      <c r="D5863">
        <v>3.46</v>
      </c>
      <c r="E5863">
        <v>24.93</v>
      </c>
      <c r="F5863">
        <v>0.9</v>
      </c>
      <c r="G5863">
        <v>0</v>
      </c>
    </row>
    <row r="5864" spans="1:7">
      <c r="A5864" t="s">
        <v>6283</v>
      </c>
      <c r="B5864">
        <v>0</v>
      </c>
      <c r="C5864">
        <v>0</v>
      </c>
      <c r="D5864">
        <v>0</v>
      </c>
      <c r="E5864">
        <v>22.88</v>
      </c>
      <c r="F5864">
        <v>0.97</v>
      </c>
      <c r="G5864">
        <v>0</v>
      </c>
    </row>
    <row r="5865" spans="1:7">
      <c r="A5865" t="s">
        <v>6284</v>
      </c>
      <c r="B5865">
        <v>0</v>
      </c>
      <c r="C5865">
        <v>0</v>
      </c>
      <c r="D5865">
        <v>0</v>
      </c>
      <c r="E5865">
        <v>21.09</v>
      </c>
      <c r="F5865">
        <v>1.31</v>
      </c>
      <c r="G5865">
        <v>0</v>
      </c>
    </row>
    <row r="5866" spans="1:7">
      <c r="A5866" t="s">
        <v>6285</v>
      </c>
      <c r="B5866">
        <v>0</v>
      </c>
      <c r="C5866">
        <v>0</v>
      </c>
      <c r="D5866">
        <v>0</v>
      </c>
      <c r="E5866">
        <v>19.3</v>
      </c>
      <c r="F5866">
        <v>1.66</v>
      </c>
      <c r="G5866">
        <v>0</v>
      </c>
    </row>
    <row r="5867" spans="1:7">
      <c r="A5867" t="s">
        <v>6286</v>
      </c>
      <c r="B5867">
        <v>0</v>
      </c>
      <c r="C5867">
        <v>0</v>
      </c>
      <c r="D5867">
        <v>0</v>
      </c>
      <c r="E5867">
        <v>18.21</v>
      </c>
      <c r="F5867">
        <v>1.72</v>
      </c>
      <c r="G5867">
        <v>0</v>
      </c>
    </row>
    <row r="5868" spans="1:7">
      <c r="A5868" t="s">
        <v>6287</v>
      </c>
      <c r="B5868">
        <v>0</v>
      </c>
      <c r="C5868">
        <v>0</v>
      </c>
      <c r="D5868">
        <v>0</v>
      </c>
      <c r="E5868">
        <v>17.53</v>
      </c>
      <c r="F5868">
        <v>1.66</v>
      </c>
      <c r="G5868">
        <v>0</v>
      </c>
    </row>
    <row r="5869" spans="1:7">
      <c r="A5869" t="s">
        <v>6288</v>
      </c>
      <c r="B5869">
        <v>0</v>
      </c>
      <c r="C5869">
        <v>0</v>
      </c>
      <c r="D5869">
        <v>0</v>
      </c>
      <c r="E5869">
        <v>17.010000000000002</v>
      </c>
      <c r="F5869">
        <v>1.59</v>
      </c>
      <c r="G5869">
        <v>0</v>
      </c>
    </row>
    <row r="5870" spans="1:7">
      <c r="A5870" t="s">
        <v>6289</v>
      </c>
      <c r="B5870">
        <v>0</v>
      </c>
      <c r="C5870">
        <v>0</v>
      </c>
      <c r="D5870">
        <v>0</v>
      </c>
      <c r="E5870">
        <v>16.489999999999998</v>
      </c>
      <c r="F5870">
        <v>1.52</v>
      </c>
      <c r="G5870">
        <v>0</v>
      </c>
    </row>
    <row r="5871" spans="1:7">
      <c r="A5871" t="s">
        <v>6290</v>
      </c>
      <c r="B5871">
        <v>0</v>
      </c>
      <c r="C5871">
        <v>0</v>
      </c>
      <c r="D5871">
        <v>0</v>
      </c>
      <c r="E5871">
        <v>15.45</v>
      </c>
      <c r="F5871">
        <v>1.52</v>
      </c>
      <c r="G5871">
        <v>0</v>
      </c>
    </row>
    <row r="5872" spans="1:7">
      <c r="A5872" t="s">
        <v>6291</v>
      </c>
      <c r="B5872">
        <v>0</v>
      </c>
      <c r="C5872">
        <v>0</v>
      </c>
      <c r="D5872">
        <v>0</v>
      </c>
      <c r="E5872">
        <v>14.85</v>
      </c>
      <c r="F5872">
        <v>1.52</v>
      </c>
      <c r="G5872">
        <v>0</v>
      </c>
    </row>
    <row r="5873" spans="1:7">
      <c r="A5873" t="s">
        <v>6292</v>
      </c>
      <c r="B5873">
        <v>0</v>
      </c>
      <c r="C5873">
        <v>0</v>
      </c>
      <c r="D5873">
        <v>0</v>
      </c>
      <c r="E5873">
        <v>14.8</v>
      </c>
      <c r="F5873">
        <v>1.45</v>
      </c>
      <c r="G5873">
        <v>0</v>
      </c>
    </row>
    <row r="5874" spans="1:7">
      <c r="A5874" t="s">
        <v>6293</v>
      </c>
      <c r="B5874">
        <v>0</v>
      </c>
      <c r="C5874">
        <v>0</v>
      </c>
      <c r="D5874">
        <v>0</v>
      </c>
      <c r="E5874">
        <v>15.03</v>
      </c>
      <c r="F5874">
        <v>1.24</v>
      </c>
      <c r="G5874">
        <v>0</v>
      </c>
    </row>
    <row r="5875" spans="1:7">
      <c r="A5875" t="s">
        <v>6294</v>
      </c>
      <c r="B5875">
        <v>121.55</v>
      </c>
      <c r="C5875">
        <v>162.6</v>
      </c>
      <c r="D5875">
        <v>7.94</v>
      </c>
      <c r="E5875">
        <v>15.49</v>
      </c>
      <c r="F5875">
        <v>1.03</v>
      </c>
      <c r="G5875">
        <v>0</v>
      </c>
    </row>
    <row r="5876" spans="1:7">
      <c r="A5876" t="s">
        <v>6295</v>
      </c>
      <c r="B5876">
        <v>238.19</v>
      </c>
      <c r="C5876">
        <v>301.06</v>
      </c>
      <c r="D5876">
        <v>19.14</v>
      </c>
      <c r="E5876">
        <v>16.98</v>
      </c>
      <c r="F5876">
        <v>0.41</v>
      </c>
      <c r="G5876">
        <v>0</v>
      </c>
    </row>
    <row r="5877" spans="1:7">
      <c r="A5877" t="s">
        <v>6296</v>
      </c>
      <c r="B5877">
        <v>500.6</v>
      </c>
      <c r="C5877">
        <v>644.48</v>
      </c>
      <c r="D5877">
        <v>30.12</v>
      </c>
      <c r="E5877">
        <v>19.62</v>
      </c>
      <c r="F5877">
        <v>0.28000000000000003</v>
      </c>
      <c r="G5877">
        <v>0</v>
      </c>
    </row>
    <row r="5878" spans="1:7">
      <c r="A5878" t="s">
        <v>6297</v>
      </c>
      <c r="B5878">
        <v>371.78</v>
      </c>
      <c r="C5878">
        <v>478.08</v>
      </c>
      <c r="D5878">
        <v>40.4</v>
      </c>
      <c r="E5878">
        <v>21.73</v>
      </c>
      <c r="F5878">
        <v>0.76</v>
      </c>
      <c r="G5878">
        <v>0</v>
      </c>
    </row>
    <row r="5879" spans="1:7">
      <c r="A5879" t="s">
        <v>6298</v>
      </c>
      <c r="B5879">
        <v>428.98</v>
      </c>
      <c r="C5879">
        <v>557.27</v>
      </c>
      <c r="D5879">
        <v>49.18</v>
      </c>
      <c r="E5879">
        <v>23.57</v>
      </c>
      <c r="F5879">
        <v>1.17</v>
      </c>
      <c r="G5879">
        <v>0</v>
      </c>
    </row>
    <row r="5880" spans="1:7">
      <c r="A5880" t="s">
        <v>6299</v>
      </c>
      <c r="B5880">
        <v>384.86</v>
      </c>
      <c r="C5880">
        <v>503.79</v>
      </c>
      <c r="D5880">
        <v>55.14</v>
      </c>
      <c r="E5880">
        <v>25.12</v>
      </c>
      <c r="F5880">
        <v>1.24</v>
      </c>
      <c r="G5880">
        <v>0</v>
      </c>
    </row>
    <row r="5881" spans="1:7">
      <c r="A5881" t="s">
        <v>6300</v>
      </c>
      <c r="B5881">
        <v>614.41999999999996</v>
      </c>
      <c r="C5881">
        <v>825.66</v>
      </c>
      <c r="D5881">
        <v>56.61</v>
      </c>
      <c r="E5881">
        <v>26.39</v>
      </c>
      <c r="F5881">
        <v>1.38</v>
      </c>
      <c r="G5881">
        <v>0</v>
      </c>
    </row>
    <row r="5882" spans="1:7">
      <c r="A5882" t="s">
        <v>6301</v>
      </c>
      <c r="B5882">
        <v>452.42</v>
      </c>
      <c r="C5882">
        <v>598.79</v>
      </c>
      <c r="D5882">
        <v>53.03</v>
      </c>
      <c r="E5882">
        <v>27.46</v>
      </c>
      <c r="F5882">
        <v>1.52</v>
      </c>
      <c r="G5882">
        <v>0</v>
      </c>
    </row>
    <row r="5883" spans="1:7">
      <c r="A5883" t="s">
        <v>6302</v>
      </c>
      <c r="B5883">
        <v>174.65</v>
      </c>
      <c r="C5883">
        <v>237.88</v>
      </c>
      <c r="D5883">
        <v>45.66</v>
      </c>
      <c r="E5883">
        <v>28.05</v>
      </c>
      <c r="F5883">
        <v>1.45</v>
      </c>
      <c r="G5883">
        <v>0</v>
      </c>
    </row>
    <row r="5884" spans="1:7">
      <c r="A5884" t="s">
        <v>6303</v>
      </c>
      <c r="B5884">
        <v>211.34</v>
      </c>
      <c r="C5884">
        <v>283.83999999999997</v>
      </c>
      <c r="D5884">
        <v>36.11</v>
      </c>
      <c r="E5884">
        <v>28.18</v>
      </c>
      <c r="F5884">
        <v>1.31</v>
      </c>
      <c r="G5884">
        <v>0</v>
      </c>
    </row>
    <row r="5885" spans="1:7">
      <c r="A5885" t="s">
        <v>6304</v>
      </c>
      <c r="B5885">
        <v>275.73</v>
      </c>
      <c r="C5885">
        <v>363.51</v>
      </c>
      <c r="D5885">
        <v>25.45</v>
      </c>
      <c r="E5885">
        <v>28.08</v>
      </c>
      <c r="F5885">
        <v>1.17</v>
      </c>
      <c r="G5885">
        <v>0</v>
      </c>
    </row>
    <row r="5886" spans="1:7">
      <c r="A5886" t="s">
        <v>6305</v>
      </c>
      <c r="B5886">
        <v>46.54</v>
      </c>
      <c r="C5886">
        <v>75.77</v>
      </c>
      <c r="D5886">
        <v>14.33</v>
      </c>
      <c r="E5886">
        <v>27.77</v>
      </c>
      <c r="F5886">
        <v>0.83</v>
      </c>
      <c r="G5886">
        <v>0</v>
      </c>
    </row>
    <row r="5887" spans="1:7">
      <c r="A5887" t="s">
        <v>6306</v>
      </c>
      <c r="B5887">
        <v>1.1200000000000001</v>
      </c>
      <c r="C5887">
        <v>8.7799999999999994</v>
      </c>
      <c r="D5887">
        <v>3.15</v>
      </c>
      <c r="E5887">
        <v>26.98</v>
      </c>
      <c r="F5887">
        <v>1.38</v>
      </c>
      <c r="G5887">
        <v>0</v>
      </c>
    </row>
    <row r="5888" spans="1:7">
      <c r="A5888" t="s">
        <v>6307</v>
      </c>
      <c r="B5888">
        <v>0</v>
      </c>
      <c r="C5888">
        <v>0</v>
      </c>
      <c r="D5888">
        <v>0</v>
      </c>
      <c r="E5888">
        <v>24.72</v>
      </c>
      <c r="F5888">
        <v>0.83</v>
      </c>
      <c r="G5888">
        <v>0</v>
      </c>
    </row>
    <row r="5889" spans="1:7">
      <c r="A5889" t="s">
        <v>6308</v>
      </c>
      <c r="B5889">
        <v>0</v>
      </c>
      <c r="C5889">
        <v>0</v>
      </c>
      <c r="D5889">
        <v>0</v>
      </c>
      <c r="E5889">
        <v>22.64</v>
      </c>
      <c r="F5889">
        <v>1.38</v>
      </c>
      <c r="G5889">
        <v>0</v>
      </c>
    </row>
    <row r="5890" spans="1:7">
      <c r="A5890" t="s">
        <v>6309</v>
      </c>
      <c r="B5890">
        <v>0</v>
      </c>
      <c r="C5890">
        <v>0</v>
      </c>
      <c r="D5890">
        <v>0</v>
      </c>
      <c r="E5890">
        <v>21.13</v>
      </c>
      <c r="F5890">
        <v>1.72</v>
      </c>
      <c r="G5890">
        <v>0</v>
      </c>
    </row>
    <row r="5891" spans="1:7">
      <c r="A5891" t="s">
        <v>6310</v>
      </c>
      <c r="B5891">
        <v>0</v>
      </c>
      <c r="C5891">
        <v>0</v>
      </c>
      <c r="D5891">
        <v>0</v>
      </c>
      <c r="E5891">
        <v>20.12</v>
      </c>
      <c r="F5891">
        <v>1.59</v>
      </c>
      <c r="G5891">
        <v>0</v>
      </c>
    </row>
    <row r="5892" spans="1:7">
      <c r="A5892" t="s">
        <v>6311</v>
      </c>
      <c r="B5892">
        <v>0</v>
      </c>
      <c r="C5892">
        <v>0</v>
      </c>
      <c r="D5892">
        <v>0</v>
      </c>
      <c r="E5892">
        <v>19.75</v>
      </c>
      <c r="F5892">
        <v>1.17</v>
      </c>
      <c r="G5892">
        <v>0</v>
      </c>
    </row>
    <row r="5893" spans="1:7">
      <c r="A5893" t="s">
        <v>6312</v>
      </c>
      <c r="B5893">
        <v>0</v>
      </c>
      <c r="C5893">
        <v>0</v>
      </c>
      <c r="D5893">
        <v>0</v>
      </c>
      <c r="E5893">
        <v>20.02</v>
      </c>
      <c r="F5893">
        <v>0.76</v>
      </c>
      <c r="G5893">
        <v>0</v>
      </c>
    </row>
    <row r="5894" spans="1:7">
      <c r="A5894" t="s">
        <v>6313</v>
      </c>
      <c r="B5894">
        <v>0</v>
      </c>
      <c r="C5894">
        <v>0</v>
      </c>
      <c r="D5894">
        <v>0</v>
      </c>
      <c r="E5894">
        <v>19.3</v>
      </c>
      <c r="F5894">
        <v>0.28000000000000003</v>
      </c>
      <c r="G5894">
        <v>0</v>
      </c>
    </row>
    <row r="5895" spans="1:7">
      <c r="A5895" t="s">
        <v>6314</v>
      </c>
      <c r="B5895">
        <v>0</v>
      </c>
      <c r="C5895">
        <v>0</v>
      </c>
      <c r="D5895">
        <v>0</v>
      </c>
      <c r="E5895">
        <v>18.88</v>
      </c>
      <c r="F5895">
        <v>0.34</v>
      </c>
      <c r="G5895">
        <v>0</v>
      </c>
    </row>
    <row r="5896" spans="1:7">
      <c r="A5896" t="s">
        <v>6315</v>
      </c>
      <c r="B5896">
        <v>0</v>
      </c>
      <c r="C5896">
        <v>0</v>
      </c>
      <c r="D5896">
        <v>0</v>
      </c>
      <c r="E5896">
        <v>18.22</v>
      </c>
      <c r="F5896">
        <v>0.83</v>
      </c>
      <c r="G5896">
        <v>0</v>
      </c>
    </row>
    <row r="5897" spans="1:7">
      <c r="A5897" t="s">
        <v>6316</v>
      </c>
      <c r="B5897">
        <v>0</v>
      </c>
      <c r="C5897">
        <v>0</v>
      </c>
      <c r="D5897">
        <v>0</v>
      </c>
      <c r="E5897">
        <v>17.02</v>
      </c>
      <c r="F5897">
        <v>1.03</v>
      </c>
      <c r="G5897">
        <v>0</v>
      </c>
    </row>
    <row r="5898" spans="1:7">
      <c r="A5898" t="s">
        <v>6317</v>
      </c>
      <c r="B5898">
        <v>0</v>
      </c>
      <c r="C5898">
        <v>0</v>
      </c>
      <c r="D5898">
        <v>0</v>
      </c>
      <c r="E5898">
        <v>16.59</v>
      </c>
      <c r="F5898">
        <v>1.17</v>
      </c>
      <c r="G5898">
        <v>0</v>
      </c>
    </row>
    <row r="5899" spans="1:7">
      <c r="A5899" t="s">
        <v>6318</v>
      </c>
      <c r="B5899">
        <v>161.63</v>
      </c>
      <c r="C5899">
        <v>211.24</v>
      </c>
      <c r="D5899">
        <v>7.77</v>
      </c>
      <c r="E5899">
        <v>16.43</v>
      </c>
      <c r="F5899">
        <v>1.24</v>
      </c>
      <c r="G5899">
        <v>0</v>
      </c>
    </row>
    <row r="5900" spans="1:7">
      <c r="A5900" t="s">
        <v>6319</v>
      </c>
      <c r="B5900">
        <v>388.59</v>
      </c>
      <c r="C5900">
        <v>483.4</v>
      </c>
      <c r="D5900">
        <v>18.96</v>
      </c>
      <c r="E5900">
        <v>17.77</v>
      </c>
      <c r="F5900">
        <v>1.52</v>
      </c>
      <c r="G5900">
        <v>0</v>
      </c>
    </row>
    <row r="5901" spans="1:7">
      <c r="A5901" t="s">
        <v>6320</v>
      </c>
      <c r="B5901">
        <v>543.27</v>
      </c>
      <c r="C5901">
        <v>686.14</v>
      </c>
      <c r="D5901">
        <v>29.93</v>
      </c>
      <c r="E5901">
        <v>18.850000000000001</v>
      </c>
      <c r="F5901">
        <v>1.52</v>
      </c>
      <c r="G5901">
        <v>0</v>
      </c>
    </row>
    <row r="5902" spans="1:7">
      <c r="A5902" t="s">
        <v>6321</v>
      </c>
      <c r="B5902">
        <v>627.29</v>
      </c>
      <c r="C5902">
        <v>811.61</v>
      </c>
      <c r="D5902">
        <v>40.18</v>
      </c>
      <c r="E5902">
        <v>20.329999999999998</v>
      </c>
      <c r="F5902">
        <v>1.38</v>
      </c>
      <c r="G5902">
        <v>0</v>
      </c>
    </row>
    <row r="5903" spans="1:7">
      <c r="A5903" t="s">
        <v>6322</v>
      </c>
      <c r="B5903">
        <v>694.05</v>
      </c>
      <c r="C5903">
        <v>921.12</v>
      </c>
      <c r="D5903">
        <v>48.91</v>
      </c>
      <c r="E5903">
        <v>21.95</v>
      </c>
      <c r="F5903">
        <v>1.24</v>
      </c>
      <c r="G5903">
        <v>0</v>
      </c>
    </row>
    <row r="5904" spans="1:7">
      <c r="A5904" t="s">
        <v>6323</v>
      </c>
      <c r="B5904">
        <v>710.83</v>
      </c>
      <c r="C5904">
        <v>959.82</v>
      </c>
      <c r="D5904">
        <v>54.81</v>
      </c>
      <c r="E5904">
        <v>23.51</v>
      </c>
      <c r="F5904">
        <v>1.1000000000000001</v>
      </c>
      <c r="G5904">
        <v>0</v>
      </c>
    </row>
    <row r="5905" spans="1:7">
      <c r="A5905" t="s">
        <v>6324</v>
      </c>
      <c r="B5905">
        <v>708.74</v>
      </c>
      <c r="C5905">
        <v>969.36</v>
      </c>
      <c r="D5905">
        <v>56.24</v>
      </c>
      <c r="E5905">
        <v>24.83</v>
      </c>
      <c r="F5905">
        <v>0.9</v>
      </c>
      <c r="G5905">
        <v>0</v>
      </c>
    </row>
    <row r="5906" spans="1:7">
      <c r="A5906" t="s">
        <v>6325</v>
      </c>
      <c r="B5906">
        <v>694.66</v>
      </c>
      <c r="C5906">
        <v>955.9</v>
      </c>
      <c r="D5906">
        <v>52.67</v>
      </c>
      <c r="E5906">
        <v>25.93</v>
      </c>
      <c r="F5906">
        <v>0.76</v>
      </c>
      <c r="G5906">
        <v>0</v>
      </c>
    </row>
    <row r="5907" spans="1:7">
      <c r="A5907" t="s">
        <v>6326</v>
      </c>
      <c r="B5907">
        <v>654.47</v>
      </c>
      <c r="C5907">
        <v>893.26</v>
      </c>
      <c r="D5907">
        <v>45.32</v>
      </c>
      <c r="E5907">
        <v>26.68</v>
      </c>
      <c r="F5907">
        <v>0.83</v>
      </c>
      <c r="G5907">
        <v>0</v>
      </c>
    </row>
    <row r="5908" spans="1:7">
      <c r="A5908" t="s">
        <v>6327</v>
      </c>
      <c r="B5908">
        <v>571.61</v>
      </c>
      <c r="C5908">
        <v>767.9</v>
      </c>
      <c r="D5908">
        <v>35.78</v>
      </c>
      <c r="E5908">
        <v>27.13</v>
      </c>
      <c r="F5908">
        <v>0.83</v>
      </c>
      <c r="G5908">
        <v>0</v>
      </c>
    </row>
    <row r="5909" spans="1:7">
      <c r="A5909" t="s">
        <v>6328</v>
      </c>
      <c r="B5909">
        <v>451.73</v>
      </c>
      <c r="C5909">
        <v>597.9</v>
      </c>
      <c r="D5909">
        <v>25.15</v>
      </c>
      <c r="E5909">
        <v>27.26</v>
      </c>
      <c r="F5909">
        <v>0.62</v>
      </c>
      <c r="G5909">
        <v>0</v>
      </c>
    </row>
    <row r="5910" spans="1:7">
      <c r="A5910" t="s">
        <v>6329</v>
      </c>
      <c r="B5910">
        <v>274.05</v>
      </c>
      <c r="C5910">
        <v>362</v>
      </c>
      <c r="D5910">
        <v>14.03</v>
      </c>
      <c r="E5910">
        <v>27.15</v>
      </c>
      <c r="F5910">
        <v>0.69</v>
      </c>
      <c r="G5910">
        <v>0</v>
      </c>
    </row>
    <row r="5911" spans="1:7">
      <c r="A5911" t="s">
        <v>6330</v>
      </c>
      <c r="B5911">
        <v>13.21</v>
      </c>
      <c r="C5911">
        <v>30.34</v>
      </c>
      <c r="D5911">
        <v>2.85</v>
      </c>
      <c r="E5911">
        <v>26.68</v>
      </c>
      <c r="F5911">
        <v>0.69</v>
      </c>
      <c r="G5911">
        <v>0</v>
      </c>
    </row>
    <row r="5912" spans="1:7">
      <c r="A5912" t="s">
        <v>6331</v>
      </c>
      <c r="B5912">
        <v>0</v>
      </c>
      <c r="C5912">
        <v>0</v>
      </c>
      <c r="D5912">
        <v>0</v>
      </c>
      <c r="E5912">
        <v>24.68</v>
      </c>
      <c r="F5912">
        <v>2.5499999999999998</v>
      </c>
      <c r="G5912">
        <v>0</v>
      </c>
    </row>
    <row r="5913" spans="1:7">
      <c r="A5913" t="s">
        <v>6332</v>
      </c>
      <c r="B5913">
        <v>0</v>
      </c>
      <c r="C5913">
        <v>0</v>
      </c>
      <c r="D5913">
        <v>0</v>
      </c>
      <c r="E5913">
        <v>22.81</v>
      </c>
      <c r="F5913">
        <v>2.69</v>
      </c>
      <c r="G5913">
        <v>0</v>
      </c>
    </row>
    <row r="5914" spans="1:7">
      <c r="A5914" t="s">
        <v>6333</v>
      </c>
      <c r="B5914">
        <v>0</v>
      </c>
      <c r="C5914">
        <v>0</v>
      </c>
      <c r="D5914">
        <v>0</v>
      </c>
      <c r="E5914">
        <v>21.33</v>
      </c>
      <c r="F5914">
        <v>2.34</v>
      </c>
      <c r="G5914">
        <v>0</v>
      </c>
    </row>
    <row r="5915" spans="1:7">
      <c r="A5915" t="s">
        <v>6334</v>
      </c>
      <c r="B5915">
        <v>0</v>
      </c>
      <c r="C5915">
        <v>0</v>
      </c>
      <c r="D5915">
        <v>0</v>
      </c>
      <c r="E5915">
        <v>20.059999999999999</v>
      </c>
      <c r="F5915">
        <v>1.93</v>
      </c>
      <c r="G5915">
        <v>0</v>
      </c>
    </row>
    <row r="5916" spans="1:7">
      <c r="A5916" t="s">
        <v>6335</v>
      </c>
      <c r="B5916">
        <v>0</v>
      </c>
      <c r="C5916">
        <v>0</v>
      </c>
      <c r="D5916">
        <v>0</v>
      </c>
      <c r="E5916">
        <v>18.79</v>
      </c>
      <c r="F5916">
        <v>1.59</v>
      </c>
      <c r="G5916">
        <v>0</v>
      </c>
    </row>
    <row r="5917" spans="1:7">
      <c r="A5917" t="s">
        <v>6336</v>
      </c>
      <c r="B5917">
        <v>0</v>
      </c>
      <c r="C5917">
        <v>0</v>
      </c>
      <c r="D5917">
        <v>0</v>
      </c>
      <c r="E5917">
        <v>17.91</v>
      </c>
      <c r="F5917">
        <v>1.38</v>
      </c>
      <c r="G5917">
        <v>0</v>
      </c>
    </row>
    <row r="5918" spans="1:7">
      <c r="A5918" t="s">
        <v>6337</v>
      </c>
      <c r="B5918">
        <v>0</v>
      </c>
      <c r="C5918">
        <v>0</v>
      </c>
      <c r="D5918">
        <v>0</v>
      </c>
      <c r="E5918">
        <v>17.48</v>
      </c>
      <c r="F5918">
        <v>1.17</v>
      </c>
      <c r="G5918">
        <v>0</v>
      </c>
    </row>
    <row r="5919" spans="1:7">
      <c r="A5919" t="s">
        <v>6338</v>
      </c>
      <c r="B5919">
        <v>0</v>
      </c>
      <c r="C5919">
        <v>0</v>
      </c>
      <c r="D5919">
        <v>0</v>
      </c>
      <c r="E5919">
        <v>17.52</v>
      </c>
      <c r="F5919">
        <v>0.97</v>
      </c>
      <c r="G5919">
        <v>0</v>
      </c>
    </row>
    <row r="5920" spans="1:7">
      <c r="A5920" t="s">
        <v>6339</v>
      </c>
      <c r="B5920">
        <v>0</v>
      </c>
      <c r="C5920">
        <v>0</v>
      </c>
      <c r="D5920">
        <v>0</v>
      </c>
      <c r="E5920">
        <v>17.61</v>
      </c>
      <c r="F5920">
        <v>0.69</v>
      </c>
      <c r="G5920">
        <v>0</v>
      </c>
    </row>
    <row r="5921" spans="1:7">
      <c r="A5921" t="s">
        <v>6340</v>
      </c>
      <c r="B5921">
        <v>0</v>
      </c>
      <c r="C5921">
        <v>0</v>
      </c>
      <c r="D5921">
        <v>0</v>
      </c>
      <c r="E5921">
        <v>17.29</v>
      </c>
      <c r="F5921">
        <v>0.41</v>
      </c>
      <c r="G5921">
        <v>0</v>
      </c>
    </row>
    <row r="5922" spans="1:7">
      <c r="A5922" t="s">
        <v>6341</v>
      </c>
      <c r="B5922">
        <v>0</v>
      </c>
      <c r="C5922">
        <v>0</v>
      </c>
      <c r="D5922">
        <v>0</v>
      </c>
      <c r="E5922">
        <v>16.82</v>
      </c>
      <c r="F5922">
        <v>0.34</v>
      </c>
      <c r="G5922">
        <v>0</v>
      </c>
    </row>
    <row r="5923" spans="1:7">
      <c r="A5923" t="s">
        <v>6342</v>
      </c>
      <c r="B5923">
        <v>152.19</v>
      </c>
      <c r="C5923">
        <v>200.82</v>
      </c>
      <c r="D5923">
        <v>7.59</v>
      </c>
      <c r="E5923">
        <v>16.38</v>
      </c>
      <c r="F5923">
        <v>0.28000000000000003</v>
      </c>
      <c r="G5923">
        <v>0</v>
      </c>
    </row>
    <row r="5924" spans="1:7">
      <c r="A5924" t="s">
        <v>6343</v>
      </c>
      <c r="B5924">
        <v>381.01</v>
      </c>
      <c r="C5924">
        <v>480.15</v>
      </c>
      <c r="D5924">
        <v>18.78</v>
      </c>
      <c r="E5924">
        <v>17.809999999999999</v>
      </c>
      <c r="F5924">
        <v>0.34</v>
      </c>
      <c r="G5924">
        <v>0</v>
      </c>
    </row>
    <row r="5925" spans="1:7">
      <c r="A5925" t="s">
        <v>6344</v>
      </c>
      <c r="B5925">
        <v>525.16999999999996</v>
      </c>
      <c r="C5925">
        <v>676.14</v>
      </c>
      <c r="D5925">
        <v>29.73</v>
      </c>
      <c r="E5925">
        <v>19.48</v>
      </c>
      <c r="F5925">
        <v>0.41</v>
      </c>
      <c r="G5925">
        <v>0</v>
      </c>
    </row>
    <row r="5926" spans="1:7">
      <c r="A5926" t="s">
        <v>6345</v>
      </c>
      <c r="B5926">
        <v>624.22</v>
      </c>
      <c r="C5926">
        <v>826.07</v>
      </c>
      <c r="D5926">
        <v>39.950000000000003</v>
      </c>
      <c r="E5926">
        <v>21.43</v>
      </c>
      <c r="F5926">
        <v>0.55000000000000004</v>
      </c>
      <c r="G5926">
        <v>0</v>
      </c>
    </row>
    <row r="5927" spans="1:7">
      <c r="A5927" t="s">
        <v>6346</v>
      </c>
      <c r="B5927">
        <v>686.1</v>
      </c>
      <c r="C5927">
        <v>924.46</v>
      </c>
      <c r="D5927">
        <v>48.64</v>
      </c>
      <c r="E5927">
        <v>23.43</v>
      </c>
      <c r="F5927">
        <v>0.9</v>
      </c>
      <c r="G5927">
        <v>0</v>
      </c>
    </row>
    <row r="5928" spans="1:7">
      <c r="A5928" t="s">
        <v>6347</v>
      </c>
      <c r="B5928">
        <v>697.48</v>
      </c>
      <c r="C5928">
        <v>949.44</v>
      </c>
      <c r="D5928">
        <v>54.48</v>
      </c>
      <c r="E5928">
        <v>25.31</v>
      </c>
      <c r="F5928">
        <v>1.1000000000000001</v>
      </c>
      <c r="G5928">
        <v>0</v>
      </c>
    </row>
    <row r="5929" spans="1:7">
      <c r="A5929" t="s">
        <v>6348</v>
      </c>
      <c r="B5929">
        <v>710.77</v>
      </c>
      <c r="C5929">
        <v>978.67</v>
      </c>
      <c r="D5929">
        <v>55.87</v>
      </c>
      <c r="E5929">
        <v>27.09</v>
      </c>
      <c r="F5929">
        <v>1.17</v>
      </c>
      <c r="G5929">
        <v>0</v>
      </c>
    </row>
    <row r="5930" spans="1:7">
      <c r="A5930" t="s">
        <v>6349</v>
      </c>
      <c r="B5930">
        <v>696.45</v>
      </c>
      <c r="C5930">
        <v>965.64</v>
      </c>
      <c r="D5930">
        <v>52.3</v>
      </c>
      <c r="E5930">
        <v>28.37</v>
      </c>
      <c r="F5930">
        <v>1.03</v>
      </c>
      <c r="G5930">
        <v>0</v>
      </c>
    </row>
    <row r="5931" spans="1:7">
      <c r="A5931" t="s">
        <v>6350</v>
      </c>
      <c r="B5931">
        <v>647</v>
      </c>
      <c r="C5931">
        <v>894.88</v>
      </c>
      <c r="D5931">
        <v>44.97</v>
      </c>
      <c r="E5931">
        <v>29.22</v>
      </c>
      <c r="F5931">
        <v>0.83</v>
      </c>
      <c r="G5931">
        <v>0</v>
      </c>
    </row>
    <row r="5932" spans="1:7">
      <c r="A5932" t="s">
        <v>6351</v>
      </c>
      <c r="B5932">
        <v>557.03</v>
      </c>
      <c r="C5932">
        <v>756.38</v>
      </c>
      <c r="D5932">
        <v>35.46</v>
      </c>
      <c r="E5932">
        <v>29.7</v>
      </c>
      <c r="F5932">
        <v>0.9</v>
      </c>
      <c r="G5932">
        <v>0</v>
      </c>
    </row>
    <row r="5933" spans="1:7">
      <c r="A5933" t="s">
        <v>6352</v>
      </c>
      <c r="B5933">
        <v>449.67</v>
      </c>
      <c r="C5933">
        <v>596.66</v>
      </c>
      <c r="D5933">
        <v>24.84</v>
      </c>
      <c r="E5933">
        <v>29.78</v>
      </c>
      <c r="F5933">
        <v>1.38</v>
      </c>
      <c r="G5933">
        <v>0</v>
      </c>
    </row>
    <row r="5934" spans="1:7">
      <c r="A5934" t="s">
        <v>6353</v>
      </c>
      <c r="B5934">
        <v>281.72000000000003</v>
      </c>
      <c r="C5934">
        <v>371.85</v>
      </c>
      <c r="D5934">
        <v>13.73</v>
      </c>
      <c r="E5934">
        <v>29.22</v>
      </c>
      <c r="F5934">
        <v>2.21</v>
      </c>
      <c r="G5934">
        <v>0</v>
      </c>
    </row>
    <row r="5935" spans="1:7">
      <c r="A5935" t="s">
        <v>6354</v>
      </c>
      <c r="B5935">
        <v>1.54</v>
      </c>
      <c r="C5935">
        <v>9.76</v>
      </c>
      <c r="D5935">
        <v>2.54</v>
      </c>
      <c r="E5935">
        <v>27.35</v>
      </c>
      <c r="F5935">
        <v>2.69</v>
      </c>
      <c r="G5935">
        <v>0</v>
      </c>
    </row>
    <row r="5936" spans="1:7">
      <c r="A5936" t="s">
        <v>6355</v>
      </c>
      <c r="B5936">
        <v>0</v>
      </c>
      <c r="C5936">
        <v>0</v>
      </c>
      <c r="D5936">
        <v>0</v>
      </c>
      <c r="E5936">
        <v>25.43</v>
      </c>
      <c r="F5936">
        <v>3.1</v>
      </c>
      <c r="G5936">
        <v>0</v>
      </c>
    </row>
    <row r="5937" spans="1:7">
      <c r="A5937" t="s">
        <v>6356</v>
      </c>
      <c r="B5937">
        <v>0</v>
      </c>
      <c r="C5937">
        <v>0</v>
      </c>
      <c r="D5937">
        <v>0</v>
      </c>
      <c r="E5937">
        <v>23.69</v>
      </c>
      <c r="F5937">
        <v>2.9</v>
      </c>
      <c r="G5937">
        <v>0</v>
      </c>
    </row>
    <row r="5938" spans="1:7">
      <c r="A5938" t="s">
        <v>6357</v>
      </c>
      <c r="B5938">
        <v>0</v>
      </c>
      <c r="C5938">
        <v>0</v>
      </c>
      <c r="D5938">
        <v>0</v>
      </c>
      <c r="E5938">
        <v>22.5</v>
      </c>
      <c r="F5938">
        <v>2.2799999999999998</v>
      </c>
      <c r="G5938">
        <v>0</v>
      </c>
    </row>
    <row r="5939" spans="1:7">
      <c r="A5939" t="s">
        <v>6358</v>
      </c>
      <c r="B5939">
        <v>0</v>
      </c>
      <c r="C5939">
        <v>0</v>
      </c>
      <c r="D5939">
        <v>0</v>
      </c>
      <c r="E5939">
        <v>21.45</v>
      </c>
      <c r="F5939">
        <v>1.93</v>
      </c>
      <c r="G5939">
        <v>0</v>
      </c>
    </row>
    <row r="5940" spans="1:7">
      <c r="A5940" t="s">
        <v>6359</v>
      </c>
      <c r="B5940">
        <v>0</v>
      </c>
      <c r="C5940">
        <v>0</v>
      </c>
      <c r="D5940">
        <v>0</v>
      </c>
      <c r="E5940">
        <v>20.48</v>
      </c>
      <c r="F5940">
        <v>1.86</v>
      </c>
      <c r="G5940">
        <v>0</v>
      </c>
    </row>
    <row r="5941" spans="1:7">
      <c r="A5941" t="s">
        <v>6360</v>
      </c>
      <c r="B5941">
        <v>0</v>
      </c>
      <c r="C5941">
        <v>0</v>
      </c>
      <c r="D5941">
        <v>0</v>
      </c>
      <c r="E5941">
        <v>19.649999999999999</v>
      </c>
      <c r="F5941">
        <v>1.86</v>
      </c>
      <c r="G5941">
        <v>0</v>
      </c>
    </row>
    <row r="5942" spans="1:7">
      <c r="A5942" t="s">
        <v>6361</v>
      </c>
      <c r="B5942">
        <v>0</v>
      </c>
      <c r="C5942">
        <v>0</v>
      </c>
      <c r="D5942">
        <v>0</v>
      </c>
      <c r="E5942">
        <v>18.87</v>
      </c>
      <c r="F5942">
        <v>1.86</v>
      </c>
      <c r="G5942">
        <v>0</v>
      </c>
    </row>
    <row r="5943" spans="1:7">
      <c r="A5943" t="s">
        <v>6362</v>
      </c>
      <c r="B5943">
        <v>0</v>
      </c>
      <c r="C5943">
        <v>0</v>
      </c>
      <c r="D5943">
        <v>0</v>
      </c>
      <c r="E5943">
        <v>18.21</v>
      </c>
      <c r="F5943">
        <v>1.86</v>
      </c>
      <c r="G5943">
        <v>0</v>
      </c>
    </row>
    <row r="5944" spans="1:7">
      <c r="A5944" t="s">
        <v>6363</v>
      </c>
      <c r="B5944">
        <v>0</v>
      </c>
      <c r="C5944">
        <v>0</v>
      </c>
      <c r="D5944">
        <v>0</v>
      </c>
      <c r="E5944">
        <v>17.77</v>
      </c>
      <c r="F5944">
        <v>1.79</v>
      </c>
      <c r="G5944">
        <v>0</v>
      </c>
    </row>
    <row r="5945" spans="1:7">
      <c r="A5945" t="s">
        <v>6364</v>
      </c>
      <c r="B5945">
        <v>0</v>
      </c>
      <c r="C5945">
        <v>0</v>
      </c>
      <c r="D5945">
        <v>0</v>
      </c>
      <c r="E5945">
        <v>17.329999999999998</v>
      </c>
      <c r="F5945">
        <v>1.79</v>
      </c>
      <c r="G5945">
        <v>0</v>
      </c>
    </row>
    <row r="5946" spans="1:7">
      <c r="A5946" t="s">
        <v>6365</v>
      </c>
      <c r="B5946">
        <v>0</v>
      </c>
      <c r="C5946">
        <v>0</v>
      </c>
      <c r="D5946">
        <v>0</v>
      </c>
      <c r="E5946">
        <v>17.309999999999999</v>
      </c>
      <c r="F5946">
        <v>1.79</v>
      </c>
      <c r="G5946">
        <v>0</v>
      </c>
    </row>
    <row r="5947" spans="1:7">
      <c r="A5947" t="s">
        <v>6366</v>
      </c>
      <c r="B5947">
        <v>146.99</v>
      </c>
      <c r="C5947">
        <v>194.32</v>
      </c>
      <c r="D5947">
        <v>7.41</v>
      </c>
      <c r="E5947">
        <v>17.260000000000002</v>
      </c>
      <c r="F5947">
        <v>1.79</v>
      </c>
      <c r="G5947">
        <v>0</v>
      </c>
    </row>
    <row r="5948" spans="1:7">
      <c r="A5948" t="s">
        <v>6367</v>
      </c>
      <c r="B5948">
        <v>380.27</v>
      </c>
      <c r="C5948">
        <v>474.19</v>
      </c>
      <c r="D5948">
        <v>18.600000000000001</v>
      </c>
      <c r="E5948">
        <v>18.62</v>
      </c>
      <c r="F5948">
        <v>1.72</v>
      </c>
      <c r="G5948">
        <v>0</v>
      </c>
    </row>
    <row r="5949" spans="1:7">
      <c r="A5949" t="s">
        <v>6368</v>
      </c>
      <c r="B5949">
        <v>532.99</v>
      </c>
      <c r="C5949">
        <v>677.12</v>
      </c>
      <c r="D5949">
        <v>29.54</v>
      </c>
      <c r="E5949">
        <v>21.08</v>
      </c>
      <c r="F5949">
        <v>1.86</v>
      </c>
      <c r="G5949">
        <v>0</v>
      </c>
    </row>
    <row r="5950" spans="1:7">
      <c r="A5950" t="s">
        <v>6369</v>
      </c>
      <c r="B5950">
        <v>625.86</v>
      </c>
      <c r="C5950">
        <v>815.23</v>
      </c>
      <c r="D5950">
        <v>39.729999999999997</v>
      </c>
      <c r="E5950">
        <v>23.95</v>
      </c>
      <c r="F5950">
        <v>2.14</v>
      </c>
      <c r="G5950">
        <v>0</v>
      </c>
    </row>
    <row r="5951" spans="1:7">
      <c r="A5951" t="s">
        <v>6370</v>
      </c>
      <c r="B5951">
        <v>687.12</v>
      </c>
      <c r="C5951">
        <v>913.63</v>
      </c>
      <c r="D5951">
        <v>48.37</v>
      </c>
      <c r="E5951">
        <v>26.42</v>
      </c>
      <c r="F5951">
        <v>2.41</v>
      </c>
      <c r="G5951">
        <v>0</v>
      </c>
    </row>
    <row r="5952" spans="1:7">
      <c r="A5952" t="s">
        <v>6371</v>
      </c>
      <c r="B5952">
        <v>704.58</v>
      </c>
      <c r="C5952">
        <v>951.01</v>
      </c>
      <c r="D5952">
        <v>54.15</v>
      </c>
      <c r="E5952">
        <v>28.31</v>
      </c>
      <c r="F5952">
        <v>2.41</v>
      </c>
      <c r="G5952">
        <v>0</v>
      </c>
    </row>
    <row r="5953" spans="1:7">
      <c r="A5953" t="s">
        <v>6372</v>
      </c>
      <c r="B5953">
        <v>716.05</v>
      </c>
      <c r="C5953">
        <v>974.72</v>
      </c>
      <c r="D5953">
        <v>55.5</v>
      </c>
      <c r="E5953">
        <v>29.67</v>
      </c>
      <c r="F5953">
        <v>2.48</v>
      </c>
      <c r="G5953">
        <v>0</v>
      </c>
    </row>
    <row r="5954" spans="1:7">
      <c r="A5954" t="s">
        <v>6373</v>
      </c>
      <c r="B5954">
        <v>695.44</v>
      </c>
      <c r="C5954">
        <v>947.55</v>
      </c>
      <c r="D5954">
        <v>51.93</v>
      </c>
      <c r="E5954">
        <v>30.56</v>
      </c>
      <c r="F5954">
        <v>2.48</v>
      </c>
      <c r="G5954">
        <v>0</v>
      </c>
    </row>
    <row r="5955" spans="1:7">
      <c r="A5955" t="s">
        <v>6374</v>
      </c>
      <c r="B5955">
        <v>653.29999999999995</v>
      </c>
      <c r="C5955">
        <v>882.83</v>
      </c>
      <c r="D5955">
        <v>44.62</v>
      </c>
      <c r="E5955">
        <v>30.98</v>
      </c>
      <c r="F5955">
        <v>2.62</v>
      </c>
      <c r="G5955">
        <v>0</v>
      </c>
    </row>
    <row r="5956" spans="1:7">
      <c r="A5956" t="s">
        <v>6375</v>
      </c>
      <c r="B5956">
        <v>576.55999999999995</v>
      </c>
      <c r="C5956">
        <v>767.96</v>
      </c>
      <c r="D5956">
        <v>35.130000000000003</v>
      </c>
      <c r="E5956">
        <v>30.98</v>
      </c>
      <c r="F5956">
        <v>2.76</v>
      </c>
      <c r="G5956">
        <v>0</v>
      </c>
    </row>
    <row r="5957" spans="1:7">
      <c r="A5957" t="s">
        <v>6376</v>
      </c>
      <c r="B5957">
        <v>446.38</v>
      </c>
      <c r="C5957">
        <v>583.9</v>
      </c>
      <c r="D5957">
        <v>24.52</v>
      </c>
      <c r="E5957">
        <v>30.4</v>
      </c>
      <c r="F5957">
        <v>3.1</v>
      </c>
      <c r="G5957">
        <v>0</v>
      </c>
    </row>
    <row r="5958" spans="1:7">
      <c r="A5958" t="s">
        <v>6377</v>
      </c>
      <c r="B5958">
        <v>266.37</v>
      </c>
      <c r="C5958">
        <v>350.04</v>
      </c>
      <c r="D5958">
        <v>13.42</v>
      </c>
      <c r="E5958">
        <v>29.14</v>
      </c>
      <c r="F5958">
        <v>3.52</v>
      </c>
      <c r="G5958">
        <v>0</v>
      </c>
    </row>
    <row r="5959" spans="1:7">
      <c r="A5959" t="s">
        <v>6378</v>
      </c>
      <c r="B5959">
        <v>0</v>
      </c>
      <c r="C5959">
        <v>0</v>
      </c>
      <c r="D5959">
        <v>0</v>
      </c>
      <c r="E5959">
        <v>27.08</v>
      </c>
      <c r="F5959">
        <v>3.38</v>
      </c>
      <c r="G5959">
        <v>0</v>
      </c>
    </row>
    <row r="5960" spans="1:7">
      <c r="A5960" t="s">
        <v>6379</v>
      </c>
      <c r="B5960">
        <v>0</v>
      </c>
      <c r="C5960">
        <v>0</v>
      </c>
      <c r="D5960">
        <v>0</v>
      </c>
      <c r="E5960">
        <v>25.26</v>
      </c>
      <c r="F5960">
        <v>3.31</v>
      </c>
      <c r="G5960">
        <v>0</v>
      </c>
    </row>
    <row r="5961" spans="1:7">
      <c r="A5961" t="s">
        <v>6380</v>
      </c>
      <c r="B5961">
        <v>0</v>
      </c>
      <c r="C5961">
        <v>0</v>
      </c>
      <c r="D5961">
        <v>0</v>
      </c>
      <c r="E5961">
        <v>23.82</v>
      </c>
      <c r="F5961">
        <v>2.5499999999999998</v>
      </c>
      <c r="G5961">
        <v>0</v>
      </c>
    </row>
    <row r="5962" spans="1:7">
      <c r="A5962" t="s">
        <v>6381</v>
      </c>
      <c r="B5962">
        <v>0</v>
      </c>
      <c r="C5962">
        <v>0</v>
      </c>
      <c r="D5962">
        <v>0</v>
      </c>
      <c r="E5962">
        <v>22.75</v>
      </c>
      <c r="F5962">
        <v>2.14</v>
      </c>
      <c r="G5962">
        <v>0</v>
      </c>
    </row>
    <row r="5963" spans="1:7">
      <c r="A5963" t="s">
        <v>6382</v>
      </c>
      <c r="B5963">
        <v>0</v>
      </c>
      <c r="C5963">
        <v>0</v>
      </c>
      <c r="D5963">
        <v>0</v>
      </c>
      <c r="E5963">
        <v>21.78</v>
      </c>
      <c r="F5963">
        <v>2.0699999999999998</v>
      </c>
      <c r="G5963">
        <v>0</v>
      </c>
    </row>
    <row r="5964" spans="1:7">
      <c r="A5964" t="s">
        <v>6383</v>
      </c>
      <c r="B5964">
        <v>0</v>
      </c>
      <c r="C5964">
        <v>0</v>
      </c>
      <c r="D5964">
        <v>0</v>
      </c>
      <c r="E5964">
        <v>20.87</v>
      </c>
      <c r="F5964">
        <v>2</v>
      </c>
      <c r="G5964">
        <v>0</v>
      </c>
    </row>
    <row r="5965" spans="1:7">
      <c r="A5965" t="s">
        <v>6384</v>
      </c>
      <c r="B5965">
        <v>0</v>
      </c>
      <c r="C5965">
        <v>0</v>
      </c>
      <c r="D5965">
        <v>0</v>
      </c>
      <c r="E5965">
        <v>20.100000000000001</v>
      </c>
      <c r="F5965">
        <v>1.93</v>
      </c>
      <c r="G5965">
        <v>0</v>
      </c>
    </row>
    <row r="5966" spans="1:7">
      <c r="A5966" t="s">
        <v>6385</v>
      </c>
      <c r="B5966">
        <v>0</v>
      </c>
      <c r="C5966">
        <v>0</v>
      </c>
      <c r="D5966">
        <v>0</v>
      </c>
      <c r="E5966">
        <v>19.34</v>
      </c>
      <c r="F5966">
        <v>1.86</v>
      </c>
      <c r="G5966">
        <v>0</v>
      </c>
    </row>
    <row r="5967" spans="1:7">
      <c r="A5967" t="s">
        <v>6386</v>
      </c>
      <c r="B5967">
        <v>0</v>
      </c>
      <c r="C5967">
        <v>0</v>
      </c>
      <c r="D5967">
        <v>0</v>
      </c>
      <c r="E5967">
        <v>18.57</v>
      </c>
      <c r="F5967">
        <v>1.79</v>
      </c>
      <c r="G5967">
        <v>0</v>
      </c>
    </row>
    <row r="5968" spans="1:7">
      <c r="A5968" t="s">
        <v>6387</v>
      </c>
      <c r="B5968">
        <v>0</v>
      </c>
      <c r="C5968">
        <v>0</v>
      </c>
      <c r="D5968">
        <v>0</v>
      </c>
      <c r="E5968">
        <v>17.88</v>
      </c>
      <c r="F5968">
        <v>1.66</v>
      </c>
      <c r="G5968">
        <v>0</v>
      </c>
    </row>
    <row r="5969" spans="1:7">
      <c r="A5969" t="s">
        <v>6388</v>
      </c>
      <c r="B5969">
        <v>0</v>
      </c>
      <c r="C5969">
        <v>0</v>
      </c>
      <c r="D5969">
        <v>0</v>
      </c>
      <c r="E5969">
        <v>17.420000000000002</v>
      </c>
      <c r="F5969">
        <v>1.59</v>
      </c>
      <c r="G5969">
        <v>0</v>
      </c>
    </row>
    <row r="5970" spans="1:7">
      <c r="A5970" t="s">
        <v>6389</v>
      </c>
      <c r="B5970">
        <v>0</v>
      </c>
      <c r="C5970">
        <v>0</v>
      </c>
      <c r="D5970">
        <v>0</v>
      </c>
      <c r="E5970">
        <v>17.09</v>
      </c>
      <c r="F5970">
        <v>1.45</v>
      </c>
      <c r="G5970">
        <v>0</v>
      </c>
    </row>
    <row r="5971" spans="1:7">
      <c r="A5971" t="s">
        <v>6390</v>
      </c>
      <c r="B5971">
        <v>134.1</v>
      </c>
      <c r="C5971">
        <v>179.03</v>
      </c>
      <c r="D5971">
        <v>7.23</v>
      </c>
      <c r="E5971">
        <v>17.03</v>
      </c>
      <c r="F5971">
        <v>1.38</v>
      </c>
      <c r="G5971">
        <v>0</v>
      </c>
    </row>
    <row r="5972" spans="1:7">
      <c r="A5972" t="s">
        <v>6391</v>
      </c>
      <c r="B5972">
        <v>359.02</v>
      </c>
      <c r="C5972">
        <v>451.72</v>
      </c>
      <c r="D5972">
        <v>18.420000000000002</v>
      </c>
      <c r="E5972">
        <v>19.350000000000001</v>
      </c>
      <c r="F5972">
        <v>1.1000000000000001</v>
      </c>
      <c r="G5972">
        <v>0</v>
      </c>
    </row>
    <row r="5973" spans="1:7">
      <c r="A5973" t="s">
        <v>6392</v>
      </c>
      <c r="B5973">
        <v>507.13</v>
      </c>
      <c r="C5973">
        <v>653.28</v>
      </c>
      <c r="D5973">
        <v>29.34</v>
      </c>
      <c r="E5973">
        <v>22.33</v>
      </c>
      <c r="F5973">
        <v>1.1000000000000001</v>
      </c>
      <c r="G5973">
        <v>0</v>
      </c>
    </row>
    <row r="5974" spans="1:7">
      <c r="A5974" t="s">
        <v>6393</v>
      </c>
      <c r="B5974">
        <v>607.38</v>
      </c>
      <c r="C5974">
        <v>802.92</v>
      </c>
      <c r="D5974">
        <v>39.5</v>
      </c>
      <c r="E5974">
        <v>24.73</v>
      </c>
      <c r="F5974">
        <v>1.31</v>
      </c>
      <c r="G5974">
        <v>0</v>
      </c>
    </row>
    <row r="5975" spans="1:7">
      <c r="A5975" t="s">
        <v>6394</v>
      </c>
      <c r="B5975">
        <v>664.98</v>
      </c>
      <c r="C5975">
        <v>901.32</v>
      </c>
      <c r="D5975">
        <v>48.09</v>
      </c>
      <c r="E5975">
        <v>26.69</v>
      </c>
      <c r="F5975">
        <v>1.24</v>
      </c>
      <c r="G5975">
        <v>0</v>
      </c>
    </row>
    <row r="5976" spans="1:7">
      <c r="A5976" t="s">
        <v>6395</v>
      </c>
      <c r="B5976">
        <v>676.35</v>
      </c>
      <c r="C5976">
        <v>932.69</v>
      </c>
      <c r="D5976">
        <v>53.81</v>
      </c>
      <c r="E5976">
        <v>28.42</v>
      </c>
      <c r="F5976">
        <v>1.1000000000000001</v>
      </c>
      <c r="G5976">
        <v>0</v>
      </c>
    </row>
    <row r="5977" spans="1:7">
      <c r="A5977" t="s">
        <v>6396</v>
      </c>
      <c r="B5977">
        <v>686.27</v>
      </c>
      <c r="C5977">
        <v>961.55</v>
      </c>
      <c r="D5977">
        <v>55.12</v>
      </c>
      <c r="E5977">
        <v>29.88</v>
      </c>
      <c r="F5977">
        <v>0.9</v>
      </c>
      <c r="G5977">
        <v>0</v>
      </c>
    </row>
    <row r="5978" spans="1:7">
      <c r="A5978" t="s">
        <v>6397</v>
      </c>
      <c r="B5978">
        <v>664.72</v>
      </c>
      <c r="C5978">
        <v>933.97</v>
      </c>
      <c r="D5978">
        <v>51.55</v>
      </c>
      <c r="E5978">
        <v>30.99</v>
      </c>
      <c r="F5978">
        <v>0.83</v>
      </c>
      <c r="G5978">
        <v>0</v>
      </c>
    </row>
    <row r="5979" spans="1:7">
      <c r="A5979" t="s">
        <v>6398</v>
      </c>
      <c r="B5979">
        <v>623.94000000000005</v>
      </c>
      <c r="C5979">
        <v>869.53</v>
      </c>
      <c r="D5979">
        <v>44.27</v>
      </c>
      <c r="E5979">
        <v>31.74</v>
      </c>
      <c r="F5979">
        <v>0.9</v>
      </c>
      <c r="G5979">
        <v>0</v>
      </c>
    </row>
    <row r="5980" spans="1:7">
      <c r="A5980" t="s">
        <v>6399</v>
      </c>
      <c r="B5980">
        <v>547.86</v>
      </c>
      <c r="C5980">
        <v>747.05</v>
      </c>
      <c r="D5980">
        <v>34.81</v>
      </c>
      <c r="E5980">
        <v>32.03</v>
      </c>
      <c r="F5980">
        <v>1.24</v>
      </c>
      <c r="G5980">
        <v>0</v>
      </c>
    </row>
    <row r="5981" spans="1:7">
      <c r="A5981" t="s">
        <v>6400</v>
      </c>
      <c r="B5981">
        <v>431.77</v>
      </c>
      <c r="C5981">
        <v>574.46</v>
      </c>
      <c r="D5981">
        <v>24.21</v>
      </c>
      <c r="E5981">
        <v>31.84</v>
      </c>
      <c r="F5981">
        <v>1.93</v>
      </c>
      <c r="G5981">
        <v>0</v>
      </c>
    </row>
    <row r="5982" spans="1:7">
      <c r="A5982" t="s">
        <v>6401</v>
      </c>
      <c r="B5982">
        <v>248.69</v>
      </c>
      <c r="C5982">
        <v>331.74</v>
      </c>
      <c r="D5982">
        <v>13.11</v>
      </c>
      <c r="E5982">
        <v>30.92</v>
      </c>
      <c r="F5982">
        <v>2.76</v>
      </c>
      <c r="G5982">
        <v>0</v>
      </c>
    </row>
    <row r="5983" spans="1:7">
      <c r="A5983" t="s">
        <v>6402</v>
      </c>
      <c r="B5983">
        <v>0</v>
      </c>
      <c r="C5983">
        <v>0</v>
      </c>
      <c r="D5983">
        <v>0</v>
      </c>
      <c r="E5983">
        <v>28.86</v>
      </c>
      <c r="F5983">
        <v>3.24</v>
      </c>
      <c r="G5983">
        <v>0</v>
      </c>
    </row>
    <row r="5984" spans="1:7">
      <c r="A5984" t="s">
        <v>6403</v>
      </c>
      <c r="B5984">
        <v>0</v>
      </c>
      <c r="C5984">
        <v>0</v>
      </c>
      <c r="D5984">
        <v>0</v>
      </c>
      <c r="E5984">
        <v>27.02</v>
      </c>
      <c r="F5984">
        <v>3.66</v>
      </c>
      <c r="G5984">
        <v>0</v>
      </c>
    </row>
    <row r="5985" spans="1:7">
      <c r="A5985" t="s">
        <v>6404</v>
      </c>
      <c r="B5985">
        <v>0</v>
      </c>
      <c r="C5985">
        <v>0</v>
      </c>
      <c r="D5985">
        <v>0</v>
      </c>
      <c r="E5985">
        <v>24.93</v>
      </c>
      <c r="F5985">
        <v>3.38</v>
      </c>
      <c r="G5985">
        <v>0</v>
      </c>
    </row>
    <row r="5986" spans="1:7">
      <c r="A5986" t="s">
        <v>6405</v>
      </c>
      <c r="B5986">
        <v>0</v>
      </c>
      <c r="C5986">
        <v>0</v>
      </c>
      <c r="D5986">
        <v>0</v>
      </c>
      <c r="E5986">
        <v>23.64</v>
      </c>
      <c r="F5986">
        <v>2.76</v>
      </c>
      <c r="G5986">
        <v>0</v>
      </c>
    </row>
    <row r="5987" spans="1:7">
      <c r="A5987" t="s">
        <v>6406</v>
      </c>
      <c r="B5987">
        <v>0</v>
      </c>
      <c r="C5987">
        <v>0</v>
      </c>
      <c r="D5987">
        <v>0</v>
      </c>
      <c r="E5987">
        <v>22.79</v>
      </c>
      <c r="F5987">
        <v>1.79</v>
      </c>
      <c r="G5987">
        <v>0</v>
      </c>
    </row>
    <row r="5988" spans="1:7">
      <c r="A5988" t="s">
        <v>6407</v>
      </c>
      <c r="B5988">
        <v>0</v>
      </c>
      <c r="C5988">
        <v>0</v>
      </c>
      <c r="D5988">
        <v>0</v>
      </c>
      <c r="E5988">
        <v>22.08</v>
      </c>
      <c r="F5988">
        <v>0.9</v>
      </c>
      <c r="G5988">
        <v>0</v>
      </c>
    </row>
    <row r="5989" spans="1:7">
      <c r="A5989" t="s">
        <v>6408</v>
      </c>
      <c r="B5989">
        <v>0</v>
      </c>
      <c r="C5989">
        <v>0</v>
      </c>
      <c r="D5989">
        <v>0</v>
      </c>
      <c r="E5989">
        <v>21.49</v>
      </c>
      <c r="F5989">
        <v>0.62</v>
      </c>
      <c r="G5989">
        <v>0</v>
      </c>
    </row>
    <row r="5990" spans="1:7">
      <c r="A5990" t="s">
        <v>6409</v>
      </c>
      <c r="B5990">
        <v>0</v>
      </c>
      <c r="C5990">
        <v>0</v>
      </c>
      <c r="D5990">
        <v>0</v>
      </c>
      <c r="E5990">
        <v>20.46</v>
      </c>
      <c r="F5990">
        <v>1.24</v>
      </c>
      <c r="G5990">
        <v>0</v>
      </c>
    </row>
    <row r="5991" spans="1:7">
      <c r="A5991" t="s">
        <v>6410</v>
      </c>
      <c r="B5991">
        <v>0</v>
      </c>
      <c r="C5991">
        <v>0</v>
      </c>
      <c r="D5991">
        <v>0</v>
      </c>
      <c r="E5991">
        <v>19.77</v>
      </c>
      <c r="F5991">
        <v>2.0699999999999998</v>
      </c>
      <c r="G5991">
        <v>0</v>
      </c>
    </row>
    <row r="5992" spans="1:7">
      <c r="A5992" t="s">
        <v>6411</v>
      </c>
      <c r="B5992">
        <v>0</v>
      </c>
      <c r="C5992">
        <v>0</v>
      </c>
      <c r="D5992">
        <v>0</v>
      </c>
      <c r="E5992">
        <v>19.27</v>
      </c>
      <c r="F5992">
        <v>2.41</v>
      </c>
      <c r="G5992">
        <v>0</v>
      </c>
    </row>
    <row r="5993" spans="1:7">
      <c r="A5993" t="s">
        <v>6412</v>
      </c>
      <c r="B5993">
        <v>0</v>
      </c>
      <c r="C5993">
        <v>0</v>
      </c>
      <c r="D5993">
        <v>0</v>
      </c>
      <c r="E5993">
        <v>18.66</v>
      </c>
      <c r="F5993">
        <v>2.48</v>
      </c>
      <c r="G5993">
        <v>0</v>
      </c>
    </row>
    <row r="5994" spans="1:7">
      <c r="A5994" t="s">
        <v>6413</v>
      </c>
      <c r="B5994">
        <v>0</v>
      </c>
      <c r="C5994">
        <v>0</v>
      </c>
      <c r="D5994">
        <v>0</v>
      </c>
      <c r="E5994">
        <v>18.170000000000002</v>
      </c>
      <c r="F5994">
        <v>2.34</v>
      </c>
      <c r="G5994">
        <v>0</v>
      </c>
    </row>
    <row r="5995" spans="1:7">
      <c r="A5995" t="s">
        <v>6414</v>
      </c>
      <c r="B5995">
        <v>114.51</v>
      </c>
      <c r="C5995">
        <v>155.82</v>
      </c>
      <c r="D5995">
        <v>7.06</v>
      </c>
      <c r="E5995">
        <v>17.79</v>
      </c>
      <c r="F5995">
        <v>2.14</v>
      </c>
      <c r="G5995">
        <v>0</v>
      </c>
    </row>
    <row r="5996" spans="1:7">
      <c r="A5996" t="s">
        <v>6415</v>
      </c>
      <c r="B5996">
        <v>355.65</v>
      </c>
      <c r="C5996">
        <v>440.12</v>
      </c>
      <c r="D5996">
        <v>18.239999999999998</v>
      </c>
      <c r="E5996">
        <v>18.72</v>
      </c>
      <c r="F5996">
        <v>2.97</v>
      </c>
      <c r="G5996">
        <v>0</v>
      </c>
    </row>
    <row r="5997" spans="1:7">
      <c r="A5997" t="s">
        <v>6416</v>
      </c>
      <c r="B5997">
        <v>336.76</v>
      </c>
      <c r="C5997">
        <v>420.64</v>
      </c>
      <c r="D5997">
        <v>29.15</v>
      </c>
      <c r="E5997">
        <v>20.32</v>
      </c>
      <c r="F5997">
        <v>3.1</v>
      </c>
      <c r="G5997">
        <v>0</v>
      </c>
    </row>
    <row r="5998" spans="1:7">
      <c r="A5998" t="s">
        <v>6417</v>
      </c>
      <c r="B5998">
        <v>434.7</v>
      </c>
      <c r="C5998">
        <v>547.86</v>
      </c>
      <c r="D5998">
        <v>39.270000000000003</v>
      </c>
      <c r="E5998">
        <v>21.86</v>
      </c>
      <c r="F5998">
        <v>3.03</v>
      </c>
      <c r="G5998">
        <v>0</v>
      </c>
    </row>
    <row r="5999" spans="1:7">
      <c r="A5999" t="s">
        <v>6418</v>
      </c>
      <c r="B5999">
        <v>686.08</v>
      </c>
      <c r="C5999">
        <v>888.22</v>
      </c>
      <c r="D5999">
        <v>47.81</v>
      </c>
      <c r="E5999">
        <v>23.76</v>
      </c>
      <c r="F5999">
        <v>3.24</v>
      </c>
      <c r="G5999">
        <v>0</v>
      </c>
    </row>
    <row r="6000" spans="1:7">
      <c r="A6000" t="s">
        <v>6419</v>
      </c>
      <c r="B6000">
        <v>712.07</v>
      </c>
      <c r="C6000">
        <v>932.19</v>
      </c>
      <c r="D6000">
        <v>53.47</v>
      </c>
      <c r="E6000">
        <v>25.72</v>
      </c>
      <c r="F6000">
        <v>3.59</v>
      </c>
      <c r="G6000">
        <v>0</v>
      </c>
    </row>
    <row r="6001" spans="1:7">
      <c r="A6001" t="s">
        <v>6420</v>
      </c>
      <c r="B6001">
        <v>629.20000000000005</v>
      </c>
      <c r="C6001">
        <v>822.56</v>
      </c>
      <c r="D6001">
        <v>54.74</v>
      </c>
      <c r="E6001">
        <v>27.3</v>
      </c>
      <c r="F6001">
        <v>3.86</v>
      </c>
      <c r="G6001">
        <v>0</v>
      </c>
    </row>
    <row r="6002" spans="1:7">
      <c r="A6002" t="s">
        <v>6421</v>
      </c>
      <c r="B6002">
        <v>701.08</v>
      </c>
      <c r="C6002">
        <v>926.62</v>
      </c>
      <c r="D6002">
        <v>51.18</v>
      </c>
      <c r="E6002">
        <v>28.75</v>
      </c>
      <c r="F6002">
        <v>4</v>
      </c>
      <c r="G6002">
        <v>0</v>
      </c>
    </row>
    <row r="6003" spans="1:7">
      <c r="A6003" t="s">
        <v>6422</v>
      </c>
      <c r="B6003">
        <v>643.55999999999995</v>
      </c>
      <c r="C6003">
        <v>848.59</v>
      </c>
      <c r="D6003">
        <v>43.92</v>
      </c>
      <c r="E6003">
        <v>29.96</v>
      </c>
      <c r="F6003">
        <v>4.07</v>
      </c>
      <c r="G6003">
        <v>0</v>
      </c>
    </row>
    <row r="6004" spans="1:7">
      <c r="A6004" t="s">
        <v>6423</v>
      </c>
      <c r="B6004">
        <v>560.15</v>
      </c>
      <c r="C6004">
        <v>732.25</v>
      </c>
      <c r="D6004">
        <v>34.47</v>
      </c>
      <c r="E6004">
        <v>30.58</v>
      </c>
      <c r="F6004">
        <v>4.28</v>
      </c>
      <c r="G6004">
        <v>0</v>
      </c>
    </row>
    <row r="6005" spans="1:7">
      <c r="A6005" t="s">
        <v>6424</v>
      </c>
      <c r="B6005">
        <v>419.38</v>
      </c>
      <c r="C6005">
        <v>543.26</v>
      </c>
      <c r="D6005">
        <v>23.89</v>
      </c>
      <c r="E6005">
        <v>30.55</v>
      </c>
      <c r="F6005">
        <v>4.62</v>
      </c>
      <c r="G6005">
        <v>0</v>
      </c>
    </row>
    <row r="6006" spans="1:7">
      <c r="A6006" t="s">
        <v>6425</v>
      </c>
      <c r="B6006">
        <v>228.66</v>
      </c>
      <c r="C6006">
        <v>302.77999999999997</v>
      </c>
      <c r="D6006">
        <v>12.8</v>
      </c>
      <c r="E6006">
        <v>29.75</v>
      </c>
      <c r="F6006">
        <v>4.6900000000000004</v>
      </c>
      <c r="G6006">
        <v>0</v>
      </c>
    </row>
    <row r="6007" spans="1:7">
      <c r="A6007" t="s">
        <v>6426</v>
      </c>
      <c r="B6007">
        <v>0</v>
      </c>
      <c r="C6007">
        <v>0</v>
      </c>
      <c r="D6007">
        <v>0</v>
      </c>
      <c r="E6007">
        <v>28.01</v>
      </c>
      <c r="F6007">
        <v>4.34</v>
      </c>
      <c r="G6007">
        <v>0</v>
      </c>
    </row>
    <row r="6008" spans="1:7">
      <c r="A6008" t="s">
        <v>6427</v>
      </c>
      <c r="B6008">
        <v>0</v>
      </c>
      <c r="C6008">
        <v>0</v>
      </c>
      <c r="D6008">
        <v>0</v>
      </c>
      <c r="E6008">
        <v>25.5</v>
      </c>
      <c r="F6008">
        <v>4.21</v>
      </c>
      <c r="G6008">
        <v>0</v>
      </c>
    </row>
    <row r="6009" spans="1:7">
      <c r="A6009" t="s">
        <v>6428</v>
      </c>
      <c r="B6009">
        <v>0</v>
      </c>
      <c r="C6009">
        <v>0</v>
      </c>
      <c r="D6009">
        <v>0</v>
      </c>
      <c r="E6009">
        <v>23.76</v>
      </c>
      <c r="F6009">
        <v>4</v>
      </c>
      <c r="G6009">
        <v>0</v>
      </c>
    </row>
    <row r="6010" spans="1:7">
      <c r="A6010" t="s">
        <v>6429</v>
      </c>
      <c r="B6010">
        <v>0</v>
      </c>
      <c r="C6010">
        <v>0</v>
      </c>
      <c r="D6010">
        <v>0</v>
      </c>
      <c r="E6010">
        <v>22.21</v>
      </c>
      <c r="F6010">
        <v>4.21</v>
      </c>
      <c r="G6010">
        <v>0</v>
      </c>
    </row>
    <row r="6011" spans="1:7">
      <c r="A6011" t="s">
        <v>6430</v>
      </c>
      <c r="B6011">
        <v>0</v>
      </c>
      <c r="C6011">
        <v>0</v>
      </c>
      <c r="D6011">
        <v>0</v>
      </c>
      <c r="E6011">
        <v>20.74</v>
      </c>
      <c r="F6011">
        <v>4.4800000000000004</v>
      </c>
      <c r="G6011">
        <v>0</v>
      </c>
    </row>
    <row r="6012" spans="1:7">
      <c r="A6012" t="s">
        <v>6431</v>
      </c>
      <c r="B6012">
        <v>0</v>
      </c>
      <c r="C6012">
        <v>0</v>
      </c>
      <c r="D6012">
        <v>0</v>
      </c>
      <c r="E6012">
        <v>19.32</v>
      </c>
      <c r="F6012">
        <v>4.34</v>
      </c>
      <c r="G6012">
        <v>0</v>
      </c>
    </row>
    <row r="6013" spans="1:7">
      <c r="A6013" t="s">
        <v>6432</v>
      </c>
      <c r="B6013">
        <v>0</v>
      </c>
      <c r="C6013">
        <v>0</v>
      </c>
      <c r="D6013">
        <v>0</v>
      </c>
      <c r="E6013">
        <v>18.29</v>
      </c>
      <c r="F6013">
        <v>4</v>
      </c>
      <c r="G6013">
        <v>0</v>
      </c>
    </row>
    <row r="6014" spans="1:7">
      <c r="A6014" t="s">
        <v>6433</v>
      </c>
      <c r="B6014">
        <v>0</v>
      </c>
      <c r="C6014">
        <v>0</v>
      </c>
      <c r="D6014">
        <v>0</v>
      </c>
      <c r="E6014">
        <v>17.579999999999998</v>
      </c>
      <c r="F6014">
        <v>3.59</v>
      </c>
      <c r="G6014">
        <v>0</v>
      </c>
    </row>
    <row r="6015" spans="1:7">
      <c r="A6015" t="s">
        <v>6434</v>
      </c>
      <c r="B6015">
        <v>0</v>
      </c>
      <c r="C6015">
        <v>0</v>
      </c>
      <c r="D6015">
        <v>0</v>
      </c>
      <c r="E6015">
        <v>17.04</v>
      </c>
      <c r="F6015">
        <v>3.24</v>
      </c>
      <c r="G6015">
        <v>0</v>
      </c>
    </row>
    <row r="6016" spans="1:7">
      <c r="A6016" t="s">
        <v>6435</v>
      </c>
      <c r="B6016">
        <v>0</v>
      </c>
      <c r="C6016">
        <v>0</v>
      </c>
      <c r="D6016">
        <v>0</v>
      </c>
      <c r="E6016">
        <v>16.52</v>
      </c>
      <c r="F6016">
        <v>2.83</v>
      </c>
      <c r="G6016">
        <v>0</v>
      </c>
    </row>
    <row r="6017" spans="1:7">
      <c r="A6017" t="s">
        <v>6436</v>
      </c>
      <c r="B6017">
        <v>0</v>
      </c>
      <c r="C6017">
        <v>0</v>
      </c>
      <c r="D6017">
        <v>0</v>
      </c>
      <c r="E6017">
        <v>16.239999999999998</v>
      </c>
      <c r="F6017">
        <v>2.5499999999999998</v>
      </c>
      <c r="G6017">
        <v>0</v>
      </c>
    </row>
    <row r="6018" spans="1:7">
      <c r="A6018" t="s">
        <v>6437</v>
      </c>
      <c r="B6018">
        <v>0</v>
      </c>
      <c r="C6018">
        <v>0</v>
      </c>
      <c r="D6018">
        <v>0</v>
      </c>
      <c r="E6018">
        <v>15.9</v>
      </c>
      <c r="F6018">
        <v>2.2799999999999998</v>
      </c>
      <c r="G6018">
        <v>0</v>
      </c>
    </row>
    <row r="6019" spans="1:7">
      <c r="A6019" t="s">
        <v>6438</v>
      </c>
      <c r="B6019">
        <v>77.36</v>
      </c>
      <c r="C6019">
        <v>110.12</v>
      </c>
      <c r="D6019">
        <v>6.88</v>
      </c>
      <c r="E6019">
        <v>15.74</v>
      </c>
      <c r="F6019">
        <v>1.72</v>
      </c>
      <c r="G6019">
        <v>0</v>
      </c>
    </row>
    <row r="6020" spans="1:7">
      <c r="A6020" t="s">
        <v>6439</v>
      </c>
      <c r="B6020">
        <v>379.89</v>
      </c>
      <c r="C6020">
        <v>469</v>
      </c>
      <c r="D6020">
        <v>18.059999999999999</v>
      </c>
      <c r="E6020">
        <v>16.78</v>
      </c>
      <c r="F6020">
        <v>1.93</v>
      </c>
      <c r="G6020">
        <v>0</v>
      </c>
    </row>
    <row r="6021" spans="1:7">
      <c r="A6021" t="s">
        <v>6440</v>
      </c>
      <c r="B6021">
        <v>530.83000000000004</v>
      </c>
      <c r="C6021">
        <v>667.04</v>
      </c>
      <c r="D6021">
        <v>28.95</v>
      </c>
      <c r="E6021">
        <v>18.28</v>
      </c>
      <c r="F6021">
        <v>1.59</v>
      </c>
      <c r="G6021">
        <v>0</v>
      </c>
    </row>
    <row r="6022" spans="1:7">
      <c r="A6022" t="s">
        <v>6441</v>
      </c>
      <c r="B6022">
        <v>615.55999999999995</v>
      </c>
      <c r="C6022">
        <v>806.25</v>
      </c>
      <c r="D6022">
        <v>39.04</v>
      </c>
      <c r="E6022">
        <v>19.88</v>
      </c>
      <c r="F6022">
        <v>0.55000000000000004</v>
      </c>
      <c r="G6022">
        <v>0</v>
      </c>
    </row>
    <row r="6023" spans="1:7">
      <c r="A6023" t="s">
        <v>6442</v>
      </c>
      <c r="B6023">
        <v>652.67999999999995</v>
      </c>
      <c r="C6023">
        <v>873.9</v>
      </c>
      <c r="D6023">
        <v>47.53</v>
      </c>
      <c r="E6023">
        <v>21.3</v>
      </c>
      <c r="F6023">
        <v>0.41</v>
      </c>
      <c r="G6023">
        <v>0</v>
      </c>
    </row>
    <row r="6024" spans="1:7">
      <c r="A6024" t="s">
        <v>6443</v>
      </c>
      <c r="B6024">
        <v>695.2</v>
      </c>
      <c r="C6024">
        <v>936.97</v>
      </c>
      <c r="D6024">
        <v>53.13</v>
      </c>
      <c r="E6024">
        <v>22.51</v>
      </c>
      <c r="F6024">
        <v>0.83</v>
      </c>
      <c r="G6024">
        <v>0</v>
      </c>
    </row>
    <row r="6025" spans="1:7">
      <c r="A6025" t="s">
        <v>6444</v>
      </c>
      <c r="B6025">
        <v>684.27</v>
      </c>
      <c r="C6025">
        <v>922.56</v>
      </c>
      <c r="D6025">
        <v>54.36</v>
      </c>
      <c r="E6025">
        <v>23.99</v>
      </c>
      <c r="F6025">
        <v>1.1000000000000001</v>
      </c>
      <c r="G6025">
        <v>0</v>
      </c>
    </row>
    <row r="6026" spans="1:7">
      <c r="A6026" t="s">
        <v>6445</v>
      </c>
      <c r="B6026">
        <v>694.08</v>
      </c>
      <c r="C6026">
        <v>943.93</v>
      </c>
      <c r="D6026">
        <v>50.8</v>
      </c>
      <c r="E6026">
        <v>24.88</v>
      </c>
      <c r="F6026">
        <v>0.97</v>
      </c>
      <c r="G6026">
        <v>0</v>
      </c>
    </row>
    <row r="6027" spans="1:7">
      <c r="A6027" t="s">
        <v>6446</v>
      </c>
      <c r="B6027">
        <v>649.30999999999995</v>
      </c>
      <c r="C6027">
        <v>877.36</v>
      </c>
      <c r="D6027">
        <v>43.56</v>
      </c>
      <c r="E6027">
        <v>25.14</v>
      </c>
      <c r="F6027">
        <v>0.83</v>
      </c>
      <c r="G6027">
        <v>0</v>
      </c>
    </row>
    <row r="6028" spans="1:7">
      <c r="A6028" t="s">
        <v>6447</v>
      </c>
      <c r="B6028">
        <v>564.37</v>
      </c>
      <c r="C6028">
        <v>758.93</v>
      </c>
      <c r="D6028">
        <v>34.14</v>
      </c>
      <c r="E6028">
        <v>25.72</v>
      </c>
      <c r="F6028">
        <v>0.34</v>
      </c>
      <c r="G6028">
        <v>0</v>
      </c>
    </row>
    <row r="6029" spans="1:7">
      <c r="A6029" t="s">
        <v>6448</v>
      </c>
      <c r="B6029">
        <v>436.86</v>
      </c>
      <c r="C6029">
        <v>577.26</v>
      </c>
      <c r="D6029">
        <v>23.57</v>
      </c>
      <c r="E6029">
        <v>26.15</v>
      </c>
      <c r="F6029">
        <v>0.28000000000000003</v>
      </c>
      <c r="G6029">
        <v>0</v>
      </c>
    </row>
    <row r="6030" spans="1:7">
      <c r="A6030" t="s">
        <v>6449</v>
      </c>
      <c r="B6030">
        <v>248.24</v>
      </c>
      <c r="C6030">
        <v>327.78</v>
      </c>
      <c r="D6030">
        <v>12.49</v>
      </c>
      <c r="E6030">
        <v>26.13</v>
      </c>
      <c r="F6030">
        <v>0.76</v>
      </c>
      <c r="G6030">
        <v>0</v>
      </c>
    </row>
    <row r="6031" spans="1:7">
      <c r="A6031" t="s">
        <v>6450</v>
      </c>
      <c r="B6031">
        <v>0</v>
      </c>
      <c r="C6031">
        <v>0</v>
      </c>
      <c r="D6031">
        <v>0</v>
      </c>
      <c r="E6031">
        <v>25.33</v>
      </c>
      <c r="F6031">
        <v>1.52</v>
      </c>
      <c r="G6031">
        <v>0</v>
      </c>
    </row>
    <row r="6032" spans="1:7">
      <c r="A6032" t="s">
        <v>6451</v>
      </c>
      <c r="B6032">
        <v>0</v>
      </c>
      <c r="C6032">
        <v>0</v>
      </c>
      <c r="D6032">
        <v>0</v>
      </c>
      <c r="E6032">
        <v>24.18</v>
      </c>
      <c r="F6032">
        <v>2</v>
      </c>
      <c r="G6032">
        <v>0</v>
      </c>
    </row>
    <row r="6033" spans="1:7">
      <c r="A6033" t="s">
        <v>6452</v>
      </c>
      <c r="B6033">
        <v>0</v>
      </c>
      <c r="C6033">
        <v>0</v>
      </c>
      <c r="D6033">
        <v>0</v>
      </c>
      <c r="E6033">
        <v>22.64</v>
      </c>
      <c r="F6033">
        <v>2.5499999999999998</v>
      </c>
      <c r="G6033">
        <v>0</v>
      </c>
    </row>
    <row r="6034" spans="1:7">
      <c r="A6034" t="s">
        <v>6453</v>
      </c>
      <c r="B6034">
        <v>0</v>
      </c>
      <c r="C6034">
        <v>0</v>
      </c>
      <c r="D6034">
        <v>0</v>
      </c>
      <c r="E6034">
        <v>21.29</v>
      </c>
      <c r="F6034">
        <v>2.62</v>
      </c>
      <c r="G6034">
        <v>0</v>
      </c>
    </row>
    <row r="6035" spans="1:7">
      <c r="A6035" t="s">
        <v>6454</v>
      </c>
      <c r="B6035">
        <v>0</v>
      </c>
      <c r="C6035">
        <v>0</v>
      </c>
      <c r="D6035">
        <v>0</v>
      </c>
      <c r="E6035">
        <v>20.27</v>
      </c>
      <c r="F6035">
        <v>2.48</v>
      </c>
      <c r="G6035">
        <v>0</v>
      </c>
    </row>
    <row r="6036" spans="1:7">
      <c r="A6036" t="s">
        <v>6455</v>
      </c>
      <c r="B6036">
        <v>0</v>
      </c>
      <c r="C6036">
        <v>0</v>
      </c>
      <c r="D6036">
        <v>0</v>
      </c>
      <c r="E6036">
        <v>19.27</v>
      </c>
      <c r="F6036">
        <v>2.14</v>
      </c>
      <c r="G6036">
        <v>0</v>
      </c>
    </row>
    <row r="6037" spans="1:7">
      <c r="A6037" t="s">
        <v>6456</v>
      </c>
      <c r="B6037">
        <v>0</v>
      </c>
      <c r="C6037">
        <v>0</v>
      </c>
      <c r="D6037">
        <v>0</v>
      </c>
      <c r="E6037">
        <v>18.350000000000001</v>
      </c>
      <c r="F6037">
        <v>1.59</v>
      </c>
      <c r="G6037">
        <v>0</v>
      </c>
    </row>
    <row r="6038" spans="1:7">
      <c r="A6038" t="s">
        <v>6457</v>
      </c>
      <c r="B6038">
        <v>0</v>
      </c>
      <c r="C6038">
        <v>0</v>
      </c>
      <c r="D6038">
        <v>0</v>
      </c>
      <c r="E6038">
        <v>17.579999999999998</v>
      </c>
      <c r="F6038">
        <v>0.97</v>
      </c>
      <c r="G6038">
        <v>0</v>
      </c>
    </row>
    <row r="6039" spans="1:7">
      <c r="A6039" t="s">
        <v>6458</v>
      </c>
      <c r="B6039">
        <v>0</v>
      </c>
      <c r="C6039">
        <v>0</v>
      </c>
      <c r="D6039">
        <v>0</v>
      </c>
      <c r="E6039">
        <v>17.399999999999999</v>
      </c>
      <c r="F6039">
        <v>0.55000000000000004</v>
      </c>
      <c r="G6039">
        <v>0</v>
      </c>
    </row>
    <row r="6040" spans="1:7">
      <c r="A6040" t="s">
        <v>6459</v>
      </c>
      <c r="B6040">
        <v>0</v>
      </c>
      <c r="C6040">
        <v>0</v>
      </c>
      <c r="D6040">
        <v>0</v>
      </c>
      <c r="E6040">
        <v>17.010000000000002</v>
      </c>
      <c r="F6040">
        <v>0.21</v>
      </c>
      <c r="G6040">
        <v>0</v>
      </c>
    </row>
    <row r="6041" spans="1:7">
      <c r="A6041" t="s">
        <v>6460</v>
      </c>
      <c r="B6041">
        <v>0</v>
      </c>
      <c r="C6041">
        <v>0</v>
      </c>
      <c r="D6041">
        <v>0</v>
      </c>
      <c r="E6041">
        <v>16.68</v>
      </c>
      <c r="F6041">
        <v>0.28000000000000003</v>
      </c>
      <c r="G6041">
        <v>0</v>
      </c>
    </row>
    <row r="6042" spans="1:7">
      <c r="A6042" t="s">
        <v>6461</v>
      </c>
      <c r="B6042">
        <v>0</v>
      </c>
      <c r="C6042">
        <v>0</v>
      </c>
      <c r="D6042">
        <v>0</v>
      </c>
      <c r="E6042">
        <v>16.36</v>
      </c>
      <c r="F6042">
        <v>0.48</v>
      </c>
      <c r="G6042">
        <v>0</v>
      </c>
    </row>
    <row r="6043" spans="1:7">
      <c r="A6043" t="s">
        <v>6462</v>
      </c>
      <c r="B6043">
        <v>143.62</v>
      </c>
      <c r="C6043">
        <v>190.79</v>
      </c>
      <c r="D6043">
        <v>6.7</v>
      </c>
      <c r="E6043">
        <v>16.079999999999998</v>
      </c>
      <c r="F6043">
        <v>0.41</v>
      </c>
      <c r="G6043">
        <v>0</v>
      </c>
    </row>
    <row r="6044" spans="1:7">
      <c r="A6044" t="s">
        <v>6463</v>
      </c>
      <c r="B6044">
        <v>357.63</v>
      </c>
      <c r="C6044">
        <v>445.5</v>
      </c>
      <c r="D6044">
        <v>17.88</v>
      </c>
      <c r="E6044">
        <v>16.8</v>
      </c>
      <c r="F6044">
        <v>0.9</v>
      </c>
      <c r="G6044">
        <v>0</v>
      </c>
    </row>
    <row r="6045" spans="1:7">
      <c r="A6045" t="s">
        <v>6464</v>
      </c>
      <c r="B6045">
        <v>513.73</v>
      </c>
      <c r="C6045">
        <v>648.21</v>
      </c>
      <c r="D6045">
        <v>28.75</v>
      </c>
      <c r="E6045">
        <v>19.13</v>
      </c>
      <c r="F6045">
        <v>1.45</v>
      </c>
      <c r="G6045">
        <v>0</v>
      </c>
    </row>
    <row r="6046" spans="1:7">
      <c r="A6046" t="s">
        <v>6465</v>
      </c>
      <c r="B6046">
        <v>618.66999999999996</v>
      </c>
      <c r="C6046">
        <v>799.08</v>
      </c>
      <c r="D6046">
        <v>38.81</v>
      </c>
      <c r="E6046">
        <v>21.26</v>
      </c>
      <c r="F6046">
        <v>1.66</v>
      </c>
      <c r="G6046">
        <v>0</v>
      </c>
    </row>
    <row r="6047" spans="1:7">
      <c r="A6047" t="s">
        <v>6466</v>
      </c>
      <c r="B6047">
        <v>665.28</v>
      </c>
      <c r="C6047">
        <v>878.72</v>
      </c>
      <c r="D6047">
        <v>47.25</v>
      </c>
      <c r="E6047">
        <v>23.3</v>
      </c>
      <c r="F6047">
        <v>1.59</v>
      </c>
      <c r="G6047">
        <v>0</v>
      </c>
    </row>
    <row r="6048" spans="1:7">
      <c r="A6048" t="s">
        <v>6467</v>
      </c>
      <c r="B6048">
        <v>688.02</v>
      </c>
      <c r="C6048">
        <v>929.94</v>
      </c>
      <c r="D6048">
        <v>52.79</v>
      </c>
      <c r="E6048">
        <v>25.13</v>
      </c>
      <c r="F6048">
        <v>1.24</v>
      </c>
      <c r="G6048">
        <v>0</v>
      </c>
    </row>
    <row r="6049" spans="1:7">
      <c r="A6049" t="s">
        <v>6468</v>
      </c>
      <c r="B6049">
        <v>670.16</v>
      </c>
      <c r="C6049">
        <v>933.14</v>
      </c>
      <c r="D6049">
        <v>53.98</v>
      </c>
      <c r="E6049">
        <v>26.41</v>
      </c>
      <c r="F6049">
        <v>0.28000000000000003</v>
      </c>
      <c r="G6049">
        <v>0</v>
      </c>
    </row>
    <row r="6050" spans="1:7">
      <c r="A6050" t="s">
        <v>6469</v>
      </c>
      <c r="B6050">
        <v>686.02</v>
      </c>
      <c r="C6050">
        <v>929.73</v>
      </c>
      <c r="D6050">
        <v>50.42</v>
      </c>
      <c r="E6050">
        <v>27.35</v>
      </c>
      <c r="F6050">
        <v>1.66</v>
      </c>
      <c r="G6050">
        <v>0</v>
      </c>
    </row>
    <row r="6051" spans="1:7">
      <c r="A6051" t="s">
        <v>6470</v>
      </c>
      <c r="B6051">
        <v>627.26</v>
      </c>
      <c r="C6051">
        <v>830.56</v>
      </c>
      <c r="D6051">
        <v>43.2</v>
      </c>
      <c r="E6051">
        <v>27.76</v>
      </c>
      <c r="F6051">
        <v>2.5499999999999998</v>
      </c>
      <c r="G6051">
        <v>0</v>
      </c>
    </row>
    <row r="6052" spans="1:7">
      <c r="A6052" t="s">
        <v>6471</v>
      </c>
      <c r="B6052">
        <v>494.61</v>
      </c>
      <c r="C6052">
        <v>639.45000000000005</v>
      </c>
      <c r="D6052">
        <v>33.799999999999997</v>
      </c>
      <c r="E6052">
        <v>27.42</v>
      </c>
      <c r="F6052">
        <v>3.24</v>
      </c>
      <c r="G6052">
        <v>0</v>
      </c>
    </row>
    <row r="6053" spans="1:7">
      <c r="A6053" t="s">
        <v>6472</v>
      </c>
      <c r="B6053">
        <v>435</v>
      </c>
      <c r="C6053">
        <v>554.75</v>
      </c>
      <c r="D6053">
        <v>23.25</v>
      </c>
      <c r="E6053">
        <v>26.65</v>
      </c>
      <c r="F6053">
        <v>4</v>
      </c>
      <c r="G6053">
        <v>0</v>
      </c>
    </row>
    <row r="6054" spans="1:7">
      <c r="A6054" t="s">
        <v>6473</v>
      </c>
      <c r="B6054">
        <v>12.39</v>
      </c>
      <c r="C6054">
        <v>28.29</v>
      </c>
      <c r="D6054">
        <v>12.17</v>
      </c>
      <c r="E6054">
        <v>25.32</v>
      </c>
      <c r="F6054">
        <v>4.28</v>
      </c>
      <c r="G6054">
        <v>0</v>
      </c>
    </row>
    <row r="6055" spans="1:7">
      <c r="A6055" t="s">
        <v>6474</v>
      </c>
      <c r="B6055">
        <v>0</v>
      </c>
      <c r="C6055">
        <v>0</v>
      </c>
      <c r="D6055">
        <v>0</v>
      </c>
      <c r="E6055">
        <v>24.04</v>
      </c>
      <c r="F6055">
        <v>3.38</v>
      </c>
      <c r="G6055">
        <v>0</v>
      </c>
    </row>
    <row r="6056" spans="1:7">
      <c r="A6056" t="s">
        <v>6475</v>
      </c>
      <c r="B6056">
        <v>0</v>
      </c>
      <c r="C6056">
        <v>0</v>
      </c>
      <c r="D6056">
        <v>0</v>
      </c>
      <c r="E6056">
        <v>23.26</v>
      </c>
      <c r="F6056">
        <v>1.59</v>
      </c>
      <c r="G6056">
        <v>0</v>
      </c>
    </row>
    <row r="6057" spans="1:7">
      <c r="A6057" t="s">
        <v>6476</v>
      </c>
      <c r="B6057">
        <v>0</v>
      </c>
      <c r="C6057">
        <v>0</v>
      </c>
      <c r="D6057">
        <v>0</v>
      </c>
      <c r="E6057">
        <v>22.14</v>
      </c>
      <c r="F6057">
        <v>0.83</v>
      </c>
      <c r="G6057">
        <v>0</v>
      </c>
    </row>
    <row r="6058" spans="1:7">
      <c r="A6058" t="s">
        <v>6477</v>
      </c>
      <c r="B6058">
        <v>0</v>
      </c>
      <c r="C6058">
        <v>0</v>
      </c>
      <c r="D6058">
        <v>0</v>
      </c>
      <c r="E6058">
        <v>21.87</v>
      </c>
      <c r="F6058">
        <v>0.62</v>
      </c>
      <c r="G6058">
        <v>0</v>
      </c>
    </row>
    <row r="6059" spans="1:7">
      <c r="A6059" t="s">
        <v>6478</v>
      </c>
      <c r="B6059">
        <v>0</v>
      </c>
      <c r="C6059">
        <v>0</v>
      </c>
      <c r="D6059">
        <v>0</v>
      </c>
      <c r="E6059">
        <v>21.33</v>
      </c>
      <c r="F6059">
        <v>0.48</v>
      </c>
      <c r="G6059">
        <v>0</v>
      </c>
    </row>
    <row r="6060" spans="1:7">
      <c r="A6060" t="s">
        <v>6479</v>
      </c>
      <c r="B6060">
        <v>0</v>
      </c>
      <c r="C6060">
        <v>0</v>
      </c>
      <c r="D6060">
        <v>0</v>
      </c>
      <c r="E6060">
        <v>20.73</v>
      </c>
      <c r="F6060">
        <v>0.41</v>
      </c>
      <c r="G6060">
        <v>0</v>
      </c>
    </row>
    <row r="6061" spans="1:7">
      <c r="A6061" t="s">
        <v>6480</v>
      </c>
      <c r="B6061">
        <v>0</v>
      </c>
      <c r="C6061">
        <v>0</v>
      </c>
      <c r="D6061">
        <v>0</v>
      </c>
      <c r="E6061">
        <v>20.37</v>
      </c>
      <c r="F6061">
        <v>0</v>
      </c>
      <c r="G6061">
        <v>0</v>
      </c>
    </row>
    <row r="6062" spans="1:7">
      <c r="A6062" t="s">
        <v>6481</v>
      </c>
      <c r="B6062">
        <v>0</v>
      </c>
      <c r="C6062">
        <v>0</v>
      </c>
      <c r="D6062">
        <v>0</v>
      </c>
      <c r="E6062">
        <v>19.93</v>
      </c>
      <c r="F6062">
        <v>7.0000000000000007E-2</v>
      </c>
      <c r="G6062">
        <v>0</v>
      </c>
    </row>
    <row r="6063" spans="1:7">
      <c r="A6063" t="s">
        <v>6482</v>
      </c>
      <c r="B6063">
        <v>0</v>
      </c>
      <c r="C6063">
        <v>0</v>
      </c>
      <c r="D6063">
        <v>0</v>
      </c>
      <c r="E6063">
        <v>19.48</v>
      </c>
      <c r="F6063">
        <v>0.34</v>
      </c>
      <c r="G6063">
        <v>0</v>
      </c>
    </row>
    <row r="6064" spans="1:7">
      <c r="A6064" t="s">
        <v>6483</v>
      </c>
      <c r="B6064">
        <v>0</v>
      </c>
      <c r="C6064">
        <v>0</v>
      </c>
      <c r="D6064">
        <v>0</v>
      </c>
      <c r="E6064">
        <v>19.059999999999999</v>
      </c>
      <c r="F6064">
        <v>0.41</v>
      </c>
      <c r="G6064">
        <v>0</v>
      </c>
    </row>
    <row r="6065" spans="1:7">
      <c r="A6065" t="s">
        <v>6484</v>
      </c>
      <c r="B6065">
        <v>0</v>
      </c>
      <c r="C6065">
        <v>0</v>
      </c>
      <c r="D6065">
        <v>0</v>
      </c>
      <c r="E6065">
        <v>18.649999999999999</v>
      </c>
      <c r="F6065">
        <v>0.48</v>
      </c>
      <c r="G6065">
        <v>0</v>
      </c>
    </row>
    <row r="6066" spans="1:7">
      <c r="A6066" t="s">
        <v>6485</v>
      </c>
      <c r="B6066">
        <v>0</v>
      </c>
      <c r="C6066">
        <v>0</v>
      </c>
      <c r="D6066">
        <v>0</v>
      </c>
      <c r="E6066">
        <v>18.329999999999998</v>
      </c>
      <c r="F6066">
        <v>0.41</v>
      </c>
      <c r="G6066">
        <v>0</v>
      </c>
    </row>
    <row r="6067" spans="1:7">
      <c r="A6067" t="s">
        <v>6486</v>
      </c>
      <c r="B6067">
        <v>0.04</v>
      </c>
      <c r="C6067">
        <v>5.85</v>
      </c>
      <c r="D6067">
        <v>6.52</v>
      </c>
      <c r="E6067">
        <v>18.09</v>
      </c>
      <c r="F6067">
        <v>0.34</v>
      </c>
      <c r="G6067">
        <v>0</v>
      </c>
    </row>
    <row r="6068" spans="1:7">
      <c r="A6068" t="s">
        <v>6487</v>
      </c>
      <c r="B6068">
        <v>78.930000000000007</v>
      </c>
      <c r="C6068">
        <v>112.63</v>
      </c>
      <c r="D6068">
        <v>17.690000000000001</v>
      </c>
      <c r="E6068">
        <v>18.12</v>
      </c>
      <c r="F6068">
        <v>0.34</v>
      </c>
      <c r="G6068">
        <v>0</v>
      </c>
    </row>
    <row r="6069" spans="1:7">
      <c r="A6069" t="s">
        <v>6488</v>
      </c>
      <c r="B6069">
        <v>157.81</v>
      </c>
      <c r="C6069">
        <v>209.35</v>
      </c>
      <c r="D6069">
        <v>28.55</v>
      </c>
      <c r="E6069">
        <v>19.84</v>
      </c>
      <c r="F6069">
        <v>7.0000000000000007E-2</v>
      </c>
      <c r="G6069">
        <v>0</v>
      </c>
    </row>
    <row r="6070" spans="1:7">
      <c r="A6070" t="s">
        <v>6489</v>
      </c>
      <c r="B6070">
        <v>121.45</v>
      </c>
      <c r="C6070">
        <v>166.84</v>
      </c>
      <c r="D6070">
        <v>38.57</v>
      </c>
      <c r="E6070">
        <v>21.61</v>
      </c>
      <c r="F6070">
        <v>0.28000000000000003</v>
      </c>
      <c r="G6070">
        <v>0</v>
      </c>
    </row>
    <row r="6071" spans="1:7">
      <c r="A6071" t="s">
        <v>6490</v>
      </c>
      <c r="B6071">
        <v>370.04</v>
      </c>
      <c r="C6071">
        <v>481.17</v>
      </c>
      <c r="D6071">
        <v>46.96</v>
      </c>
      <c r="E6071">
        <v>23.29</v>
      </c>
      <c r="F6071">
        <v>0.69</v>
      </c>
      <c r="G6071">
        <v>0</v>
      </c>
    </row>
    <row r="6072" spans="1:7">
      <c r="A6072" t="s">
        <v>6491</v>
      </c>
      <c r="B6072">
        <v>414.21</v>
      </c>
      <c r="C6072">
        <v>544.79999999999995</v>
      </c>
      <c r="D6072">
        <v>52.45</v>
      </c>
      <c r="E6072">
        <v>25.48</v>
      </c>
      <c r="F6072">
        <v>0.97</v>
      </c>
      <c r="G6072">
        <v>0</v>
      </c>
    </row>
    <row r="6073" spans="1:7">
      <c r="A6073" t="s">
        <v>6492</v>
      </c>
      <c r="B6073">
        <v>309.33</v>
      </c>
      <c r="C6073">
        <v>410.14</v>
      </c>
      <c r="D6073">
        <v>53.6</v>
      </c>
      <c r="E6073">
        <v>26.86</v>
      </c>
      <c r="F6073">
        <v>0.83</v>
      </c>
      <c r="G6073">
        <v>0</v>
      </c>
    </row>
    <row r="6074" spans="1:7">
      <c r="A6074" t="s">
        <v>6493</v>
      </c>
      <c r="B6074">
        <v>306.29000000000002</v>
      </c>
      <c r="C6074">
        <v>408.65</v>
      </c>
      <c r="D6074">
        <v>50.03</v>
      </c>
      <c r="E6074">
        <v>27.77</v>
      </c>
      <c r="F6074">
        <v>0.55000000000000004</v>
      </c>
      <c r="G6074">
        <v>0</v>
      </c>
    </row>
    <row r="6075" spans="1:7">
      <c r="A6075" t="s">
        <v>6494</v>
      </c>
      <c r="B6075">
        <v>569.27</v>
      </c>
      <c r="C6075">
        <v>771.32</v>
      </c>
      <c r="D6075">
        <v>42.84</v>
      </c>
      <c r="E6075">
        <v>28.05</v>
      </c>
      <c r="F6075">
        <v>0.76</v>
      </c>
      <c r="G6075">
        <v>0</v>
      </c>
    </row>
    <row r="6076" spans="1:7">
      <c r="A6076" t="s">
        <v>6495</v>
      </c>
      <c r="B6076">
        <v>532.6</v>
      </c>
      <c r="C6076">
        <v>713.06</v>
      </c>
      <c r="D6076">
        <v>33.46</v>
      </c>
      <c r="E6076">
        <v>28.78</v>
      </c>
      <c r="F6076">
        <v>1.1000000000000001</v>
      </c>
      <c r="G6076">
        <v>0</v>
      </c>
    </row>
    <row r="6077" spans="1:7">
      <c r="A6077" t="s">
        <v>6496</v>
      </c>
      <c r="B6077">
        <v>434.42</v>
      </c>
      <c r="C6077">
        <v>572.45000000000005</v>
      </c>
      <c r="D6077">
        <v>22.93</v>
      </c>
      <c r="E6077">
        <v>27.99</v>
      </c>
      <c r="F6077">
        <v>1.03</v>
      </c>
      <c r="G6077">
        <v>0</v>
      </c>
    </row>
    <row r="6078" spans="1:7">
      <c r="A6078" t="s">
        <v>6497</v>
      </c>
      <c r="B6078">
        <v>3</v>
      </c>
      <c r="C6078">
        <v>12.68</v>
      </c>
      <c r="D6078">
        <v>11.86</v>
      </c>
      <c r="E6078">
        <v>24.95</v>
      </c>
      <c r="F6078">
        <v>3.66</v>
      </c>
      <c r="G6078">
        <v>0</v>
      </c>
    </row>
    <row r="6079" spans="1:7">
      <c r="A6079" t="s">
        <v>6498</v>
      </c>
      <c r="B6079">
        <v>0</v>
      </c>
      <c r="C6079">
        <v>0</v>
      </c>
      <c r="D6079">
        <v>0</v>
      </c>
      <c r="E6079">
        <v>22.63</v>
      </c>
      <c r="F6079">
        <v>3.31</v>
      </c>
      <c r="G6079">
        <v>0</v>
      </c>
    </row>
    <row r="6080" spans="1:7">
      <c r="A6080" t="s">
        <v>6499</v>
      </c>
      <c r="B6080">
        <v>0</v>
      </c>
      <c r="C6080">
        <v>0</v>
      </c>
      <c r="D6080">
        <v>0</v>
      </c>
      <c r="E6080">
        <v>21.23</v>
      </c>
      <c r="F6080">
        <v>2.41</v>
      </c>
      <c r="G6080">
        <v>0</v>
      </c>
    </row>
    <row r="6081" spans="1:7">
      <c r="A6081" t="s">
        <v>6500</v>
      </c>
      <c r="B6081">
        <v>0</v>
      </c>
      <c r="C6081">
        <v>0</v>
      </c>
      <c r="D6081">
        <v>0</v>
      </c>
      <c r="E6081">
        <v>20.64</v>
      </c>
      <c r="F6081">
        <v>2.21</v>
      </c>
      <c r="G6081">
        <v>0</v>
      </c>
    </row>
    <row r="6082" spans="1:7">
      <c r="A6082" t="s">
        <v>6501</v>
      </c>
      <c r="B6082">
        <v>0</v>
      </c>
      <c r="C6082">
        <v>0</v>
      </c>
      <c r="D6082">
        <v>0</v>
      </c>
      <c r="E6082">
        <v>20</v>
      </c>
      <c r="F6082">
        <v>1.86</v>
      </c>
      <c r="G6082">
        <v>0</v>
      </c>
    </row>
    <row r="6083" spans="1:7">
      <c r="A6083" t="s">
        <v>6502</v>
      </c>
      <c r="B6083">
        <v>0</v>
      </c>
      <c r="C6083">
        <v>0</v>
      </c>
      <c r="D6083">
        <v>0</v>
      </c>
      <c r="E6083">
        <v>19.45</v>
      </c>
      <c r="F6083">
        <v>1.45</v>
      </c>
      <c r="G6083">
        <v>0</v>
      </c>
    </row>
    <row r="6084" spans="1:7">
      <c r="A6084" t="s">
        <v>6503</v>
      </c>
      <c r="B6084">
        <v>0</v>
      </c>
      <c r="C6084">
        <v>0</v>
      </c>
      <c r="D6084">
        <v>0</v>
      </c>
      <c r="E6084">
        <v>18.690000000000001</v>
      </c>
      <c r="F6084">
        <v>1.17</v>
      </c>
      <c r="G6084">
        <v>0</v>
      </c>
    </row>
    <row r="6085" spans="1:7">
      <c r="A6085" t="s">
        <v>6504</v>
      </c>
      <c r="B6085">
        <v>0</v>
      </c>
      <c r="C6085">
        <v>0</v>
      </c>
      <c r="D6085">
        <v>0</v>
      </c>
      <c r="E6085">
        <v>18.100000000000001</v>
      </c>
      <c r="F6085">
        <v>0.97</v>
      </c>
      <c r="G6085">
        <v>0</v>
      </c>
    </row>
    <row r="6086" spans="1:7">
      <c r="A6086" t="s">
        <v>6505</v>
      </c>
      <c r="B6086">
        <v>0</v>
      </c>
      <c r="C6086">
        <v>0</v>
      </c>
      <c r="D6086">
        <v>0</v>
      </c>
      <c r="E6086">
        <v>18.03</v>
      </c>
      <c r="F6086">
        <v>0.83</v>
      </c>
      <c r="G6086">
        <v>0</v>
      </c>
    </row>
    <row r="6087" spans="1:7">
      <c r="A6087" t="s">
        <v>6506</v>
      </c>
      <c r="B6087">
        <v>0</v>
      </c>
      <c r="C6087">
        <v>0</v>
      </c>
      <c r="D6087">
        <v>0</v>
      </c>
      <c r="E6087">
        <v>17.63</v>
      </c>
      <c r="F6087">
        <v>0.83</v>
      </c>
      <c r="G6087">
        <v>0</v>
      </c>
    </row>
    <row r="6088" spans="1:7">
      <c r="A6088" t="s">
        <v>6507</v>
      </c>
      <c r="B6088">
        <v>0</v>
      </c>
      <c r="C6088">
        <v>0</v>
      </c>
      <c r="D6088">
        <v>0</v>
      </c>
      <c r="E6088">
        <v>17.260000000000002</v>
      </c>
      <c r="F6088">
        <v>0.9</v>
      </c>
      <c r="G6088">
        <v>0</v>
      </c>
    </row>
    <row r="6089" spans="1:7">
      <c r="A6089" t="s">
        <v>6508</v>
      </c>
      <c r="B6089">
        <v>0</v>
      </c>
      <c r="C6089">
        <v>0</v>
      </c>
      <c r="D6089">
        <v>0</v>
      </c>
      <c r="E6089">
        <v>17.23</v>
      </c>
      <c r="F6089">
        <v>0.69</v>
      </c>
      <c r="G6089">
        <v>0</v>
      </c>
    </row>
    <row r="6090" spans="1:7">
      <c r="A6090" t="s">
        <v>6509</v>
      </c>
      <c r="B6090">
        <v>0</v>
      </c>
      <c r="C6090">
        <v>0</v>
      </c>
      <c r="D6090">
        <v>0</v>
      </c>
      <c r="E6090">
        <v>17.14</v>
      </c>
      <c r="F6090">
        <v>0.48</v>
      </c>
      <c r="G6090">
        <v>0</v>
      </c>
    </row>
    <row r="6091" spans="1:7">
      <c r="A6091" t="s">
        <v>6510</v>
      </c>
      <c r="B6091">
        <v>64.09</v>
      </c>
      <c r="C6091">
        <v>94.9</v>
      </c>
      <c r="D6091">
        <v>6.34</v>
      </c>
      <c r="E6091">
        <v>16.98</v>
      </c>
      <c r="F6091">
        <v>0.41</v>
      </c>
      <c r="G6091">
        <v>0</v>
      </c>
    </row>
    <row r="6092" spans="1:7">
      <c r="A6092" t="s">
        <v>6511</v>
      </c>
      <c r="B6092">
        <v>381.81</v>
      </c>
      <c r="C6092">
        <v>480.41</v>
      </c>
      <c r="D6092">
        <v>17.510000000000002</v>
      </c>
      <c r="E6092">
        <v>17.940000000000001</v>
      </c>
      <c r="F6092">
        <v>0.55000000000000004</v>
      </c>
      <c r="G6092">
        <v>0</v>
      </c>
    </row>
    <row r="6093" spans="1:7">
      <c r="A6093" t="s">
        <v>6512</v>
      </c>
      <c r="B6093">
        <v>498.68</v>
      </c>
      <c r="C6093">
        <v>631.33000000000004</v>
      </c>
      <c r="D6093">
        <v>28.34</v>
      </c>
      <c r="E6093">
        <v>20.09</v>
      </c>
      <c r="F6093">
        <v>1.45</v>
      </c>
      <c r="G6093">
        <v>0</v>
      </c>
    </row>
    <row r="6094" spans="1:7">
      <c r="A6094" t="s">
        <v>6513</v>
      </c>
      <c r="B6094">
        <v>612.67999999999995</v>
      </c>
      <c r="C6094">
        <v>794.27</v>
      </c>
      <c r="D6094">
        <v>38.340000000000003</v>
      </c>
      <c r="E6094">
        <v>21.95</v>
      </c>
      <c r="F6094">
        <v>1.59</v>
      </c>
      <c r="G6094">
        <v>0</v>
      </c>
    </row>
    <row r="6095" spans="1:7">
      <c r="A6095" t="s">
        <v>6514</v>
      </c>
      <c r="B6095">
        <v>675.39</v>
      </c>
      <c r="C6095">
        <v>893.82</v>
      </c>
      <c r="D6095">
        <v>46.68</v>
      </c>
      <c r="E6095">
        <v>24.17</v>
      </c>
      <c r="F6095">
        <v>1.79</v>
      </c>
      <c r="G6095">
        <v>0</v>
      </c>
    </row>
    <row r="6096" spans="1:7">
      <c r="A6096" t="s">
        <v>6515</v>
      </c>
      <c r="B6096">
        <v>688.58</v>
      </c>
      <c r="C6096">
        <v>925.7</v>
      </c>
      <c r="D6096">
        <v>52.1</v>
      </c>
      <c r="E6096">
        <v>26.25</v>
      </c>
      <c r="F6096">
        <v>1.79</v>
      </c>
      <c r="G6096">
        <v>0</v>
      </c>
    </row>
    <row r="6097" spans="1:7">
      <c r="A6097" t="s">
        <v>6516</v>
      </c>
      <c r="B6097">
        <v>532.76</v>
      </c>
      <c r="C6097">
        <v>712.87</v>
      </c>
      <c r="D6097">
        <v>53.22</v>
      </c>
      <c r="E6097">
        <v>27.81</v>
      </c>
      <c r="F6097">
        <v>1.38</v>
      </c>
      <c r="G6097">
        <v>0</v>
      </c>
    </row>
    <row r="6098" spans="1:7">
      <c r="A6098" t="s">
        <v>6517</v>
      </c>
      <c r="B6098">
        <v>650.67999999999995</v>
      </c>
      <c r="C6098">
        <v>899.42</v>
      </c>
      <c r="D6098">
        <v>49.65</v>
      </c>
      <c r="E6098">
        <v>28.76</v>
      </c>
      <c r="F6098">
        <v>0.83</v>
      </c>
      <c r="G6098">
        <v>0</v>
      </c>
    </row>
    <row r="6099" spans="1:7">
      <c r="A6099" t="s">
        <v>6518</v>
      </c>
      <c r="B6099">
        <v>434.7</v>
      </c>
      <c r="C6099">
        <v>586.14</v>
      </c>
      <c r="D6099">
        <v>42.48</v>
      </c>
      <c r="E6099">
        <v>29.45</v>
      </c>
      <c r="F6099">
        <v>0.48</v>
      </c>
      <c r="G6099">
        <v>0</v>
      </c>
    </row>
    <row r="6100" spans="1:7">
      <c r="A6100" t="s">
        <v>6519</v>
      </c>
      <c r="B6100">
        <v>489.89</v>
      </c>
      <c r="C6100">
        <v>664.99</v>
      </c>
      <c r="D6100">
        <v>33.119999999999997</v>
      </c>
      <c r="E6100">
        <v>29.54</v>
      </c>
      <c r="F6100">
        <v>0.28000000000000003</v>
      </c>
      <c r="G6100">
        <v>0</v>
      </c>
    </row>
    <row r="6101" spans="1:7">
      <c r="A6101" t="s">
        <v>6520</v>
      </c>
      <c r="B6101">
        <v>395.45</v>
      </c>
      <c r="C6101">
        <v>529.52</v>
      </c>
      <c r="D6101">
        <v>22.6</v>
      </c>
      <c r="E6101">
        <v>29.55</v>
      </c>
      <c r="F6101">
        <v>0.28000000000000003</v>
      </c>
      <c r="G6101">
        <v>0</v>
      </c>
    </row>
    <row r="6102" spans="1:7">
      <c r="A6102" t="s">
        <v>6521</v>
      </c>
      <c r="B6102">
        <v>101.87</v>
      </c>
      <c r="C6102">
        <v>146.83000000000001</v>
      </c>
      <c r="D6102">
        <v>11.54</v>
      </c>
      <c r="E6102">
        <v>29.32</v>
      </c>
      <c r="F6102">
        <v>0.97</v>
      </c>
      <c r="G6102">
        <v>0</v>
      </c>
    </row>
    <row r="6103" spans="1:7">
      <c r="A6103" t="s">
        <v>6522</v>
      </c>
      <c r="B6103">
        <v>0</v>
      </c>
      <c r="C6103">
        <v>0</v>
      </c>
      <c r="D6103">
        <v>0</v>
      </c>
      <c r="E6103">
        <v>28.22</v>
      </c>
      <c r="F6103">
        <v>2.14</v>
      </c>
      <c r="G6103">
        <v>0</v>
      </c>
    </row>
    <row r="6104" spans="1:7">
      <c r="A6104" t="s">
        <v>6523</v>
      </c>
      <c r="B6104">
        <v>0</v>
      </c>
      <c r="C6104">
        <v>0</v>
      </c>
      <c r="D6104">
        <v>0</v>
      </c>
      <c r="E6104">
        <v>26.53</v>
      </c>
      <c r="F6104">
        <v>2.62</v>
      </c>
      <c r="G6104">
        <v>0</v>
      </c>
    </row>
    <row r="6105" spans="1:7">
      <c r="A6105" t="s">
        <v>6524</v>
      </c>
      <c r="B6105">
        <v>0</v>
      </c>
      <c r="C6105">
        <v>0</v>
      </c>
      <c r="D6105">
        <v>0</v>
      </c>
      <c r="E6105">
        <v>25</v>
      </c>
      <c r="F6105">
        <v>2.9</v>
      </c>
      <c r="G6105">
        <v>0</v>
      </c>
    </row>
    <row r="6106" spans="1:7">
      <c r="A6106" t="s">
        <v>6525</v>
      </c>
      <c r="B6106">
        <v>0</v>
      </c>
      <c r="C6106">
        <v>0</v>
      </c>
      <c r="D6106">
        <v>0</v>
      </c>
      <c r="E6106">
        <v>23.71</v>
      </c>
      <c r="F6106">
        <v>2.34</v>
      </c>
      <c r="G6106">
        <v>0</v>
      </c>
    </row>
    <row r="6107" spans="1:7">
      <c r="A6107" t="s">
        <v>6526</v>
      </c>
      <c r="B6107">
        <v>0</v>
      </c>
      <c r="C6107">
        <v>0</v>
      </c>
      <c r="D6107">
        <v>0</v>
      </c>
      <c r="E6107">
        <v>22.55</v>
      </c>
      <c r="F6107">
        <v>1.93</v>
      </c>
      <c r="G6107">
        <v>0</v>
      </c>
    </row>
    <row r="6108" spans="1:7">
      <c r="A6108" t="s">
        <v>6527</v>
      </c>
      <c r="B6108">
        <v>0</v>
      </c>
      <c r="C6108">
        <v>0</v>
      </c>
      <c r="D6108">
        <v>0</v>
      </c>
      <c r="E6108">
        <v>21.56</v>
      </c>
      <c r="F6108">
        <v>1.66</v>
      </c>
      <c r="G6108">
        <v>0</v>
      </c>
    </row>
    <row r="6109" spans="1:7">
      <c r="A6109" t="s">
        <v>6528</v>
      </c>
      <c r="B6109">
        <v>0</v>
      </c>
      <c r="C6109">
        <v>0</v>
      </c>
      <c r="D6109">
        <v>0</v>
      </c>
      <c r="E6109">
        <v>20.37</v>
      </c>
      <c r="F6109">
        <v>1.52</v>
      </c>
      <c r="G6109">
        <v>0</v>
      </c>
    </row>
    <row r="6110" spans="1:7">
      <c r="A6110" t="s">
        <v>6529</v>
      </c>
      <c r="B6110">
        <v>0</v>
      </c>
      <c r="C6110">
        <v>0</v>
      </c>
      <c r="D6110">
        <v>0</v>
      </c>
      <c r="E6110">
        <v>19.46</v>
      </c>
      <c r="F6110">
        <v>1.17</v>
      </c>
      <c r="G6110">
        <v>0</v>
      </c>
    </row>
    <row r="6111" spans="1:7">
      <c r="A6111" t="s">
        <v>6530</v>
      </c>
      <c r="B6111">
        <v>0</v>
      </c>
      <c r="C6111">
        <v>0</v>
      </c>
      <c r="D6111">
        <v>0</v>
      </c>
      <c r="E6111">
        <v>19.57</v>
      </c>
      <c r="F6111">
        <v>0.76</v>
      </c>
      <c r="G6111">
        <v>0</v>
      </c>
    </row>
    <row r="6112" spans="1:7">
      <c r="A6112" t="s">
        <v>6531</v>
      </c>
      <c r="B6112">
        <v>0</v>
      </c>
      <c r="C6112">
        <v>0</v>
      </c>
      <c r="D6112">
        <v>0</v>
      </c>
      <c r="E6112">
        <v>19.73</v>
      </c>
      <c r="F6112">
        <v>0.41</v>
      </c>
      <c r="G6112">
        <v>0</v>
      </c>
    </row>
    <row r="6113" spans="1:7">
      <c r="A6113" t="s">
        <v>6532</v>
      </c>
      <c r="B6113">
        <v>0</v>
      </c>
      <c r="C6113">
        <v>0</v>
      </c>
      <c r="D6113">
        <v>0</v>
      </c>
      <c r="E6113">
        <v>19.43</v>
      </c>
      <c r="F6113">
        <v>0.41</v>
      </c>
      <c r="G6113">
        <v>0</v>
      </c>
    </row>
    <row r="6114" spans="1:7">
      <c r="A6114" t="s">
        <v>6533</v>
      </c>
      <c r="B6114">
        <v>0</v>
      </c>
      <c r="C6114">
        <v>0</v>
      </c>
      <c r="D6114">
        <v>0</v>
      </c>
      <c r="E6114">
        <v>19.12</v>
      </c>
      <c r="F6114">
        <v>0.69</v>
      </c>
      <c r="G6114">
        <v>0</v>
      </c>
    </row>
    <row r="6115" spans="1:7">
      <c r="A6115" t="s">
        <v>6534</v>
      </c>
      <c r="B6115">
        <v>107.23</v>
      </c>
      <c r="C6115">
        <v>148.12</v>
      </c>
      <c r="D6115">
        <v>6.15</v>
      </c>
      <c r="E6115">
        <v>17.98</v>
      </c>
      <c r="F6115">
        <v>1.03</v>
      </c>
      <c r="G6115">
        <v>0</v>
      </c>
    </row>
    <row r="6116" spans="1:7">
      <c r="A6116" t="s">
        <v>6535</v>
      </c>
      <c r="B6116">
        <v>347.42</v>
      </c>
      <c r="C6116">
        <v>437.13</v>
      </c>
      <c r="D6116">
        <v>17.32</v>
      </c>
      <c r="E6116">
        <v>19.79</v>
      </c>
      <c r="F6116">
        <v>1.45</v>
      </c>
      <c r="G6116">
        <v>0</v>
      </c>
    </row>
    <row r="6117" spans="1:7">
      <c r="A6117" t="s">
        <v>6536</v>
      </c>
      <c r="B6117">
        <v>509.14</v>
      </c>
      <c r="C6117">
        <v>648.38</v>
      </c>
      <c r="D6117">
        <v>28.14</v>
      </c>
      <c r="E6117">
        <v>22.32</v>
      </c>
      <c r="F6117">
        <v>2</v>
      </c>
      <c r="G6117">
        <v>0</v>
      </c>
    </row>
    <row r="6118" spans="1:7">
      <c r="A6118" t="s">
        <v>6537</v>
      </c>
      <c r="B6118">
        <v>612.49</v>
      </c>
      <c r="C6118">
        <v>800.97</v>
      </c>
      <c r="D6118">
        <v>38.1</v>
      </c>
      <c r="E6118">
        <v>24.53</v>
      </c>
      <c r="F6118">
        <v>1.93</v>
      </c>
      <c r="G6118">
        <v>0</v>
      </c>
    </row>
    <row r="6119" spans="1:7">
      <c r="A6119" t="s">
        <v>6538</v>
      </c>
      <c r="B6119">
        <v>671.59</v>
      </c>
      <c r="C6119">
        <v>901.34</v>
      </c>
      <c r="D6119">
        <v>46.39</v>
      </c>
      <c r="E6119">
        <v>26.73</v>
      </c>
      <c r="F6119">
        <v>1.79</v>
      </c>
      <c r="G6119">
        <v>0</v>
      </c>
    </row>
    <row r="6120" spans="1:7">
      <c r="A6120" t="s">
        <v>6539</v>
      </c>
      <c r="B6120">
        <v>691.25</v>
      </c>
      <c r="C6120">
        <v>946.22</v>
      </c>
      <c r="D6120">
        <v>51.75</v>
      </c>
      <c r="E6120">
        <v>28.59</v>
      </c>
      <c r="F6120">
        <v>1.59</v>
      </c>
      <c r="G6120">
        <v>0</v>
      </c>
    </row>
    <row r="6121" spans="1:7">
      <c r="A6121" t="s">
        <v>6540</v>
      </c>
      <c r="B6121">
        <v>688.33</v>
      </c>
      <c r="C6121">
        <v>955.75</v>
      </c>
      <c r="D6121">
        <v>52.83</v>
      </c>
      <c r="E6121">
        <v>30.04</v>
      </c>
      <c r="F6121">
        <v>1.31</v>
      </c>
      <c r="G6121">
        <v>0</v>
      </c>
    </row>
    <row r="6122" spans="1:7">
      <c r="A6122" t="s">
        <v>6541</v>
      </c>
      <c r="B6122">
        <v>670.33</v>
      </c>
      <c r="C6122">
        <v>937.8</v>
      </c>
      <c r="D6122">
        <v>49.26</v>
      </c>
      <c r="E6122">
        <v>31.02</v>
      </c>
      <c r="F6122">
        <v>1.03</v>
      </c>
      <c r="G6122">
        <v>0</v>
      </c>
    </row>
    <row r="6123" spans="1:7">
      <c r="A6123" t="s">
        <v>6542</v>
      </c>
      <c r="B6123">
        <v>614.72</v>
      </c>
      <c r="C6123">
        <v>855.11</v>
      </c>
      <c r="D6123">
        <v>42.11</v>
      </c>
      <c r="E6123">
        <v>31.52</v>
      </c>
      <c r="F6123">
        <v>0.83</v>
      </c>
      <c r="G6123">
        <v>0</v>
      </c>
    </row>
    <row r="6124" spans="1:7">
      <c r="A6124" t="s">
        <v>6543</v>
      </c>
      <c r="B6124">
        <v>529.76</v>
      </c>
      <c r="C6124">
        <v>726.58</v>
      </c>
      <c r="D6124">
        <v>32.78</v>
      </c>
      <c r="E6124">
        <v>31.55</v>
      </c>
      <c r="F6124">
        <v>0.62</v>
      </c>
      <c r="G6124">
        <v>0</v>
      </c>
    </row>
    <row r="6125" spans="1:7">
      <c r="A6125" t="s">
        <v>6544</v>
      </c>
      <c r="B6125">
        <v>402.71</v>
      </c>
      <c r="C6125">
        <v>541.79</v>
      </c>
      <c r="D6125">
        <v>22.28</v>
      </c>
      <c r="E6125">
        <v>31.27</v>
      </c>
      <c r="F6125">
        <v>0.62</v>
      </c>
      <c r="G6125">
        <v>0</v>
      </c>
    </row>
    <row r="6126" spans="1:7">
      <c r="A6126" t="s">
        <v>6545</v>
      </c>
      <c r="B6126">
        <v>209.8</v>
      </c>
      <c r="C6126">
        <v>284.98</v>
      </c>
      <c r="D6126">
        <v>11.22</v>
      </c>
      <c r="E6126">
        <v>30.87</v>
      </c>
      <c r="F6126">
        <v>1.38</v>
      </c>
      <c r="G6126">
        <v>0</v>
      </c>
    </row>
    <row r="6127" spans="1:7">
      <c r="A6127" t="s">
        <v>6546</v>
      </c>
      <c r="B6127">
        <v>0</v>
      </c>
      <c r="C6127">
        <v>0</v>
      </c>
      <c r="D6127">
        <v>0</v>
      </c>
      <c r="E6127">
        <v>29.69</v>
      </c>
      <c r="F6127">
        <v>2.34</v>
      </c>
      <c r="G6127">
        <v>0</v>
      </c>
    </row>
    <row r="6128" spans="1:7">
      <c r="A6128" t="s">
        <v>6547</v>
      </c>
      <c r="B6128">
        <v>0</v>
      </c>
      <c r="C6128">
        <v>0</v>
      </c>
      <c r="D6128">
        <v>0</v>
      </c>
      <c r="E6128">
        <v>27.76</v>
      </c>
      <c r="F6128">
        <v>2.76</v>
      </c>
      <c r="G6128">
        <v>0</v>
      </c>
    </row>
    <row r="6129" spans="1:7">
      <c r="A6129" t="s">
        <v>6548</v>
      </c>
      <c r="B6129">
        <v>0</v>
      </c>
      <c r="C6129">
        <v>0</v>
      </c>
      <c r="D6129">
        <v>0</v>
      </c>
      <c r="E6129">
        <v>25.98</v>
      </c>
      <c r="F6129">
        <v>3.1</v>
      </c>
      <c r="G6129">
        <v>0</v>
      </c>
    </row>
    <row r="6130" spans="1:7">
      <c r="A6130" t="s">
        <v>6549</v>
      </c>
      <c r="B6130">
        <v>0</v>
      </c>
      <c r="C6130">
        <v>0</v>
      </c>
      <c r="D6130">
        <v>0</v>
      </c>
      <c r="E6130">
        <v>24.54</v>
      </c>
      <c r="F6130">
        <v>2.76</v>
      </c>
      <c r="G6130">
        <v>0</v>
      </c>
    </row>
    <row r="6131" spans="1:7">
      <c r="A6131" t="s">
        <v>6550</v>
      </c>
      <c r="B6131">
        <v>0</v>
      </c>
      <c r="C6131">
        <v>0</v>
      </c>
      <c r="D6131">
        <v>0</v>
      </c>
      <c r="E6131">
        <v>23.51</v>
      </c>
      <c r="F6131">
        <v>2.14</v>
      </c>
      <c r="G6131">
        <v>0</v>
      </c>
    </row>
    <row r="6132" spans="1:7">
      <c r="A6132" t="s">
        <v>6551</v>
      </c>
      <c r="B6132">
        <v>0</v>
      </c>
      <c r="C6132">
        <v>0</v>
      </c>
      <c r="D6132">
        <v>0</v>
      </c>
      <c r="E6132">
        <v>22.39</v>
      </c>
      <c r="F6132">
        <v>1.86</v>
      </c>
      <c r="G6132">
        <v>0</v>
      </c>
    </row>
    <row r="6133" spans="1:7">
      <c r="A6133" t="s">
        <v>6552</v>
      </c>
      <c r="B6133">
        <v>0</v>
      </c>
      <c r="C6133">
        <v>0</v>
      </c>
      <c r="D6133">
        <v>0</v>
      </c>
      <c r="E6133">
        <v>21.49</v>
      </c>
      <c r="F6133">
        <v>1.79</v>
      </c>
      <c r="G6133">
        <v>0</v>
      </c>
    </row>
    <row r="6134" spans="1:7">
      <c r="A6134" t="s">
        <v>6553</v>
      </c>
      <c r="B6134">
        <v>0</v>
      </c>
      <c r="C6134">
        <v>0</v>
      </c>
      <c r="D6134">
        <v>0</v>
      </c>
      <c r="E6134">
        <v>20.54</v>
      </c>
      <c r="F6134">
        <v>1.79</v>
      </c>
      <c r="G6134">
        <v>0</v>
      </c>
    </row>
    <row r="6135" spans="1:7">
      <c r="A6135" t="s">
        <v>6554</v>
      </c>
      <c r="B6135">
        <v>0</v>
      </c>
      <c r="C6135">
        <v>0</v>
      </c>
      <c r="D6135">
        <v>0</v>
      </c>
      <c r="E6135">
        <v>19.77</v>
      </c>
      <c r="F6135">
        <v>1.79</v>
      </c>
      <c r="G6135">
        <v>0</v>
      </c>
    </row>
    <row r="6136" spans="1:7">
      <c r="A6136" t="s">
        <v>6555</v>
      </c>
      <c r="B6136">
        <v>0</v>
      </c>
      <c r="C6136">
        <v>0</v>
      </c>
      <c r="D6136">
        <v>0</v>
      </c>
      <c r="E6136">
        <v>19.29</v>
      </c>
      <c r="F6136">
        <v>1.59</v>
      </c>
      <c r="G6136">
        <v>0</v>
      </c>
    </row>
    <row r="6137" spans="1:7">
      <c r="A6137" t="s">
        <v>6556</v>
      </c>
      <c r="B6137">
        <v>0</v>
      </c>
      <c r="C6137">
        <v>0</v>
      </c>
      <c r="D6137">
        <v>0</v>
      </c>
      <c r="E6137">
        <v>18.75</v>
      </c>
      <c r="F6137">
        <v>1.38</v>
      </c>
      <c r="G6137">
        <v>0</v>
      </c>
    </row>
    <row r="6138" spans="1:7">
      <c r="A6138" t="s">
        <v>6557</v>
      </c>
      <c r="B6138">
        <v>0</v>
      </c>
      <c r="C6138">
        <v>0</v>
      </c>
      <c r="D6138">
        <v>0</v>
      </c>
      <c r="E6138">
        <v>18.809999999999999</v>
      </c>
      <c r="F6138">
        <v>1.03</v>
      </c>
      <c r="G6138">
        <v>0</v>
      </c>
    </row>
    <row r="6139" spans="1:7">
      <c r="A6139" t="s">
        <v>6558</v>
      </c>
      <c r="B6139">
        <v>80.430000000000007</v>
      </c>
      <c r="C6139">
        <v>116.07</v>
      </c>
      <c r="D6139">
        <v>5.97</v>
      </c>
      <c r="E6139">
        <v>19.010000000000002</v>
      </c>
      <c r="F6139">
        <v>0.69</v>
      </c>
      <c r="G6139">
        <v>0</v>
      </c>
    </row>
    <row r="6140" spans="1:7">
      <c r="A6140" t="s">
        <v>6559</v>
      </c>
      <c r="B6140">
        <v>334.82</v>
      </c>
      <c r="C6140">
        <v>426.55</v>
      </c>
      <c r="D6140">
        <v>17.13</v>
      </c>
      <c r="E6140">
        <v>19.940000000000001</v>
      </c>
      <c r="F6140">
        <v>0.28000000000000003</v>
      </c>
      <c r="G6140">
        <v>0</v>
      </c>
    </row>
    <row r="6141" spans="1:7">
      <c r="A6141" t="s">
        <v>6560</v>
      </c>
      <c r="B6141">
        <v>488.05</v>
      </c>
      <c r="C6141">
        <v>639.57000000000005</v>
      </c>
      <c r="D6141">
        <v>27.93</v>
      </c>
      <c r="E6141">
        <v>23.38</v>
      </c>
      <c r="F6141">
        <v>0.28000000000000003</v>
      </c>
      <c r="G6141">
        <v>0</v>
      </c>
    </row>
    <row r="6142" spans="1:7">
      <c r="A6142" t="s">
        <v>6561</v>
      </c>
      <c r="B6142">
        <v>586.79999999999995</v>
      </c>
      <c r="C6142">
        <v>786.4</v>
      </c>
      <c r="D6142">
        <v>37.86</v>
      </c>
      <c r="E6142">
        <v>25.87</v>
      </c>
      <c r="F6142">
        <v>0.76</v>
      </c>
      <c r="G6142">
        <v>0</v>
      </c>
    </row>
    <row r="6143" spans="1:7">
      <c r="A6143" t="s">
        <v>6562</v>
      </c>
      <c r="B6143">
        <v>651.86</v>
      </c>
      <c r="C6143">
        <v>892.32</v>
      </c>
      <c r="D6143">
        <v>46.09</v>
      </c>
      <c r="E6143">
        <v>27.81</v>
      </c>
      <c r="F6143">
        <v>0.97</v>
      </c>
      <c r="G6143">
        <v>0</v>
      </c>
    </row>
    <row r="6144" spans="1:7">
      <c r="A6144" t="s">
        <v>6563</v>
      </c>
      <c r="B6144">
        <v>671.76</v>
      </c>
      <c r="C6144">
        <v>931.87</v>
      </c>
      <c r="D6144">
        <v>51.4</v>
      </c>
      <c r="E6144">
        <v>29.64</v>
      </c>
      <c r="F6144">
        <v>1.1000000000000001</v>
      </c>
      <c r="G6144">
        <v>0</v>
      </c>
    </row>
    <row r="6145" spans="1:7">
      <c r="A6145" t="s">
        <v>6564</v>
      </c>
      <c r="B6145">
        <v>685.85</v>
      </c>
      <c r="C6145">
        <v>960.64</v>
      </c>
      <c r="D6145">
        <v>52.44</v>
      </c>
      <c r="E6145">
        <v>31.07</v>
      </c>
      <c r="F6145">
        <v>1.17</v>
      </c>
      <c r="G6145">
        <v>0</v>
      </c>
    </row>
    <row r="6146" spans="1:7">
      <c r="A6146" t="s">
        <v>6565</v>
      </c>
      <c r="B6146">
        <v>659.31</v>
      </c>
      <c r="C6146">
        <v>928.49</v>
      </c>
      <c r="D6146">
        <v>48.87</v>
      </c>
      <c r="E6146">
        <v>31.95</v>
      </c>
      <c r="F6146">
        <v>0.9</v>
      </c>
      <c r="G6146">
        <v>0</v>
      </c>
    </row>
    <row r="6147" spans="1:7">
      <c r="A6147" t="s">
        <v>6566</v>
      </c>
      <c r="B6147">
        <v>602.66</v>
      </c>
      <c r="C6147">
        <v>844.78</v>
      </c>
      <c r="D6147">
        <v>41.75</v>
      </c>
      <c r="E6147">
        <v>32.409999999999997</v>
      </c>
      <c r="F6147">
        <v>0.62</v>
      </c>
      <c r="G6147">
        <v>0</v>
      </c>
    </row>
    <row r="6148" spans="1:7">
      <c r="A6148" t="s">
        <v>6567</v>
      </c>
      <c r="B6148">
        <v>523.26</v>
      </c>
      <c r="C6148">
        <v>717.44</v>
      </c>
      <c r="D6148">
        <v>32.44</v>
      </c>
      <c r="E6148">
        <v>32.619999999999997</v>
      </c>
      <c r="F6148">
        <v>0.9</v>
      </c>
      <c r="G6148">
        <v>0</v>
      </c>
    </row>
    <row r="6149" spans="1:7">
      <c r="A6149" t="s">
        <v>6568</v>
      </c>
      <c r="B6149">
        <v>405.06</v>
      </c>
      <c r="C6149">
        <v>542</v>
      </c>
      <c r="D6149">
        <v>21.95</v>
      </c>
      <c r="E6149">
        <v>32.450000000000003</v>
      </c>
      <c r="F6149">
        <v>1.59</v>
      </c>
      <c r="G6149">
        <v>0</v>
      </c>
    </row>
    <row r="6150" spans="1:7">
      <c r="A6150" t="s">
        <v>6569</v>
      </c>
      <c r="B6150">
        <v>207.2</v>
      </c>
      <c r="C6150">
        <v>281.47000000000003</v>
      </c>
      <c r="D6150">
        <v>10.89</v>
      </c>
      <c r="E6150">
        <v>31.85</v>
      </c>
      <c r="F6150">
        <v>2.69</v>
      </c>
      <c r="G6150">
        <v>0</v>
      </c>
    </row>
    <row r="6151" spans="1:7">
      <c r="A6151" t="s">
        <v>6570</v>
      </c>
      <c r="B6151">
        <v>0</v>
      </c>
      <c r="C6151">
        <v>0</v>
      </c>
      <c r="D6151">
        <v>0</v>
      </c>
      <c r="E6151">
        <v>29.96</v>
      </c>
      <c r="F6151">
        <v>3.17</v>
      </c>
      <c r="G6151">
        <v>0</v>
      </c>
    </row>
    <row r="6152" spans="1:7">
      <c r="A6152" t="s">
        <v>6571</v>
      </c>
      <c r="B6152">
        <v>0</v>
      </c>
      <c r="C6152">
        <v>0</v>
      </c>
      <c r="D6152">
        <v>0</v>
      </c>
      <c r="E6152">
        <v>28.09</v>
      </c>
      <c r="F6152">
        <v>3.31</v>
      </c>
      <c r="G6152">
        <v>0</v>
      </c>
    </row>
    <row r="6153" spans="1:7">
      <c r="A6153" t="s">
        <v>6572</v>
      </c>
      <c r="B6153">
        <v>0</v>
      </c>
      <c r="C6153">
        <v>0</v>
      </c>
      <c r="D6153">
        <v>0</v>
      </c>
      <c r="E6153">
        <v>26.32</v>
      </c>
      <c r="F6153">
        <v>2.97</v>
      </c>
      <c r="G6153">
        <v>0</v>
      </c>
    </row>
    <row r="6154" spans="1:7">
      <c r="A6154" t="s">
        <v>6573</v>
      </c>
      <c r="B6154">
        <v>0</v>
      </c>
      <c r="C6154">
        <v>0</v>
      </c>
      <c r="D6154">
        <v>0</v>
      </c>
      <c r="E6154">
        <v>25.04</v>
      </c>
      <c r="F6154">
        <v>2.21</v>
      </c>
      <c r="G6154">
        <v>0</v>
      </c>
    </row>
    <row r="6155" spans="1:7">
      <c r="A6155" t="s">
        <v>6574</v>
      </c>
      <c r="B6155">
        <v>0</v>
      </c>
      <c r="C6155">
        <v>0</v>
      </c>
      <c r="D6155">
        <v>0</v>
      </c>
      <c r="E6155">
        <v>23.81</v>
      </c>
      <c r="F6155">
        <v>1.79</v>
      </c>
      <c r="G6155">
        <v>0</v>
      </c>
    </row>
    <row r="6156" spans="1:7">
      <c r="A6156" t="s">
        <v>6575</v>
      </c>
      <c r="B6156">
        <v>0</v>
      </c>
      <c r="C6156">
        <v>0</v>
      </c>
      <c r="D6156">
        <v>0</v>
      </c>
      <c r="E6156">
        <v>22.5</v>
      </c>
      <c r="F6156">
        <v>1.72</v>
      </c>
      <c r="G6156">
        <v>0</v>
      </c>
    </row>
    <row r="6157" spans="1:7">
      <c r="A6157" t="s">
        <v>6576</v>
      </c>
      <c r="B6157">
        <v>0</v>
      </c>
      <c r="C6157">
        <v>0</v>
      </c>
      <c r="D6157">
        <v>0</v>
      </c>
      <c r="E6157">
        <v>21.43</v>
      </c>
      <c r="F6157">
        <v>1.79</v>
      </c>
      <c r="G6157">
        <v>0</v>
      </c>
    </row>
    <row r="6158" spans="1:7">
      <c r="A6158" t="s">
        <v>6577</v>
      </c>
      <c r="B6158">
        <v>0</v>
      </c>
      <c r="C6158">
        <v>0</v>
      </c>
      <c r="D6158">
        <v>0</v>
      </c>
      <c r="E6158">
        <v>20.59</v>
      </c>
      <c r="F6158">
        <v>1.79</v>
      </c>
      <c r="G6158">
        <v>0</v>
      </c>
    </row>
    <row r="6159" spans="1:7">
      <c r="A6159" t="s">
        <v>6578</v>
      </c>
      <c r="B6159">
        <v>0</v>
      </c>
      <c r="C6159">
        <v>0</v>
      </c>
      <c r="D6159">
        <v>0</v>
      </c>
      <c r="E6159">
        <v>19.93</v>
      </c>
      <c r="F6159">
        <v>1.86</v>
      </c>
      <c r="G6159">
        <v>0</v>
      </c>
    </row>
    <row r="6160" spans="1:7">
      <c r="A6160" t="s">
        <v>6579</v>
      </c>
      <c r="B6160">
        <v>0</v>
      </c>
      <c r="C6160">
        <v>0</v>
      </c>
      <c r="D6160">
        <v>0</v>
      </c>
      <c r="E6160">
        <v>19.46</v>
      </c>
      <c r="F6160">
        <v>1.86</v>
      </c>
      <c r="G6160">
        <v>0</v>
      </c>
    </row>
    <row r="6161" spans="1:7">
      <c r="A6161" t="s">
        <v>6580</v>
      </c>
      <c r="B6161">
        <v>0</v>
      </c>
      <c r="C6161">
        <v>0</v>
      </c>
      <c r="D6161">
        <v>0</v>
      </c>
      <c r="E6161">
        <v>19</v>
      </c>
      <c r="F6161">
        <v>1.86</v>
      </c>
      <c r="G6161">
        <v>0</v>
      </c>
    </row>
    <row r="6162" spans="1:7">
      <c r="A6162" t="s">
        <v>6581</v>
      </c>
      <c r="B6162">
        <v>0</v>
      </c>
      <c r="C6162">
        <v>0</v>
      </c>
      <c r="D6162">
        <v>0</v>
      </c>
      <c r="E6162">
        <v>18.510000000000002</v>
      </c>
      <c r="F6162">
        <v>1.72</v>
      </c>
      <c r="G6162">
        <v>0</v>
      </c>
    </row>
    <row r="6163" spans="1:7">
      <c r="A6163" t="s">
        <v>6582</v>
      </c>
      <c r="B6163">
        <v>94.4</v>
      </c>
      <c r="C6163">
        <v>132.80000000000001</v>
      </c>
      <c r="D6163">
        <v>5.79</v>
      </c>
      <c r="E6163">
        <v>18.39</v>
      </c>
      <c r="F6163">
        <v>1.45</v>
      </c>
      <c r="G6163">
        <v>0</v>
      </c>
    </row>
    <row r="6164" spans="1:7">
      <c r="A6164" t="s">
        <v>6583</v>
      </c>
      <c r="B6164">
        <v>342.78</v>
      </c>
      <c r="C6164">
        <v>434.77</v>
      </c>
      <c r="D6164">
        <v>16.940000000000001</v>
      </c>
      <c r="E6164">
        <v>20.5</v>
      </c>
      <c r="F6164">
        <v>0.97</v>
      </c>
      <c r="G6164">
        <v>0</v>
      </c>
    </row>
    <row r="6165" spans="1:7">
      <c r="A6165" t="s">
        <v>6584</v>
      </c>
      <c r="B6165">
        <v>492.11</v>
      </c>
      <c r="C6165">
        <v>641.84</v>
      </c>
      <c r="D6165">
        <v>27.72</v>
      </c>
      <c r="E6165">
        <v>24.62</v>
      </c>
      <c r="F6165">
        <v>0.97</v>
      </c>
      <c r="G6165">
        <v>0</v>
      </c>
    </row>
    <row r="6166" spans="1:7">
      <c r="A6166" t="s">
        <v>6585</v>
      </c>
      <c r="B6166">
        <v>588</v>
      </c>
      <c r="C6166">
        <v>789.8</v>
      </c>
      <c r="D6166">
        <v>37.61</v>
      </c>
      <c r="E6166">
        <v>27.74</v>
      </c>
      <c r="F6166">
        <v>1.17</v>
      </c>
      <c r="G6166">
        <v>0</v>
      </c>
    </row>
    <row r="6167" spans="1:7">
      <c r="A6167" t="s">
        <v>6586</v>
      </c>
      <c r="B6167">
        <v>650.42999999999995</v>
      </c>
      <c r="C6167">
        <v>890.49</v>
      </c>
      <c r="D6167">
        <v>45.8</v>
      </c>
      <c r="E6167">
        <v>29.95</v>
      </c>
      <c r="F6167">
        <v>1.52</v>
      </c>
      <c r="G6167">
        <v>0</v>
      </c>
    </row>
    <row r="6168" spans="1:7">
      <c r="A6168" t="s">
        <v>6587</v>
      </c>
      <c r="B6168">
        <v>676.59</v>
      </c>
      <c r="C6168">
        <v>935.4</v>
      </c>
      <c r="D6168">
        <v>51.05</v>
      </c>
      <c r="E6168">
        <v>31.5</v>
      </c>
      <c r="F6168">
        <v>1.79</v>
      </c>
      <c r="G6168">
        <v>0</v>
      </c>
    </row>
    <row r="6169" spans="1:7">
      <c r="A6169" t="s">
        <v>6588</v>
      </c>
      <c r="B6169">
        <v>682.1</v>
      </c>
      <c r="C6169">
        <v>944.35</v>
      </c>
      <c r="D6169">
        <v>52.05</v>
      </c>
      <c r="E6169">
        <v>32.659999999999997</v>
      </c>
      <c r="F6169">
        <v>2.14</v>
      </c>
      <c r="G6169">
        <v>0</v>
      </c>
    </row>
    <row r="6170" spans="1:7">
      <c r="A6170" t="s">
        <v>6589</v>
      </c>
      <c r="B6170">
        <v>671.99</v>
      </c>
      <c r="C6170">
        <v>925.04</v>
      </c>
      <c r="D6170">
        <v>48.49</v>
      </c>
      <c r="E6170">
        <v>33.380000000000003</v>
      </c>
      <c r="F6170">
        <v>2.5499999999999998</v>
      </c>
      <c r="G6170">
        <v>0</v>
      </c>
    </row>
    <row r="6171" spans="1:7">
      <c r="A6171" t="s">
        <v>6590</v>
      </c>
      <c r="B6171">
        <v>618.94000000000005</v>
      </c>
      <c r="C6171">
        <v>840.93</v>
      </c>
      <c r="D6171">
        <v>41.38</v>
      </c>
      <c r="E6171">
        <v>33.78</v>
      </c>
      <c r="F6171">
        <v>2.97</v>
      </c>
      <c r="G6171">
        <v>0</v>
      </c>
    </row>
    <row r="6172" spans="1:7">
      <c r="A6172" t="s">
        <v>6591</v>
      </c>
      <c r="B6172">
        <v>533.02</v>
      </c>
      <c r="C6172">
        <v>711.74</v>
      </c>
      <c r="D6172">
        <v>32.090000000000003</v>
      </c>
      <c r="E6172">
        <v>33.450000000000003</v>
      </c>
      <c r="F6172">
        <v>3.31</v>
      </c>
      <c r="G6172">
        <v>0</v>
      </c>
    </row>
    <row r="6173" spans="1:7">
      <c r="A6173" t="s">
        <v>6592</v>
      </c>
      <c r="B6173">
        <v>406.42</v>
      </c>
      <c r="C6173">
        <v>535.12</v>
      </c>
      <c r="D6173">
        <v>21.62</v>
      </c>
      <c r="E6173">
        <v>32.76</v>
      </c>
      <c r="F6173">
        <v>3.79</v>
      </c>
      <c r="G6173">
        <v>0</v>
      </c>
    </row>
    <row r="6174" spans="1:7">
      <c r="A6174" t="s">
        <v>6593</v>
      </c>
      <c r="B6174">
        <v>201.45</v>
      </c>
      <c r="C6174">
        <v>272.73</v>
      </c>
      <c r="D6174">
        <v>10.57</v>
      </c>
      <c r="E6174">
        <v>31.53</v>
      </c>
      <c r="F6174">
        <v>4.07</v>
      </c>
      <c r="G6174">
        <v>0</v>
      </c>
    </row>
    <row r="6175" spans="1:7">
      <c r="A6175" t="s">
        <v>6594</v>
      </c>
      <c r="B6175">
        <v>0</v>
      </c>
      <c r="C6175">
        <v>0</v>
      </c>
      <c r="D6175">
        <v>0</v>
      </c>
      <c r="E6175">
        <v>29.71</v>
      </c>
      <c r="F6175">
        <v>3.59</v>
      </c>
      <c r="G6175">
        <v>0</v>
      </c>
    </row>
    <row r="6176" spans="1:7">
      <c r="A6176" t="s">
        <v>6595</v>
      </c>
      <c r="B6176">
        <v>0</v>
      </c>
      <c r="C6176">
        <v>0</v>
      </c>
      <c r="D6176">
        <v>0</v>
      </c>
      <c r="E6176">
        <v>27.92</v>
      </c>
      <c r="F6176">
        <v>3.03</v>
      </c>
      <c r="G6176">
        <v>0</v>
      </c>
    </row>
    <row r="6177" spans="1:7">
      <c r="A6177" t="s">
        <v>6596</v>
      </c>
      <c r="B6177">
        <v>0</v>
      </c>
      <c r="C6177">
        <v>0</v>
      </c>
      <c r="D6177">
        <v>0</v>
      </c>
      <c r="E6177">
        <v>26.51</v>
      </c>
      <c r="F6177">
        <v>2.41</v>
      </c>
      <c r="G6177">
        <v>0</v>
      </c>
    </row>
    <row r="6178" spans="1:7">
      <c r="A6178" t="s">
        <v>6597</v>
      </c>
      <c r="B6178">
        <v>0</v>
      </c>
      <c r="C6178">
        <v>0</v>
      </c>
      <c r="D6178">
        <v>0</v>
      </c>
      <c r="E6178">
        <v>25.2</v>
      </c>
      <c r="F6178">
        <v>2.14</v>
      </c>
      <c r="G6178">
        <v>0</v>
      </c>
    </row>
    <row r="6179" spans="1:7">
      <c r="A6179" t="s">
        <v>6598</v>
      </c>
      <c r="B6179">
        <v>0</v>
      </c>
      <c r="C6179">
        <v>0</v>
      </c>
      <c r="D6179">
        <v>0</v>
      </c>
      <c r="E6179">
        <v>23.82</v>
      </c>
      <c r="F6179">
        <v>2</v>
      </c>
      <c r="G6179">
        <v>0</v>
      </c>
    </row>
    <row r="6180" spans="1:7">
      <c r="A6180" t="s">
        <v>6599</v>
      </c>
      <c r="B6180">
        <v>0</v>
      </c>
      <c r="C6180">
        <v>0</v>
      </c>
      <c r="D6180">
        <v>0</v>
      </c>
      <c r="E6180">
        <v>22.58</v>
      </c>
      <c r="F6180">
        <v>2</v>
      </c>
      <c r="G6180">
        <v>0</v>
      </c>
    </row>
    <row r="6181" spans="1:7">
      <c r="A6181" t="s">
        <v>6600</v>
      </c>
      <c r="B6181">
        <v>0</v>
      </c>
      <c r="C6181">
        <v>0</v>
      </c>
      <c r="D6181">
        <v>0</v>
      </c>
      <c r="E6181">
        <v>21.45</v>
      </c>
      <c r="F6181">
        <v>1.86</v>
      </c>
      <c r="G6181">
        <v>0</v>
      </c>
    </row>
    <row r="6182" spans="1:7">
      <c r="A6182" t="s">
        <v>6601</v>
      </c>
      <c r="B6182">
        <v>0</v>
      </c>
      <c r="C6182">
        <v>0</v>
      </c>
      <c r="D6182">
        <v>0</v>
      </c>
      <c r="E6182">
        <v>20.48</v>
      </c>
      <c r="F6182">
        <v>1.79</v>
      </c>
      <c r="G6182">
        <v>0</v>
      </c>
    </row>
    <row r="6183" spans="1:7">
      <c r="A6183" t="s">
        <v>6602</v>
      </c>
      <c r="B6183">
        <v>0</v>
      </c>
      <c r="C6183">
        <v>0</v>
      </c>
      <c r="D6183">
        <v>0</v>
      </c>
      <c r="E6183">
        <v>19.66</v>
      </c>
      <c r="F6183">
        <v>1.86</v>
      </c>
      <c r="G6183">
        <v>0</v>
      </c>
    </row>
    <row r="6184" spans="1:7">
      <c r="A6184" t="s">
        <v>6603</v>
      </c>
      <c r="B6184">
        <v>0</v>
      </c>
      <c r="C6184">
        <v>0</v>
      </c>
      <c r="D6184">
        <v>0</v>
      </c>
      <c r="E6184">
        <v>18.98</v>
      </c>
      <c r="F6184">
        <v>1.79</v>
      </c>
      <c r="G6184">
        <v>0</v>
      </c>
    </row>
    <row r="6185" spans="1:7">
      <c r="A6185" t="s">
        <v>6604</v>
      </c>
      <c r="B6185">
        <v>0</v>
      </c>
      <c r="C6185">
        <v>0</v>
      </c>
      <c r="D6185">
        <v>0</v>
      </c>
      <c r="E6185">
        <v>18.399999999999999</v>
      </c>
      <c r="F6185">
        <v>1.79</v>
      </c>
      <c r="G6185">
        <v>0</v>
      </c>
    </row>
    <row r="6186" spans="1:7">
      <c r="A6186" t="s">
        <v>6605</v>
      </c>
      <c r="B6186">
        <v>0</v>
      </c>
      <c r="C6186">
        <v>0</v>
      </c>
      <c r="D6186">
        <v>0</v>
      </c>
      <c r="E6186">
        <v>17.88</v>
      </c>
      <c r="F6186">
        <v>1.72</v>
      </c>
      <c r="G6186">
        <v>0</v>
      </c>
    </row>
    <row r="6187" spans="1:7">
      <c r="A6187" t="s">
        <v>6606</v>
      </c>
      <c r="B6187">
        <v>89.97</v>
      </c>
      <c r="C6187">
        <v>127.06</v>
      </c>
      <c r="D6187">
        <v>5.61</v>
      </c>
      <c r="E6187">
        <v>17.510000000000002</v>
      </c>
      <c r="F6187">
        <v>1.72</v>
      </c>
      <c r="G6187">
        <v>0</v>
      </c>
    </row>
    <row r="6188" spans="1:7">
      <c r="A6188" t="s">
        <v>6607</v>
      </c>
      <c r="B6188">
        <v>337.98</v>
      </c>
      <c r="C6188">
        <v>426.49</v>
      </c>
      <c r="D6188">
        <v>16.75</v>
      </c>
      <c r="E6188">
        <v>20.02</v>
      </c>
      <c r="F6188">
        <v>1.31</v>
      </c>
      <c r="G6188">
        <v>0</v>
      </c>
    </row>
    <row r="6189" spans="1:7">
      <c r="A6189" t="s">
        <v>6608</v>
      </c>
      <c r="B6189">
        <v>490.15</v>
      </c>
      <c r="C6189">
        <v>632.55999999999995</v>
      </c>
      <c r="D6189">
        <v>27.51</v>
      </c>
      <c r="E6189">
        <v>24.28</v>
      </c>
      <c r="F6189">
        <v>1.59</v>
      </c>
      <c r="G6189">
        <v>0</v>
      </c>
    </row>
    <row r="6190" spans="1:7">
      <c r="A6190" t="s">
        <v>6609</v>
      </c>
      <c r="B6190">
        <v>591.53</v>
      </c>
      <c r="C6190">
        <v>780.48</v>
      </c>
      <c r="D6190">
        <v>37.369999999999997</v>
      </c>
      <c r="E6190">
        <v>27.42</v>
      </c>
      <c r="F6190">
        <v>2.21</v>
      </c>
      <c r="G6190">
        <v>0</v>
      </c>
    </row>
    <row r="6191" spans="1:7">
      <c r="A6191" t="s">
        <v>6610</v>
      </c>
      <c r="B6191">
        <v>658.98</v>
      </c>
      <c r="C6191">
        <v>886.34</v>
      </c>
      <c r="D6191">
        <v>45.5</v>
      </c>
      <c r="E6191">
        <v>29.74</v>
      </c>
      <c r="F6191">
        <v>2.5499999999999998</v>
      </c>
      <c r="G6191">
        <v>0</v>
      </c>
    </row>
    <row r="6192" spans="1:7">
      <c r="A6192" t="s">
        <v>6611</v>
      </c>
      <c r="B6192">
        <v>677.37</v>
      </c>
      <c r="C6192">
        <v>919.66</v>
      </c>
      <c r="D6192">
        <v>50.7</v>
      </c>
      <c r="E6192">
        <v>31.34</v>
      </c>
      <c r="F6192">
        <v>2.83</v>
      </c>
      <c r="G6192">
        <v>0</v>
      </c>
    </row>
    <row r="6193" spans="1:7">
      <c r="A6193" t="s">
        <v>6612</v>
      </c>
      <c r="B6193">
        <v>687.73</v>
      </c>
      <c r="C6193">
        <v>935.02</v>
      </c>
      <c r="D6193">
        <v>51.66</v>
      </c>
      <c r="E6193">
        <v>32.5</v>
      </c>
      <c r="F6193">
        <v>3.31</v>
      </c>
      <c r="G6193">
        <v>0</v>
      </c>
    </row>
    <row r="6194" spans="1:7">
      <c r="A6194" t="s">
        <v>6613</v>
      </c>
      <c r="B6194">
        <v>672.17</v>
      </c>
      <c r="C6194">
        <v>909.26</v>
      </c>
      <c r="D6194">
        <v>48.1</v>
      </c>
      <c r="E6194">
        <v>33.07</v>
      </c>
      <c r="F6194">
        <v>3.72</v>
      </c>
      <c r="G6194">
        <v>0</v>
      </c>
    </row>
    <row r="6195" spans="1:7">
      <c r="A6195" t="s">
        <v>6614</v>
      </c>
      <c r="B6195">
        <v>567.59</v>
      </c>
      <c r="C6195">
        <v>756.36</v>
      </c>
      <c r="D6195">
        <v>41.01</v>
      </c>
      <c r="E6195">
        <v>33.159999999999997</v>
      </c>
      <c r="F6195">
        <v>4.07</v>
      </c>
      <c r="G6195">
        <v>0</v>
      </c>
    </row>
    <row r="6196" spans="1:7">
      <c r="A6196" t="s">
        <v>6615</v>
      </c>
      <c r="B6196">
        <v>441.18</v>
      </c>
      <c r="C6196">
        <v>580.41</v>
      </c>
      <c r="D6196">
        <v>31.74</v>
      </c>
      <c r="E6196">
        <v>32.75</v>
      </c>
      <c r="F6196">
        <v>4.28</v>
      </c>
      <c r="G6196">
        <v>0</v>
      </c>
    </row>
    <row r="6197" spans="1:7">
      <c r="A6197" t="s">
        <v>6616</v>
      </c>
      <c r="B6197">
        <v>176.13</v>
      </c>
      <c r="C6197">
        <v>239.76</v>
      </c>
      <c r="D6197">
        <v>21.28</v>
      </c>
      <c r="E6197">
        <v>31.84</v>
      </c>
      <c r="F6197">
        <v>4.4800000000000004</v>
      </c>
      <c r="G6197">
        <v>0</v>
      </c>
    </row>
    <row r="6198" spans="1:7">
      <c r="A6198" t="s">
        <v>6617</v>
      </c>
      <c r="B6198">
        <v>192.88</v>
      </c>
      <c r="C6198">
        <v>260.39999999999998</v>
      </c>
      <c r="D6198">
        <v>10.25</v>
      </c>
      <c r="E6198">
        <v>30.31</v>
      </c>
      <c r="F6198">
        <v>4.41</v>
      </c>
      <c r="G6198">
        <v>0</v>
      </c>
    </row>
    <row r="6199" spans="1:7">
      <c r="A6199" t="s">
        <v>6618</v>
      </c>
      <c r="B6199">
        <v>0</v>
      </c>
      <c r="C6199">
        <v>0</v>
      </c>
      <c r="D6199">
        <v>0</v>
      </c>
      <c r="E6199">
        <v>28.34</v>
      </c>
      <c r="F6199">
        <v>3.72</v>
      </c>
      <c r="G6199">
        <v>0</v>
      </c>
    </row>
    <row r="6200" spans="1:7">
      <c r="A6200" t="s">
        <v>6619</v>
      </c>
      <c r="B6200">
        <v>0</v>
      </c>
      <c r="C6200">
        <v>0</v>
      </c>
      <c r="D6200">
        <v>0</v>
      </c>
      <c r="E6200">
        <v>26.61</v>
      </c>
      <c r="F6200">
        <v>3.03</v>
      </c>
      <c r="G6200">
        <v>0</v>
      </c>
    </row>
    <row r="6201" spans="1:7">
      <c r="A6201" t="s">
        <v>6620</v>
      </c>
      <c r="B6201">
        <v>0</v>
      </c>
      <c r="C6201">
        <v>0</v>
      </c>
      <c r="D6201">
        <v>0</v>
      </c>
      <c r="E6201">
        <v>25.36</v>
      </c>
      <c r="F6201">
        <v>2.83</v>
      </c>
      <c r="G6201">
        <v>0</v>
      </c>
    </row>
    <row r="6202" spans="1:7">
      <c r="A6202" t="s">
        <v>6621</v>
      </c>
      <c r="B6202">
        <v>0</v>
      </c>
      <c r="C6202">
        <v>0</v>
      </c>
      <c r="D6202">
        <v>0</v>
      </c>
      <c r="E6202">
        <v>24.34</v>
      </c>
      <c r="F6202">
        <v>2.62</v>
      </c>
      <c r="G6202">
        <v>0</v>
      </c>
    </row>
    <row r="6203" spans="1:7">
      <c r="A6203" t="s">
        <v>6622</v>
      </c>
      <c r="B6203">
        <v>0</v>
      </c>
      <c r="C6203">
        <v>0</v>
      </c>
      <c r="D6203">
        <v>0</v>
      </c>
      <c r="E6203">
        <v>23.45</v>
      </c>
      <c r="F6203">
        <v>2.48</v>
      </c>
      <c r="G6203">
        <v>0</v>
      </c>
    </row>
    <row r="6204" spans="1:7">
      <c r="A6204" t="s">
        <v>6623</v>
      </c>
      <c r="B6204">
        <v>0</v>
      </c>
      <c r="C6204">
        <v>0</v>
      </c>
      <c r="D6204">
        <v>0</v>
      </c>
      <c r="E6204">
        <v>22.73</v>
      </c>
      <c r="F6204">
        <v>2.5499999999999998</v>
      </c>
      <c r="G6204">
        <v>0</v>
      </c>
    </row>
    <row r="6205" spans="1:7">
      <c r="A6205" t="s">
        <v>6624</v>
      </c>
      <c r="B6205">
        <v>0</v>
      </c>
      <c r="C6205">
        <v>0</v>
      </c>
      <c r="D6205">
        <v>0</v>
      </c>
      <c r="E6205">
        <v>22.23</v>
      </c>
      <c r="F6205">
        <v>2.69</v>
      </c>
      <c r="G6205">
        <v>0</v>
      </c>
    </row>
    <row r="6206" spans="1:7">
      <c r="A6206" t="s">
        <v>6625</v>
      </c>
      <c r="B6206">
        <v>0</v>
      </c>
      <c r="C6206">
        <v>0</v>
      </c>
      <c r="D6206">
        <v>0</v>
      </c>
      <c r="E6206">
        <v>21.66</v>
      </c>
      <c r="F6206">
        <v>2.69</v>
      </c>
      <c r="G6206">
        <v>0</v>
      </c>
    </row>
    <row r="6207" spans="1:7">
      <c r="A6207" t="s">
        <v>6626</v>
      </c>
      <c r="B6207">
        <v>0</v>
      </c>
      <c r="C6207">
        <v>0</v>
      </c>
      <c r="D6207">
        <v>0</v>
      </c>
      <c r="E6207">
        <v>21.33</v>
      </c>
      <c r="F6207">
        <v>2.62</v>
      </c>
      <c r="G6207">
        <v>0</v>
      </c>
    </row>
    <row r="6208" spans="1:7">
      <c r="A6208" t="s">
        <v>6627</v>
      </c>
      <c r="B6208">
        <v>0</v>
      </c>
      <c r="C6208">
        <v>0</v>
      </c>
      <c r="D6208">
        <v>0</v>
      </c>
      <c r="E6208">
        <v>20.98</v>
      </c>
      <c r="F6208">
        <v>2.2799999999999998</v>
      </c>
      <c r="G6208">
        <v>0</v>
      </c>
    </row>
    <row r="6209" spans="1:7">
      <c r="A6209" t="s">
        <v>6628</v>
      </c>
      <c r="B6209">
        <v>0</v>
      </c>
      <c r="C6209">
        <v>0</v>
      </c>
      <c r="D6209">
        <v>0</v>
      </c>
      <c r="E6209">
        <v>20.59</v>
      </c>
      <c r="F6209">
        <v>2.0699999999999998</v>
      </c>
      <c r="G6209">
        <v>0</v>
      </c>
    </row>
    <row r="6210" spans="1:7">
      <c r="A6210" t="s">
        <v>6629</v>
      </c>
      <c r="B6210">
        <v>0</v>
      </c>
      <c r="C6210">
        <v>0</v>
      </c>
      <c r="D6210">
        <v>0</v>
      </c>
      <c r="E6210">
        <v>20.43</v>
      </c>
      <c r="F6210">
        <v>1.93</v>
      </c>
      <c r="G6210">
        <v>0</v>
      </c>
    </row>
    <row r="6211" spans="1:7">
      <c r="A6211" t="s">
        <v>6630</v>
      </c>
      <c r="B6211">
        <v>5.85</v>
      </c>
      <c r="C6211">
        <v>17.559999999999999</v>
      </c>
      <c r="D6211">
        <v>5.42</v>
      </c>
      <c r="E6211">
        <v>20.28</v>
      </c>
      <c r="F6211">
        <v>1.72</v>
      </c>
      <c r="G6211">
        <v>0</v>
      </c>
    </row>
    <row r="6212" spans="1:7">
      <c r="A6212" t="s">
        <v>6631</v>
      </c>
      <c r="B6212">
        <v>71.760000000000005</v>
      </c>
      <c r="C6212">
        <v>105.2</v>
      </c>
      <c r="D6212">
        <v>16.559999999999999</v>
      </c>
      <c r="E6212">
        <v>21.29</v>
      </c>
      <c r="F6212">
        <v>0.76</v>
      </c>
      <c r="G6212">
        <v>0</v>
      </c>
    </row>
    <row r="6213" spans="1:7">
      <c r="A6213" t="s">
        <v>6632</v>
      </c>
      <c r="B6213">
        <v>283</v>
      </c>
      <c r="C6213">
        <v>365.87</v>
      </c>
      <c r="D6213">
        <v>27.3</v>
      </c>
      <c r="E6213">
        <v>22.61</v>
      </c>
      <c r="F6213">
        <v>0.34</v>
      </c>
      <c r="G6213">
        <v>0</v>
      </c>
    </row>
    <row r="6214" spans="1:7">
      <c r="A6214" t="s">
        <v>6633</v>
      </c>
      <c r="B6214">
        <v>426.42</v>
      </c>
      <c r="C6214">
        <v>557.02</v>
      </c>
      <c r="D6214">
        <v>37.119999999999997</v>
      </c>
      <c r="E6214">
        <v>24.03</v>
      </c>
      <c r="F6214">
        <v>0.48</v>
      </c>
      <c r="G6214">
        <v>0</v>
      </c>
    </row>
    <row r="6215" spans="1:7">
      <c r="A6215" t="s">
        <v>6634</v>
      </c>
      <c r="B6215">
        <v>627.34</v>
      </c>
      <c r="C6215">
        <v>855.7</v>
      </c>
      <c r="D6215">
        <v>45.21</v>
      </c>
      <c r="E6215">
        <v>25.78</v>
      </c>
      <c r="F6215">
        <v>0.41</v>
      </c>
      <c r="G6215">
        <v>0</v>
      </c>
    </row>
    <row r="6216" spans="1:7">
      <c r="A6216" t="s">
        <v>6635</v>
      </c>
      <c r="B6216">
        <v>651.27</v>
      </c>
      <c r="C6216">
        <v>900.66</v>
      </c>
      <c r="D6216">
        <v>50.34</v>
      </c>
      <c r="E6216">
        <v>27.27</v>
      </c>
      <c r="F6216">
        <v>0.48</v>
      </c>
      <c r="G6216">
        <v>0</v>
      </c>
    </row>
    <row r="6217" spans="1:7">
      <c r="A6217" t="s">
        <v>6636</v>
      </c>
      <c r="B6217">
        <v>659.14</v>
      </c>
      <c r="C6217">
        <v>922.3</v>
      </c>
      <c r="D6217">
        <v>51.27</v>
      </c>
      <c r="E6217">
        <v>29.25</v>
      </c>
      <c r="F6217">
        <v>0.55000000000000004</v>
      </c>
      <c r="G6217">
        <v>0</v>
      </c>
    </row>
    <row r="6218" spans="1:7">
      <c r="A6218" t="s">
        <v>6637</v>
      </c>
      <c r="B6218">
        <v>627.54999999999995</v>
      </c>
      <c r="C6218">
        <v>870.03</v>
      </c>
      <c r="D6218">
        <v>47.7</v>
      </c>
      <c r="E6218">
        <v>30.48</v>
      </c>
      <c r="F6218">
        <v>0.9</v>
      </c>
      <c r="G6218">
        <v>0</v>
      </c>
    </row>
    <row r="6219" spans="1:7">
      <c r="A6219" t="s">
        <v>6638</v>
      </c>
      <c r="B6219">
        <v>592.13</v>
      </c>
      <c r="C6219">
        <v>809.59</v>
      </c>
      <c r="D6219">
        <v>40.64</v>
      </c>
      <c r="E6219">
        <v>31.37</v>
      </c>
      <c r="F6219">
        <v>1.38</v>
      </c>
      <c r="G6219">
        <v>0</v>
      </c>
    </row>
    <row r="6220" spans="1:7">
      <c r="A6220" t="s">
        <v>6639</v>
      </c>
      <c r="B6220">
        <v>498.73</v>
      </c>
      <c r="C6220">
        <v>657.4</v>
      </c>
      <c r="D6220">
        <v>31.39</v>
      </c>
      <c r="E6220">
        <v>30.16</v>
      </c>
      <c r="F6220">
        <v>2.5499999999999998</v>
      </c>
      <c r="G6220">
        <v>0</v>
      </c>
    </row>
    <row r="6221" spans="1:7">
      <c r="A6221" t="s">
        <v>6640</v>
      </c>
      <c r="B6221">
        <v>384.61</v>
      </c>
      <c r="C6221">
        <v>503.03</v>
      </c>
      <c r="D6221">
        <v>20.95</v>
      </c>
      <c r="E6221">
        <v>29.6</v>
      </c>
      <c r="F6221">
        <v>2.41</v>
      </c>
      <c r="G6221">
        <v>0</v>
      </c>
    </row>
    <row r="6222" spans="1:7">
      <c r="A6222" t="s">
        <v>6641</v>
      </c>
      <c r="B6222">
        <v>185.08</v>
      </c>
      <c r="C6222">
        <v>251.5</v>
      </c>
      <c r="D6222">
        <v>9.92</v>
      </c>
      <c r="E6222">
        <v>29.27</v>
      </c>
      <c r="F6222">
        <v>1.93</v>
      </c>
      <c r="G6222">
        <v>0</v>
      </c>
    </row>
    <row r="6223" spans="1:7">
      <c r="A6223" t="s">
        <v>6642</v>
      </c>
      <c r="B6223">
        <v>0</v>
      </c>
      <c r="C6223">
        <v>0</v>
      </c>
      <c r="D6223">
        <v>0</v>
      </c>
      <c r="E6223">
        <v>28.34</v>
      </c>
      <c r="F6223">
        <v>1.66</v>
      </c>
      <c r="G6223">
        <v>0</v>
      </c>
    </row>
    <row r="6224" spans="1:7">
      <c r="A6224" t="s">
        <v>6643</v>
      </c>
      <c r="B6224">
        <v>0</v>
      </c>
      <c r="C6224">
        <v>0</v>
      </c>
      <c r="D6224">
        <v>0</v>
      </c>
      <c r="E6224">
        <v>27.9</v>
      </c>
      <c r="F6224">
        <v>2.41</v>
      </c>
      <c r="G6224">
        <v>0</v>
      </c>
    </row>
    <row r="6225" spans="1:7">
      <c r="A6225" t="s">
        <v>6644</v>
      </c>
      <c r="B6225">
        <v>0</v>
      </c>
      <c r="C6225">
        <v>0</v>
      </c>
      <c r="D6225">
        <v>0</v>
      </c>
      <c r="E6225">
        <v>26.46</v>
      </c>
      <c r="F6225">
        <v>2.34</v>
      </c>
      <c r="G6225">
        <v>0</v>
      </c>
    </row>
    <row r="6226" spans="1:7">
      <c r="A6226" t="s">
        <v>6645</v>
      </c>
      <c r="B6226">
        <v>0</v>
      </c>
      <c r="C6226">
        <v>0</v>
      </c>
      <c r="D6226">
        <v>0</v>
      </c>
      <c r="E6226">
        <v>25.22</v>
      </c>
      <c r="F6226">
        <v>2.21</v>
      </c>
      <c r="G6226">
        <v>0</v>
      </c>
    </row>
    <row r="6227" spans="1:7">
      <c r="A6227" t="s">
        <v>6646</v>
      </c>
      <c r="B6227">
        <v>0</v>
      </c>
      <c r="C6227">
        <v>0</v>
      </c>
      <c r="D6227">
        <v>0</v>
      </c>
      <c r="E6227">
        <v>24.2</v>
      </c>
      <c r="F6227">
        <v>2</v>
      </c>
      <c r="G6227">
        <v>0</v>
      </c>
    </row>
    <row r="6228" spans="1:7">
      <c r="A6228" t="s">
        <v>6647</v>
      </c>
      <c r="B6228">
        <v>0</v>
      </c>
      <c r="C6228">
        <v>0</v>
      </c>
      <c r="D6228">
        <v>0</v>
      </c>
      <c r="E6228">
        <v>23.26</v>
      </c>
      <c r="F6228">
        <v>1.93</v>
      </c>
      <c r="G6228">
        <v>0</v>
      </c>
    </row>
    <row r="6229" spans="1:7">
      <c r="A6229" t="s">
        <v>6648</v>
      </c>
      <c r="B6229">
        <v>0</v>
      </c>
      <c r="C6229">
        <v>0</v>
      </c>
      <c r="D6229">
        <v>0</v>
      </c>
      <c r="E6229">
        <v>22.77</v>
      </c>
      <c r="F6229">
        <v>1.86</v>
      </c>
      <c r="G6229">
        <v>0</v>
      </c>
    </row>
    <row r="6230" spans="1:7">
      <c r="A6230" t="s">
        <v>6649</v>
      </c>
      <c r="B6230">
        <v>0</v>
      </c>
      <c r="C6230">
        <v>0</v>
      </c>
      <c r="D6230">
        <v>0</v>
      </c>
      <c r="E6230">
        <v>21.96</v>
      </c>
      <c r="F6230">
        <v>1.86</v>
      </c>
      <c r="G6230">
        <v>0</v>
      </c>
    </row>
    <row r="6231" spans="1:7">
      <c r="A6231" t="s">
        <v>6650</v>
      </c>
      <c r="B6231">
        <v>0</v>
      </c>
      <c r="C6231">
        <v>0</v>
      </c>
      <c r="D6231">
        <v>0</v>
      </c>
      <c r="E6231">
        <v>21.11</v>
      </c>
      <c r="F6231">
        <v>1.66</v>
      </c>
      <c r="G6231">
        <v>0</v>
      </c>
    </row>
    <row r="6232" spans="1:7">
      <c r="A6232" t="s">
        <v>6651</v>
      </c>
      <c r="B6232">
        <v>0</v>
      </c>
      <c r="C6232">
        <v>0</v>
      </c>
      <c r="D6232">
        <v>0</v>
      </c>
      <c r="E6232">
        <v>20.38</v>
      </c>
      <c r="F6232">
        <v>1.45</v>
      </c>
      <c r="G6232">
        <v>0</v>
      </c>
    </row>
    <row r="6233" spans="1:7">
      <c r="A6233" t="s">
        <v>6652</v>
      </c>
      <c r="B6233">
        <v>0</v>
      </c>
      <c r="C6233">
        <v>0</v>
      </c>
      <c r="D6233">
        <v>0</v>
      </c>
      <c r="E6233">
        <v>19.98</v>
      </c>
      <c r="F6233">
        <v>1.38</v>
      </c>
      <c r="G6233">
        <v>0</v>
      </c>
    </row>
    <row r="6234" spans="1:7">
      <c r="A6234" t="s">
        <v>6653</v>
      </c>
      <c r="B6234">
        <v>0</v>
      </c>
      <c r="C6234">
        <v>0</v>
      </c>
      <c r="D6234">
        <v>0</v>
      </c>
      <c r="E6234">
        <v>19.510000000000002</v>
      </c>
      <c r="F6234">
        <v>1.31</v>
      </c>
      <c r="G6234">
        <v>0</v>
      </c>
    </row>
    <row r="6235" spans="1:7">
      <c r="A6235" t="s">
        <v>6654</v>
      </c>
      <c r="B6235">
        <v>49.7</v>
      </c>
      <c r="C6235">
        <v>78.069999999999993</v>
      </c>
      <c r="D6235">
        <v>5.24</v>
      </c>
      <c r="E6235">
        <v>19.489999999999998</v>
      </c>
      <c r="F6235">
        <v>1.45</v>
      </c>
      <c r="G6235">
        <v>0</v>
      </c>
    </row>
    <row r="6236" spans="1:7">
      <c r="A6236" t="s">
        <v>6655</v>
      </c>
      <c r="B6236">
        <v>309.64</v>
      </c>
      <c r="C6236">
        <v>392.67</v>
      </c>
      <c r="D6236">
        <v>16.37</v>
      </c>
      <c r="E6236">
        <v>20.9</v>
      </c>
      <c r="F6236">
        <v>1.38</v>
      </c>
      <c r="G6236">
        <v>0</v>
      </c>
    </row>
    <row r="6237" spans="1:7">
      <c r="A6237" t="s">
        <v>6656</v>
      </c>
      <c r="B6237">
        <v>460.41</v>
      </c>
      <c r="C6237">
        <v>590.01</v>
      </c>
      <c r="D6237">
        <v>27.09</v>
      </c>
      <c r="E6237">
        <v>22.92</v>
      </c>
      <c r="F6237">
        <v>1.38</v>
      </c>
      <c r="G6237">
        <v>0</v>
      </c>
    </row>
    <row r="6238" spans="1:7">
      <c r="A6238" t="s">
        <v>6657</v>
      </c>
      <c r="B6238">
        <v>573.32000000000005</v>
      </c>
      <c r="C6238">
        <v>758.69</v>
      </c>
      <c r="D6238">
        <v>36.869999999999997</v>
      </c>
      <c r="E6238">
        <v>25.29</v>
      </c>
      <c r="F6238">
        <v>1.1000000000000001</v>
      </c>
      <c r="G6238">
        <v>0</v>
      </c>
    </row>
    <row r="6239" spans="1:7">
      <c r="A6239" t="s">
        <v>6658</v>
      </c>
      <c r="B6239">
        <v>623.49</v>
      </c>
      <c r="C6239">
        <v>846.32</v>
      </c>
      <c r="D6239">
        <v>44.91</v>
      </c>
      <c r="E6239">
        <v>27.59</v>
      </c>
      <c r="F6239">
        <v>1.03</v>
      </c>
      <c r="G6239">
        <v>0</v>
      </c>
    </row>
    <row r="6240" spans="1:7">
      <c r="A6240" t="s">
        <v>6659</v>
      </c>
      <c r="B6240">
        <v>663.74</v>
      </c>
      <c r="C6240">
        <v>916.6</v>
      </c>
      <c r="D6240">
        <v>49.99</v>
      </c>
      <c r="E6240">
        <v>29.83</v>
      </c>
      <c r="F6240">
        <v>1.24</v>
      </c>
      <c r="G6240">
        <v>0</v>
      </c>
    </row>
    <row r="6241" spans="1:7">
      <c r="A6241" t="s">
        <v>6660</v>
      </c>
      <c r="B6241">
        <v>672.45</v>
      </c>
      <c r="C6241">
        <v>938.3</v>
      </c>
      <c r="D6241">
        <v>50.88</v>
      </c>
      <c r="E6241">
        <v>31.56</v>
      </c>
      <c r="F6241">
        <v>1.31</v>
      </c>
      <c r="G6241">
        <v>0</v>
      </c>
    </row>
    <row r="6242" spans="1:7">
      <c r="A6242" t="s">
        <v>6661</v>
      </c>
      <c r="B6242">
        <v>643.92999999999995</v>
      </c>
      <c r="C6242">
        <v>898.13</v>
      </c>
      <c r="D6242">
        <v>47.31</v>
      </c>
      <c r="E6242">
        <v>32.61</v>
      </c>
      <c r="F6242">
        <v>1.31</v>
      </c>
      <c r="G6242">
        <v>0</v>
      </c>
    </row>
    <row r="6243" spans="1:7">
      <c r="A6243" t="s">
        <v>6662</v>
      </c>
      <c r="B6243">
        <v>596.77</v>
      </c>
      <c r="C6243">
        <v>818.26</v>
      </c>
      <c r="D6243">
        <v>40.270000000000003</v>
      </c>
      <c r="E6243">
        <v>32.82</v>
      </c>
      <c r="F6243">
        <v>1.72</v>
      </c>
      <c r="G6243">
        <v>0</v>
      </c>
    </row>
    <row r="6244" spans="1:7">
      <c r="A6244" t="s">
        <v>6663</v>
      </c>
      <c r="B6244">
        <v>506.49</v>
      </c>
      <c r="C6244">
        <v>675.12</v>
      </c>
      <c r="D6244">
        <v>31.05</v>
      </c>
      <c r="E6244">
        <v>32.71</v>
      </c>
      <c r="F6244">
        <v>2.83</v>
      </c>
      <c r="G6244">
        <v>0</v>
      </c>
    </row>
    <row r="6245" spans="1:7">
      <c r="A6245" t="s">
        <v>6664</v>
      </c>
      <c r="B6245">
        <v>280</v>
      </c>
      <c r="C6245">
        <v>369.15</v>
      </c>
      <c r="D6245">
        <v>20.62</v>
      </c>
      <c r="E6245">
        <v>30.86</v>
      </c>
      <c r="F6245">
        <v>3.17</v>
      </c>
      <c r="G6245">
        <v>0</v>
      </c>
    </row>
    <row r="6246" spans="1:7">
      <c r="A6246" t="s">
        <v>6665</v>
      </c>
      <c r="B6246">
        <v>168.41</v>
      </c>
      <c r="C6246">
        <v>230.72</v>
      </c>
      <c r="D6246">
        <v>9.59</v>
      </c>
      <c r="E6246">
        <v>30.13</v>
      </c>
      <c r="F6246">
        <v>3.03</v>
      </c>
      <c r="G6246">
        <v>0</v>
      </c>
    </row>
    <row r="6247" spans="1:7">
      <c r="A6247" t="s">
        <v>6666</v>
      </c>
      <c r="B6247">
        <v>0</v>
      </c>
      <c r="C6247">
        <v>0</v>
      </c>
      <c r="D6247">
        <v>0</v>
      </c>
      <c r="E6247">
        <v>28.59</v>
      </c>
      <c r="F6247">
        <v>2.5499999999999998</v>
      </c>
      <c r="G6247">
        <v>0</v>
      </c>
    </row>
    <row r="6248" spans="1:7">
      <c r="A6248" t="s">
        <v>6667</v>
      </c>
      <c r="B6248">
        <v>0</v>
      </c>
      <c r="C6248">
        <v>0</v>
      </c>
      <c r="D6248">
        <v>0</v>
      </c>
      <c r="E6248">
        <v>27.28</v>
      </c>
      <c r="F6248">
        <v>2.2799999999999998</v>
      </c>
      <c r="G6248">
        <v>0</v>
      </c>
    </row>
    <row r="6249" spans="1:7">
      <c r="A6249" t="s">
        <v>6668</v>
      </c>
      <c r="B6249">
        <v>0</v>
      </c>
      <c r="C6249">
        <v>0</v>
      </c>
      <c r="D6249">
        <v>0</v>
      </c>
      <c r="E6249">
        <v>26.01</v>
      </c>
      <c r="F6249">
        <v>2.21</v>
      </c>
      <c r="G6249">
        <v>0</v>
      </c>
    </row>
    <row r="6250" spans="1:7">
      <c r="A6250" t="s">
        <v>6669</v>
      </c>
      <c r="B6250">
        <v>0</v>
      </c>
      <c r="C6250">
        <v>0</v>
      </c>
      <c r="D6250">
        <v>0</v>
      </c>
      <c r="E6250">
        <v>24.94</v>
      </c>
      <c r="F6250">
        <v>2</v>
      </c>
      <c r="G6250">
        <v>0</v>
      </c>
    </row>
    <row r="6251" spans="1:7">
      <c r="A6251" t="s">
        <v>6670</v>
      </c>
      <c r="B6251">
        <v>0</v>
      </c>
      <c r="C6251">
        <v>0</v>
      </c>
      <c r="D6251">
        <v>0</v>
      </c>
      <c r="E6251">
        <v>23.9</v>
      </c>
      <c r="F6251">
        <v>1.86</v>
      </c>
      <c r="G6251">
        <v>0</v>
      </c>
    </row>
    <row r="6252" spans="1:7">
      <c r="A6252" t="s">
        <v>6671</v>
      </c>
      <c r="B6252">
        <v>0</v>
      </c>
      <c r="C6252">
        <v>0</v>
      </c>
      <c r="D6252">
        <v>0</v>
      </c>
      <c r="E6252">
        <v>22.83</v>
      </c>
      <c r="F6252">
        <v>1.93</v>
      </c>
      <c r="G6252">
        <v>0</v>
      </c>
    </row>
    <row r="6253" spans="1:7">
      <c r="A6253" t="s">
        <v>6672</v>
      </c>
      <c r="B6253">
        <v>0</v>
      </c>
      <c r="C6253">
        <v>0</v>
      </c>
      <c r="D6253">
        <v>0</v>
      </c>
      <c r="E6253">
        <v>22</v>
      </c>
      <c r="F6253">
        <v>1.93</v>
      </c>
      <c r="G6253">
        <v>0</v>
      </c>
    </row>
    <row r="6254" spans="1:7">
      <c r="A6254" t="s">
        <v>6673</v>
      </c>
      <c r="B6254">
        <v>0</v>
      </c>
      <c r="C6254">
        <v>0</v>
      </c>
      <c r="D6254">
        <v>0</v>
      </c>
      <c r="E6254">
        <v>21.27</v>
      </c>
      <c r="F6254">
        <v>1.79</v>
      </c>
      <c r="G6254">
        <v>0</v>
      </c>
    </row>
    <row r="6255" spans="1:7">
      <c r="A6255" t="s">
        <v>6674</v>
      </c>
      <c r="B6255">
        <v>0</v>
      </c>
      <c r="C6255">
        <v>0</v>
      </c>
      <c r="D6255">
        <v>0</v>
      </c>
      <c r="E6255">
        <v>20.45</v>
      </c>
      <c r="F6255">
        <v>1.72</v>
      </c>
      <c r="G6255">
        <v>0</v>
      </c>
    </row>
    <row r="6256" spans="1:7">
      <c r="A6256" t="s">
        <v>6675</v>
      </c>
      <c r="B6256">
        <v>0</v>
      </c>
      <c r="C6256">
        <v>0</v>
      </c>
      <c r="D6256">
        <v>0</v>
      </c>
      <c r="E6256">
        <v>19.8</v>
      </c>
      <c r="F6256">
        <v>1.66</v>
      </c>
      <c r="G6256">
        <v>0</v>
      </c>
    </row>
    <row r="6257" spans="1:7">
      <c r="A6257" t="s">
        <v>6676</v>
      </c>
      <c r="B6257">
        <v>0</v>
      </c>
      <c r="C6257">
        <v>0</v>
      </c>
      <c r="D6257">
        <v>0</v>
      </c>
      <c r="E6257">
        <v>19.41</v>
      </c>
      <c r="F6257">
        <v>1.59</v>
      </c>
      <c r="G6257">
        <v>0</v>
      </c>
    </row>
    <row r="6258" spans="1:7">
      <c r="A6258" t="s">
        <v>6677</v>
      </c>
      <c r="B6258">
        <v>0</v>
      </c>
      <c r="C6258">
        <v>0</v>
      </c>
      <c r="D6258">
        <v>0</v>
      </c>
      <c r="E6258">
        <v>19.190000000000001</v>
      </c>
      <c r="F6258">
        <v>1.59</v>
      </c>
      <c r="G6258">
        <v>0</v>
      </c>
    </row>
    <row r="6259" spans="1:7">
      <c r="A6259" t="s">
        <v>6678</v>
      </c>
      <c r="B6259">
        <v>26.63</v>
      </c>
      <c r="C6259">
        <v>47.9</v>
      </c>
      <c r="D6259">
        <v>5.05</v>
      </c>
      <c r="E6259">
        <v>19.25</v>
      </c>
      <c r="F6259">
        <v>1.59</v>
      </c>
      <c r="G6259">
        <v>0</v>
      </c>
    </row>
    <row r="6260" spans="1:7">
      <c r="A6260" t="s">
        <v>6679</v>
      </c>
      <c r="B6260">
        <v>54.2</v>
      </c>
      <c r="C6260">
        <v>83.37</v>
      </c>
      <c r="D6260">
        <v>16.18</v>
      </c>
      <c r="E6260">
        <v>21.28</v>
      </c>
      <c r="F6260">
        <v>1.38</v>
      </c>
      <c r="G6260">
        <v>0</v>
      </c>
    </row>
    <row r="6261" spans="1:7">
      <c r="A6261" t="s">
        <v>6680</v>
      </c>
      <c r="B6261">
        <v>119.15</v>
      </c>
      <c r="C6261">
        <v>165.28</v>
      </c>
      <c r="D6261">
        <v>26.87</v>
      </c>
      <c r="E6261">
        <v>24.6</v>
      </c>
      <c r="F6261">
        <v>1.52</v>
      </c>
      <c r="G6261">
        <v>0</v>
      </c>
    </row>
    <row r="6262" spans="1:7">
      <c r="A6262" t="s">
        <v>6681</v>
      </c>
      <c r="B6262">
        <v>270.72000000000003</v>
      </c>
      <c r="C6262">
        <v>355.65</v>
      </c>
      <c r="D6262">
        <v>36.619999999999997</v>
      </c>
      <c r="E6262">
        <v>27.65</v>
      </c>
      <c r="F6262">
        <v>2.41</v>
      </c>
      <c r="G6262">
        <v>0</v>
      </c>
    </row>
    <row r="6263" spans="1:7">
      <c r="A6263" t="s">
        <v>6682</v>
      </c>
      <c r="B6263">
        <v>431.59</v>
      </c>
      <c r="C6263">
        <v>567.54</v>
      </c>
      <c r="D6263">
        <v>44.6</v>
      </c>
      <c r="E6263">
        <v>29.71</v>
      </c>
      <c r="F6263">
        <v>2.9</v>
      </c>
      <c r="G6263">
        <v>0</v>
      </c>
    </row>
    <row r="6264" spans="1:7">
      <c r="A6264" t="s">
        <v>6683</v>
      </c>
      <c r="B6264">
        <v>96.01</v>
      </c>
      <c r="C6264">
        <v>140.5</v>
      </c>
      <c r="D6264">
        <v>49.63</v>
      </c>
      <c r="E6264">
        <v>31.3</v>
      </c>
      <c r="F6264">
        <v>3.38</v>
      </c>
      <c r="G6264">
        <v>0</v>
      </c>
    </row>
    <row r="6265" spans="1:7">
      <c r="A6265" t="s">
        <v>6684</v>
      </c>
      <c r="B6265">
        <v>203.54</v>
      </c>
      <c r="C6265">
        <v>277.45</v>
      </c>
      <c r="D6265">
        <v>50.49</v>
      </c>
      <c r="E6265">
        <v>32.24</v>
      </c>
      <c r="F6265">
        <v>3.79</v>
      </c>
      <c r="G6265">
        <v>0</v>
      </c>
    </row>
    <row r="6266" spans="1:7">
      <c r="A6266" t="s">
        <v>6685</v>
      </c>
      <c r="B6266">
        <v>276.79000000000002</v>
      </c>
      <c r="C6266">
        <v>370.91</v>
      </c>
      <c r="D6266">
        <v>46.92</v>
      </c>
      <c r="E6266">
        <v>32.79</v>
      </c>
      <c r="F6266">
        <v>4.21</v>
      </c>
      <c r="G6266">
        <v>0</v>
      </c>
    </row>
    <row r="6267" spans="1:7">
      <c r="A6267" t="s">
        <v>6686</v>
      </c>
      <c r="B6267">
        <v>346.97</v>
      </c>
      <c r="C6267">
        <v>458.51</v>
      </c>
      <c r="D6267">
        <v>39.89</v>
      </c>
      <c r="E6267">
        <v>32.700000000000003</v>
      </c>
      <c r="F6267">
        <v>4.6900000000000004</v>
      </c>
      <c r="G6267">
        <v>0</v>
      </c>
    </row>
    <row r="6268" spans="1:7">
      <c r="A6268" t="s">
        <v>6687</v>
      </c>
      <c r="B6268">
        <v>212.84</v>
      </c>
      <c r="C6268">
        <v>286.42</v>
      </c>
      <c r="D6268">
        <v>30.69</v>
      </c>
      <c r="E6268">
        <v>32.15</v>
      </c>
      <c r="F6268">
        <v>5.03</v>
      </c>
      <c r="G6268">
        <v>0</v>
      </c>
    </row>
    <row r="6269" spans="1:7">
      <c r="A6269" t="s">
        <v>6688</v>
      </c>
      <c r="B6269">
        <v>203.29</v>
      </c>
      <c r="C6269">
        <v>271.45</v>
      </c>
      <c r="D6269">
        <v>20.28</v>
      </c>
      <c r="E6269">
        <v>30.8</v>
      </c>
      <c r="F6269">
        <v>5.24</v>
      </c>
      <c r="G6269">
        <v>0</v>
      </c>
    </row>
    <row r="6270" spans="1:7">
      <c r="A6270" t="s">
        <v>6689</v>
      </c>
      <c r="B6270">
        <v>9.0299999999999994</v>
      </c>
      <c r="C6270">
        <v>23.42</v>
      </c>
      <c r="D6270">
        <v>9.27</v>
      </c>
      <c r="E6270">
        <v>29.1</v>
      </c>
      <c r="F6270">
        <v>4.9000000000000004</v>
      </c>
      <c r="G6270">
        <v>0</v>
      </c>
    </row>
    <row r="6271" spans="1:7">
      <c r="A6271" t="s">
        <v>6690</v>
      </c>
      <c r="B6271">
        <v>0</v>
      </c>
      <c r="C6271">
        <v>0</v>
      </c>
      <c r="D6271">
        <v>0</v>
      </c>
      <c r="E6271">
        <v>27.09</v>
      </c>
      <c r="F6271">
        <v>4.1399999999999997</v>
      </c>
      <c r="G6271">
        <v>0</v>
      </c>
    </row>
    <row r="6272" spans="1:7">
      <c r="A6272" t="s">
        <v>6691</v>
      </c>
      <c r="B6272">
        <v>0</v>
      </c>
      <c r="C6272">
        <v>0</v>
      </c>
      <c r="D6272">
        <v>0</v>
      </c>
      <c r="E6272">
        <v>26.61</v>
      </c>
      <c r="F6272">
        <v>3.72</v>
      </c>
      <c r="G6272">
        <v>0</v>
      </c>
    </row>
    <row r="6273" spans="1:7">
      <c r="A6273" t="s">
        <v>6692</v>
      </c>
      <c r="B6273">
        <v>0</v>
      </c>
      <c r="C6273">
        <v>0</v>
      </c>
      <c r="D6273">
        <v>0</v>
      </c>
      <c r="E6273">
        <v>25.36</v>
      </c>
      <c r="F6273">
        <v>3.72</v>
      </c>
      <c r="G6273">
        <v>0</v>
      </c>
    </row>
    <row r="6274" spans="1:7">
      <c r="A6274" t="s">
        <v>6693</v>
      </c>
      <c r="B6274">
        <v>0</v>
      </c>
      <c r="C6274">
        <v>0</v>
      </c>
      <c r="D6274">
        <v>0</v>
      </c>
      <c r="E6274">
        <v>24.51</v>
      </c>
      <c r="F6274">
        <v>3.52</v>
      </c>
      <c r="G6274">
        <v>0</v>
      </c>
    </row>
    <row r="6275" spans="1:7">
      <c r="A6275" t="s">
        <v>6694</v>
      </c>
      <c r="B6275">
        <v>0</v>
      </c>
      <c r="C6275">
        <v>0</v>
      </c>
      <c r="D6275">
        <v>0</v>
      </c>
      <c r="E6275">
        <v>23.83</v>
      </c>
      <c r="F6275">
        <v>3.24</v>
      </c>
      <c r="G6275">
        <v>0</v>
      </c>
    </row>
    <row r="6276" spans="1:7">
      <c r="A6276" t="s">
        <v>6695</v>
      </c>
      <c r="B6276">
        <v>0</v>
      </c>
      <c r="C6276">
        <v>0</v>
      </c>
      <c r="D6276">
        <v>0</v>
      </c>
      <c r="E6276">
        <v>23.32</v>
      </c>
      <c r="F6276">
        <v>2.9</v>
      </c>
      <c r="G6276">
        <v>0</v>
      </c>
    </row>
    <row r="6277" spans="1:7">
      <c r="A6277" t="s">
        <v>6696</v>
      </c>
      <c r="B6277">
        <v>0</v>
      </c>
      <c r="C6277">
        <v>0</v>
      </c>
      <c r="D6277">
        <v>0</v>
      </c>
      <c r="E6277">
        <v>22.89</v>
      </c>
      <c r="F6277">
        <v>2.48</v>
      </c>
      <c r="G6277">
        <v>0</v>
      </c>
    </row>
    <row r="6278" spans="1:7">
      <c r="A6278" t="s">
        <v>6697</v>
      </c>
      <c r="B6278">
        <v>0</v>
      </c>
      <c r="C6278">
        <v>0</v>
      </c>
      <c r="D6278">
        <v>0</v>
      </c>
      <c r="E6278">
        <v>22.38</v>
      </c>
      <c r="F6278">
        <v>2.48</v>
      </c>
      <c r="G6278">
        <v>0</v>
      </c>
    </row>
    <row r="6279" spans="1:7">
      <c r="A6279" t="s">
        <v>6698</v>
      </c>
      <c r="B6279">
        <v>0</v>
      </c>
      <c r="C6279">
        <v>0</v>
      </c>
      <c r="D6279">
        <v>0</v>
      </c>
      <c r="E6279">
        <v>22.27</v>
      </c>
      <c r="F6279">
        <v>2.48</v>
      </c>
      <c r="G6279">
        <v>0</v>
      </c>
    </row>
    <row r="6280" spans="1:7">
      <c r="A6280" t="s">
        <v>6699</v>
      </c>
      <c r="B6280">
        <v>0</v>
      </c>
      <c r="C6280">
        <v>0</v>
      </c>
      <c r="D6280">
        <v>0</v>
      </c>
      <c r="E6280">
        <v>21.96</v>
      </c>
      <c r="F6280">
        <v>2.21</v>
      </c>
      <c r="G6280">
        <v>0</v>
      </c>
    </row>
    <row r="6281" spans="1:7">
      <c r="A6281" t="s">
        <v>6700</v>
      </c>
      <c r="B6281">
        <v>0</v>
      </c>
      <c r="C6281">
        <v>0</v>
      </c>
      <c r="D6281">
        <v>0</v>
      </c>
      <c r="E6281">
        <v>21.65</v>
      </c>
      <c r="F6281">
        <v>2.14</v>
      </c>
      <c r="G6281">
        <v>0</v>
      </c>
    </row>
    <row r="6282" spans="1:7">
      <c r="A6282" t="s">
        <v>6701</v>
      </c>
      <c r="B6282">
        <v>0</v>
      </c>
      <c r="C6282">
        <v>0</v>
      </c>
      <c r="D6282">
        <v>0</v>
      </c>
      <c r="E6282">
        <v>21.37</v>
      </c>
      <c r="F6282">
        <v>2.2799999999999998</v>
      </c>
      <c r="G6282">
        <v>0</v>
      </c>
    </row>
    <row r="6283" spans="1:7">
      <c r="A6283" t="s">
        <v>6702</v>
      </c>
      <c r="B6283">
        <v>5.82</v>
      </c>
      <c r="C6283">
        <v>17.559999999999999</v>
      </c>
      <c r="D6283">
        <v>4.8600000000000003</v>
      </c>
      <c r="E6283">
        <v>21.3</v>
      </c>
      <c r="F6283">
        <v>2.41</v>
      </c>
      <c r="G6283">
        <v>0</v>
      </c>
    </row>
    <row r="6284" spans="1:7">
      <c r="A6284" t="s">
        <v>6703</v>
      </c>
      <c r="B6284">
        <v>36.01</v>
      </c>
      <c r="C6284">
        <v>60.49</v>
      </c>
      <c r="D6284">
        <v>15.98</v>
      </c>
      <c r="E6284">
        <v>22.6</v>
      </c>
      <c r="F6284">
        <v>2.69</v>
      </c>
      <c r="G6284">
        <v>0</v>
      </c>
    </row>
    <row r="6285" spans="1:7">
      <c r="A6285" t="s">
        <v>6704</v>
      </c>
      <c r="B6285">
        <v>27.71</v>
      </c>
      <c r="C6285">
        <v>49.76</v>
      </c>
      <c r="D6285">
        <v>26.66</v>
      </c>
      <c r="E6285">
        <v>23.88</v>
      </c>
      <c r="F6285">
        <v>3.52</v>
      </c>
      <c r="G6285">
        <v>0</v>
      </c>
    </row>
    <row r="6286" spans="1:7">
      <c r="A6286" t="s">
        <v>6705</v>
      </c>
      <c r="B6286">
        <v>122.63</v>
      </c>
      <c r="C6286">
        <v>168.79</v>
      </c>
      <c r="D6286">
        <v>36.369999999999997</v>
      </c>
      <c r="E6286">
        <v>24.25</v>
      </c>
      <c r="F6286">
        <v>3.52</v>
      </c>
      <c r="G6286">
        <v>0</v>
      </c>
    </row>
    <row r="6287" spans="1:7">
      <c r="A6287" t="s">
        <v>6706</v>
      </c>
      <c r="B6287">
        <v>144.53</v>
      </c>
      <c r="C6287">
        <v>194.16</v>
      </c>
      <c r="D6287">
        <v>44.3</v>
      </c>
      <c r="E6287">
        <v>22.67</v>
      </c>
      <c r="F6287">
        <v>3.52</v>
      </c>
      <c r="G6287">
        <v>0</v>
      </c>
    </row>
    <row r="6288" spans="1:7">
      <c r="A6288" t="s">
        <v>6707</v>
      </c>
      <c r="B6288">
        <v>638.89</v>
      </c>
      <c r="C6288">
        <v>814.37</v>
      </c>
      <c r="D6288">
        <v>49.27</v>
      </c>
      <c r="E6288">
        <v>23</v>
      </c>
      <c r="F6288">
        <v>4</v>
      </c>
      <c r="G6288">
        <v>0</v>
      </c>
    </row>
    <row r="6289" spans="1:7">
      <c r="A6289" t="s">
        <v>6708</v>
      </c>
      <c r="B6289">
        <v>401.59</v>
      </c>
      <c r="C6289">
        <v>510.76</v>
      </c>
      <c r="D6289">
        <v>50.09</v>
      </c>
      <c r="E6289">
        <v>24.7</v>
      </c>
      <c r="F6289">
        <v>4.83</v>
      </c>
      <c r="G6289">
        <v>0</v>
      </c>
    </row>
    <row r="6290" spans="1:7">
      <c r="A6290" t="s">
        <v>6709</v>
      </c>
      <c r="B6290">
        <v>416.29</v>
      </c>
      <c r="C6290">
        <v>530.80999999999995</v>
      </c>
      <c r="D6290">
        <v>46.52</v>
      </c>
      <c r="E6290">
        <v>25.59</v>
      </c>
      <c r="F6290">
        <v>4.76</v>
      </c>
      <c r="G6290">
        <v>0</v>
      </c>
    </row>
    <row r="6291" spans="1:7">
      <c r="A6291" t="s">
        <v>6710</v>
      </c>
      <c r="B6291">
        <v>178.52</v>
      </c>
      <c r="C6291">
        <v>237.66</v>
      </c>
      <c r="D6291">
        <v>39.520000000000003</v>
      </c>
      <c r="E6291">
        <v>25.68</v>
      </c>
      <c r="F6291">
        <v>4.76</v>
      </c>
      <c r="G6291">
        <v>0</v>
      </c>
    </row>
    <row r="6292" spans="1:7">
      <c r="A6292" t="s">
        <v>6711</v>
      </c>
      <c r="B6292">
        <v>152.29</v>
      </c>
      <c r="C6292">
        <v>205.59</v>
      </c>
      <c r="D6292">
        <v>30.34</v>
      </c>
      <c r="E6292">
        <v>26.02</v>
      </c>
      <c r="F6292">
        <v>4.83</v>
      </c>
      <c r="G6292">
        <v>0</v>
      </c>
    </row>
    <row r="6293" spans="1:7">
      <c r="A6293" t="s">
        <v>6712</v>
      </c>
      <c r="B6293">
        <v>25.29</v>
      </c>
      <c r="C6293">
        <v>46.83</v>
      </c>
      <c r="D6293">
        <v>19.95</v>
      </c>
      <c r="E6293">
        <v>25.94</v>
      </c>
      <c r="F6293">
        <v>4.55</v>
      </c>
      <c r="G6293">
        <v>0</v>
      </c>
    </row>
    <row r="6294" spans="1:7">
      <c r="A6294" t="s">
        <v>6713</v>
      </c>
      <c r="B6294">
        <v>130.99</v>
      </c>
      <c r="C6294">
        <v>179.56</v>
      </c>
      <c r="D6294">
        <v>8.94</v>
      </c>
      <c r="E6294">
        <v>25.33</v>
      </c>
      <c r="F6294">
        <v>4.62</v>
      </c>
      <c r="G6294">
        <v>0</v>
      </c>
    </row>
    <row r="6295" spans="1:7">
      <c r="A6295" t="s">
        <v>6714</v>
      </c>
      <c r="B6295">
        <v>0</v>
      </c>
      <c r="C6295">
        <v>0</v>
      </c>
      <c r="D6295">
        <v>0</v>
      </c>
      <c r="E6295">
        <v>24.35</v>
      </c>
      <c r="F6295">
        <v>4.1399999999999997</v>
      </c>
      <c r="G6295">
        <v>0</v>
      </c>
    </row>
    <row r="6296" spans="1:7">
      <c r="A6296" t="s">
        <v>6715</v>
      </c>
      <c r="B6296">
        <v>0</v>
      </c>
      <c r="C6296">
        <v>0</v>
      </c>
      <c r="D6296">
        <v>0</v>
      </c>
      <c r="E6296">
        <v>21.49</v>
      </c>
      <c r="F6296">
        <v>3.17</v>
      </c>
      <c r="G6296">
        <v>0</v>
      </c>
    </row>
    <row r="6297" spans="1:7">
      <c r="A6297" t="s">
        <v>6716</v>
      </c>
      <c r="B6297">
        <v>0</v>
      </c>
      <c r="C6297">
        <v>0</v>
      </c>
      <c r="D6297">
        <v>0</v>
      </c>
      <c r="E6297">
        <v>21.11</v>
      </c>
      <c r="F6297">
        <v>3.03</v>
      </c>
      <c r="G6297">
        <v>0</v>
      </c>
    </row>
    <row r="6298" spans="1:7">
      <c r="A6298" t="s">
        <v>6717</v>
      </c>
      <c r="B6298">
        <v>0</v>
      </c>
      <c r="C6298">
        <v>0</v>
      </c>
      <c r="D6298">
        <v>0</v>
      </c>
      <c r="E6298">
        <v>20.81</v>
      </c>
      <c r="F6298">
        <v>2.83</v>
      </c>
      <c r="G6298">
        <v>0</v>
      </c>
    </row>
    <row r="6299" spans="1:7">
      <c r="A6299" t="s">
        <v>6718</v>
      </c>
      <c r="B6299">
        <v>0</v>
      </c>
      <c r="C6299">
        <v>0</v>
      </c>
      <c r="D6299">
        <v>0</v>
      </c>
      <c r="E6299">
        <v>20.63</v>
      </c>
      <c r="F6299">
        <v>2.48</v>
      </c>
      <c r="G6299">
        <v>0</v>
      </c>
    </row>
    <row r="6300" spans="1:7">
      <c r="A6300" t="s">
        <v>6719</v>
      </c>
      <c r="B6300">
        <v>0</v>
      </c>
      <c r="C6300">
        <v>0</v>
      </c>
      <c r="D6300">
        <v>0</v>
      </c>
      <c r="E6300">
        <v>20.32</v>
      </c>
      <c r="F6300">
        <v>2.41</v>
      </c>
      <c r="G6300">
        <v>0</v>
      </c>
    </row>
    <row r="6301" spans="1:7">
      <c r="A6301" t="s">
        <v>6720</v>
      </c>
      <c r="B6301">
        <v>0</v>
      </c>
      <c r="C6301">
        <v>0</v>
      </c>
      <c r="D6301">
        <v>0</v>
      </c>
      <c r="E6301">
        <v>20.260000000000002</v>
      </c>
      <c r="F6301">
        <v>2.41</v>
      </c>
      <c r="G6301">
        <v>0</v>
      </c>
    </row>
    <row r="6302" spans="1:7">
      <c r="A6302" t="s">
        <v>6721</v>
      </c>
      <c r="B6302">
        <v>0</v>
      </c>
      <c r="C6302">
        <v>0</v>
      </c>
      <c r="D6302">
        <v>0</v>
      </c>
      <c r="E6302">
        <v>20.100000000000001</v>
      </c>
      <c r="F6302">
        <v>2.48</v>
      </c>
      <c r="G6302">
        <v>0</v>
      </c>
    </row>
    <row r="6303" spans="1:7">
      <c r="A6303" t="s">
        <v>6722</v>
      </c>
      <c r="B6303">
        <v>0</v>
      </c>
      <c r="C6303">
        <v>0</v>
      </c>
      <c r="D6303">
        <v>0</v>
      </c>
      <c r="E6303">
        <v>19.579999999999998</v>
      </c>
      <c r="F6303">
        <v>2.14</v>
      </c>
      <c r="G6303">
        <v>0</v>
      </c>
    </row>
    <row r="6304" spans="1:7">
      <c r="A6304" t="s">
        <v>6723</v>
      </c>
      <c r="B6304">
        <v>0</v>
      </c>
      <c r="C6304">
        <v>0</v>
      </c>
      <c r="D6304">
        <v>0</v>
      </c>
      <c r="E6304">
        <v>19.239999999999998</v>
      </c>
      <c r="F6304">
        <v>2</v>
      </c>
      <c r="G6304">
        <v>0</v>
      </c>
    </row>
    <row r="6305" spans="1:7">
      <c r="A6305" t="s">
        <v>6724</v>
      </c>
      <c r="B6305">
        <v>0</v>
      </c>
      <c r="C6305">
        <v>0</v>
      </c>
      <c r="D6305">
        <v>0</v>
      </c>
      <c r="E6305">
        <v>18.95</v>
      </c>
      <c r="F6305">
        <v>2.41</v>
      </c>
      <c r="G6305">
        <v>0</v>
      </c>
    </row>
    <row r="6306" spans="1:7">
      <c r="A6306" t="s">
        <v>6725</v>
      </c>
      <c r="B6306">
        <v>0</v>
      </c>
      <c r="C6306">
        <v>0</v>
      </c>
      <c r="D6306">
        <v>0</v>
      </c>
      <c r="E6306">
        <v>18.510000000000002</v>
      </c>
      <c r="F6306">
        <v>2.62</v>
      </c>
      <c r="G6306">
        <v>0</v>
      </c>
    </row>
    <row r="6307" spans="1:7">
      <c r="A6307" t="s">
        <v>6726</v>
      </c>
      <c r="B6307">
        <v>3.69</v>
      </c>
      <c r="C6307">
        <v>13.66</v>
      </c>
      <c r="D6307">
        <v>4.68</v>
      </c>
      <c r="E6307">
        <v>17.98</v>
      </c>
      <c r="F6307">
        <v>2.62</v>
      </c>
      <c r="G6307">
        <v>0</v>
      </c>
    </row>
    <row r="6308" spans="1:7">
      <c r="A6308" t="s">
        <v>6727</v>
      </c>
      <c r="B6308">
        <v>335.06</v>
      </c>
      <c r="C6308">
        <v>416.68</v>
      </c>
      <c r="D6308">
        <v>15.79</v>
      </c>
      <c r="E6308">
        <v>18.170000000000002</v>
      </c>
      <c r="F6308">
        <v>2.21</v>
      </c>
      <c r="G6308">
        <v>0</v>
      </c>
    </row>
    <row r="6309" spans="1:7">
      <c r="A6309" t="s">
        <v>6728</v>
      </c>
      <c r="B6309">
        <v>500.75</v>
      </c>
      <c r="C6309">
        <v>623.83000000000004</v>
      </c>
      <c r="D6309">
        <v>26.44</v>
      </c>
      <c r="E6309">
        <v>18.66</v>
      </c>
      <c r="F6309">
        <v>2.21</v>
      </c>
      <c r="G6309">
        <v>0</v>
      </c>
    </row>
    <row r="6310" spans="1:7">
      <c r="A6310" t="s">
        <v>6729</v>
      </c>
      <c r="B6310">
        <v>590.9</v>
      </c>
      <c r="C6310">
        <v>749.54</v>
      </c>
      <c r="D6310">
        <v>36.11</v>
      </c>
      <c r="E6310">
        <v>19.96</v>
      </c>
      <c r="F6310">
        <v>2.14</v>
      </c>
      <c r="G6310">
        <v>0</v>
      </c>
    </row>
    <row r="6311" spans="1:7">
      <c r="A6311" t="s">
        <v>6730</v>
      </c>
      <c r="B6311">
        <v>607.11</v>
      </c>
      <c r="C6311">
        <v>789.79</v>
      </c>
      <c r="D6311">
        <v>43.99</v>
      </c>
      <c r="E6311">
        <v>22.18</v>
      </c>
      <c r="F6311">
        <v>1.59</v>
      </c>
      <c r="G6311">
        <v>0</v>
      </c>
    </row>
    <row r="6312" spans="1:7">
      <c r="A6312" t="s">
        <v>6731</v>
      </c>
      <c r="B6312">
        <v>672.65</v>
      </c>
      <c r="C6312">
        <v>909.25</v>
      </c>
      <c r="D6312">
        <v>48.91</v>
      </c>
      <c r="E6312">
        <v>24.18</v>
      </c>
      <c r="F6312">
        <v>0.83</v>
      </c>
      <c r="G6312">
        <v>0</v>
      </c>
    </row>
    <row r="6313" spans="1:7">
      <c r="A6313" t="s">
        <v>6732</v>
      </c>
      <c r="B6313">
        <v>594.13</v>
      </c>
      <c r="C6313">
        <v>803.33</v>
      </c>
      <c r="D6313">
        <v>49.7</v>
      </c>
      <c r="E6313">
        <v>25.48</v>
      </c>
      <c r="F6313">
        <v>0.55000000000000004</v>
      </c>
      <c r="G6313">
        <v>0</v>
      </c>
    </row>
    <row r="6314" spans="1:7">
      <c r="A6314" t="s">
        <v>6733</v>
      </c>
      <c r="B6314">
        <v>604.54</v>
      </c>
      <c r="C6314">
        <v>813.18</v>
      </c>
      <c r="D6314">
        <v>46.13</v>
      </c>
      <c r="E6314">
        <v>26.13</v>
      </c>
      <c r="F6314">
        <v>0.97</v>
      </c>
      <c r="G6314">
        <v>0</v>
      </c>
    </row>
    <row r="6315" spans="1:7">
      <c r="A6315" t="s">
        <v>6734</v>
      </c>
      <c r="B6315">
        <v>536.57000000000005</v>
      </c>
      <c r="C6315">
        <v>709.67</v>
      </c>
      <c r="D6315">
        <v>39.14</v>
      </c>
      <c r="E6315">
        <v>26.65</v>
      </c>
      <c r="F6315">
        <v>1.38</v>
      </c>
      <c r="G6315">
        <v>0</v>
      </c>
    </row>
    <row r="6316" spans="1:7">
      <c r="A6316" t="s">
        <v>6735</v>
      </c>
      <c r="B6316">
        <v>519.49</v>
      </c>
      <c r="C6316">
        <v>678.03</v>
      </c>
      <c r="D6316">
        <v>29.99</v>
      </c>
      <c r="E6316">
        <v>26.31</v>
      </c>
      <c r="F6316">
        <v>1.79</v>
      </c>
      <c r="G6316">
        <v>0</v>
      </c>
    </row>
    <row r="6317" spans="1:7">
      <c r="A6317" t="s">
        <v>6736</v>
      </c>
      <c r="B6317">
        <v>337.38</v>
      </c>
      <c r="C6317">
        <v>433.55</v>
      </c>
      <c r="D6317">
        <v>19.61</v>
      </c>
      <c r="E6317">
        <v>25.83</v>
      </c>
      <c r="F6317">
        <v>2.48</v>
      </c>
      <c r="G6317">
        <v>0</v>
      </c>
    </row>
    <row r="6318" spans="1:7">
      <c r="A6318" t="s">
        <v>6737</v>
      </c>
      <c r="B6318">
        <v>117.2</v>
      </c>
      <c r="C6318">
        <v>163.30000000000001</v>
      </c>
      <c r="D6318">
        <v>8.61</v>
      </c>
      <c r="E6318">
        <v>24.88</v>
      </c>
      <c r="F6318">
        <v>1.93</v>
      </c>
      <c r="G6318">
        <v>0</v>
      </c>
    </row>
    <row r="6319" spans="1:7">
      <c r="A6319" t="s">
        <v>6738</v>
      </c>
      <c r="B6319">
        <v>0</v>
      </c>
      <c r="C6319">
        <v>0</v>
      </c>
      <c r="D6319">
        <v>0</v>
      </c>
      <c r="E6319">
        <v>23.47</v>
      </c>
      <c r="F6319">
        <v>1.72</v>
      </c>
      <c r="G6319">
        <v>0</v>
      </c>
    </row>
    <row r="6320" spans="1:7">
      <c r="A6320" t="s">
        <v>6739</v>
      </c>
      <c r="B6320">
        <v>0</v>
      </c>
      <c r="C6320">
        <v>0</v>
      </c>
      <c r="D6320">
        <v>0</v>
      </c>
      <c r="E6320">
        <v>21.47</v>
      </c>
      <c r="F6320">
        <v>2.48</v>
      </c>
      <c r="G6320">
        <v>0</v>
      </c>
    </row>
    <row r="6321" spans="1:7">
      <c r="A6321" t="s">
        <v>6740</v>
      </c>
      <c r="B6321">
        <v>0</v>
      </c>
      <c r="C6321">
        <v>0</v>
      </c>
      <c r="D6321">
        <v>0</v>
      </c>
      <c r="E6321">
        <v>20.7</v>
      </c>
      <c r="F6321">
        <v>1.24</v>
      </c>
      <c r="G6321">
        <v>0</v>
      </c>
    </row>
    <row r="6322" spans="1:7">
      <c r="A6322" t="s">
        <v>6741</v>
      </c>
      <c r="B6322">
        <v>0</v>
      </c>
      <c r="C6322">
        <v>0</v>
      </c>
      <c r="D6322">
        <v>0</v>
      </c>
      <c r="E6322">
        <v>19.63</v>
      </c>
      <c r="F6322">
        <v>1.1000000000000001</v>
      </c>
      <c r="G6322">
        <v>0</v>
      </c>
    </row>
    <row r="6323" spans="1:7">
      <c r="A6323" t="s">
        <v>6742</v>
      </c>
      <c r="B6323">
        <v>0</v>
      </c>
      <c r="C6323">
        <v>0</v>
      </c>
      <c r="D6323">
        <v>0</v>
      </c>
      <c r="E6323">
        <v>18.670000000000002</v>
      </c>
      <c r="F6323">
        <v>1.1000000000000001</v>
      </c>
      <c r="G6323">
        <v>0</v>
      </c>
    </row>
    <row r="6324" spans="1:7">
      <c r="A6324" t="s">
        <v>6743</v>
      </c>
      <c r="B6324">
        <v>0</v>
      </c>
      <c r="C6324">
        <v>0</v>
      </c>
      <c r="D6324">
        <v>0</v>
      </c>
      <c r="E6324">
        <v>18.04</v>
      </c>
      <c r="F6324">
        <v>1.31</v>
      </c>
      <c r="G6324">
        <v>0</v>
      </c>
    </row>
    <row r="6325" spans="1:7">
      <c r="A6325" t="s">
        <v>6744</v>
      </c>
      <c r="B6325">
        <v>0</v>
      </c>
      <c r="C6325">
        <v>0</v>
      </c>
      <c r="D6325">
        <v>0</v>
      </c>
      <c r="E6325">
        <v>17.399999999999999</v>
      </c>
      <c r="F6325">
        <v>1.59</v>
      </c>
      <c r="G6325">
        <v>0</v>
      </c>
    </row>
    <row r="6326" spans="1:7">
      <c r="A6326" t="s">
        <v>6745</v>
      </c>
      <c r="B6326">
        <v>0</v>
      </c>
      <c r="C6326">
        <v>0</v>
      </c>
      <c r="D6326">
        <v>0</v>
      </c>
      <c r="E6326">
        <v>17.02</v>
      </c>
      <c r="F6326">
        <v>1.72</v>
      </c>
      <c r="G6326">
        <v>0</v>
      </c>
    </row>
    <row r="6327" spans="1:7">
      <c r="A6327" t="s">
        <v>6746</v>
      </c>
      <c r="B6327">
        <v>0</v>
      </c>
      <c r="C6327">
        <v>0</v>
      </c>
      <c r="D6327">
        <v>0</v>
      </c>
      <c r="E6327">
        <v>16.68</v>
      </c>
      <c r="F6327">
        <v>1.79</v>
      </c>
      <c r="G6327">
        <v>0</v>
      </c>
    </row>
    <row r="6328" spans="1:7">
      <c r="A6328" t="s">
        <v>6747</v>
      </c>
      <c r="B6328">
        <v>0</v>
      </c>
      <c r="C6328">
        <v>0</v>
      </c>
      <c r="D6328">
        <v>0</v>
      </c>
      <c r="E6328">
        <v>16.32</v>
      </c>
      <c r="F6328">
        <v>1.72</v>
      </c>
      <c r="G6328">
        <v>0</v>
      </c>
    </row>
    <row r="6329" spans="1:7">
      <c r="A6329" t="s">
        <v>6748</v>
      </c>
      <c r="B6329">
        <v>0</v>
      </c>
      <c r="C6329">
        <v>0</v>
      </c>
      <c r="D6329">
        <v>0</v>
      </c>
      <c r="E6329">
        <v>15.94</v>
      </c>
      <c r="F6329">
        <v>1.66</v>
      </c>
      <c r="G6329">
        <v>0</v>
      </c>
    </row>
    <row r="6330" spans="1:7">
      <c r="A6330" t="s">
        <v>6749</v>
      </c>
      <c r="B6330">
        <v>0</v>
      </c>
      <c r="C6330">
        <v>0</v>
      </c>
      <c r="D6330">
        <v>0</v>
      </c>
      <c r="E6330">
        <v>15.62</v>
      </c>
      <c r="F6330">
        <v>1.72</v>
      </c>
      <c r="G6330">
        <v>0</v>
      </c>
    </row>
    <row r="6331" spans="1:7">
      <c r="A6331" t="s">
        <v>6750</v>
      </c>
      <c r="B6331">
        <v>50.01</v>
      </c>
      <c r="C6331">
        <v>77.489999999999995</v>
      </c>
      <c r="D6331">
        <v>4.49</v>
      </c>
      <c r="E6331">
        <v>15.31</v>
      </c>
      <c r="F6331">
        <v>1.72</v>
      </c>
      <c r="G6331">
        <v>0</v>
      </c>
    </row>
    <row r="6332" spans="1:7">
      <c r="A6332" t="s">
        <v>6751</v>
      </c>
      <c r="B6332">
        <v>318.47000000000003</v>
      </c>
      <c r="C6332">
        <v>396.31</v>
      </c>
      <c r="D6332">
        <v>15.59</v>
      </c>
      <c r="E6332">
        <v>17.21</v>
      </c>
      <c r="F6332">
        <v>1.59</v>
      </c>
      <c r="G6332">
        <v>0</v>
      </c>
    </row>
    <row r="6333" spans="1:7">
      <c r="A6333" t="s">
        <v>6752</v>
      </c>
      <c r="B6333">
        <v>486.14</v>
      </c>
      <c r="C6333">
        <v>607.30999999999995</v>
      </c>
      <c r="D6333">
        <v>26.22</v>
      </c>
      <c r="E6333">
        <v>20.04</v>
      </c>
      <c r="F6333">
        <v>2.5499999999999998</v>
      </c>
      <c r="G6333">
        <v>0</v>
      </c>
    </row>
    <row r="6334" spans="1:7">
      <c r="A6334" t="s">
        <v>6753</v>
      </c>
      <c r="B6334">
        <v>601.91</v>
      </c>
      <c r="C6334">
        <v>761.71</v>
      </c>
      <c r="D6334">
        <v>35.86</v>
      </c>
      <c r="E6334">
        <v>21.93</v>
      </c>
      <c r="F6334">
        <v>3.31</v>
      </c>
      <c r="G6334">
        <v>0</v>
      </c>
    </row>
    <row r="6335" spans="1:7">
      <c r="A6335" t="s">
        <v>6754</v>
      </c>
      <c r="B6335">
        <v>671</v>
      </c>
      <c r="C6335">
        <v>863.24</v>
      </c>
      <c r="D6335">
        <v>43.69</v>
      </c>
      <c r="E6335">
        <v>23.58</v>
      </c>
      <c r="F6335">
        <v>3.45</v>
      </c>
      <c r="G6335">
        <v>0</v>
      </c>
    </row>
    <row r="6336" spans="1:7">
      <c r="A6336" t="s">
        <v>6755</v>
      </c>
      <c r="B6336">
        <v>698.41</v>
      </c>
      <c r="C6336">
        <v>909.19</v>
      </c>
      <c r="D6336">
        <v>48.55</v>
      </c>
      <c r="E6336">
        <v>24.91</v>
      </c>
      <c r="F6336">
        <v>3.45</v>
      </c>
      <c r="G6336">
        <v>0</v>
      </c>
    </row>
    <row r="6337" spans="1:7">
      <c r="A6337" t="s">
        <v>6756</v>
      </c>
      <c r="B6337">
        <v>684.57</v>
      </c>
      <c r="C6337">
        <v>897.89</v>
      </c>
      <c r="D6337">
        <v>49.3</v>
      </c>
      <c r="E6337">
        <v>26.03</v>
      </c>
      <c r="F6337">
        <v>3.24</v>
      </c>
      <c r="G6337">
        <v>0</v>
      </c>
    </row>
    <row r="6338" spans="1:7">
      <c r="A6338" t="s">
        <v>6757</v>
      </c>
      <c r="B6338">
        <v>675.1</v>
      </c>
      <c r="C6338">
        <v>887.87</v>
      </c>
      <c r="D6338">
        <v>45.73</v>
      </c>
      <c r="E6338">
        <v>26.85</v>
      </c>
      <c r="F6338">
        <v>3.17</v>
      </c>
      <c r="G6338">
        <v>0</v>
      </c>
    </row>
    <row r="6339" spans="1:7">
      <c r="A6339" t="s">
        <v>6758</v>
      </c>
      <c r="B6339">
        <v>583.98</v>
      </c>
      <c r="C6339">
        <v>762.4</v>
      </c>
      <c r="D6339">
        <v>38.770000000000003</v>
      </c>
      <c r="E6339">
        <v>27.23</v>
      </c>
      <c r="F6339">
        <v>2.97</v>
      </c>
      <c r="G6339">
        <v>0</v>
      </c>
    </row>
    <row r="6340" spans="1:7">
      <c r="A6340" t="s">
        <v>6759</v>
      </c>
      <c r="B6340">
        <v>503.76</v>
      </c>
      <c r="C6340">
        <v>652.62</v>
      </c>
      <c r="D6340">
        <v>29.64</v>
      </c>
      <c r="E6340">
        <v>27.2</v>
      </c>
      <c r="F6340">
        <v>2.76</v>
      </c>
      <c r="G6340">
        <v>0</v>
      </c>
    </row>
    <row r="6341" spans="1:7">
      <c r="A6341" t="s">
        <v>6760</v>
      </c>
      <c r="B6341">
        <v>364.46</v>
      </c>
      <c r="C6341">
        <v>469.7</v>
      </c>
      <c r="D6341">
        <v>19.27</v>
      </c>
      <c r="E6341">
        <v>27.06</v>
      </c>
      <c r="F6341">
        <v>2.83</v>
      </c>
      <c r="G6341">
        <v>0</v>
      </c>
    </row>
    <row r="6342" spans="1:7">
      <c r="A6342" t="s">
        <v>6761</v>
      </c>
      <c r="B6342">
        <v>144.91999999999999</v>
      </c>
      <c r="C6342">
        <v>198.53</v>
      </c>
      <c r="D6342">
        <v>8.2799999999999994</v>
      </c>
      <c r="E6342">
        <v>26.22</v>
      </c>
      <c r="F6342">
        <v>2.69</v>
      </c>
      <c r="G6342">
        <v>0</v>
      </c>
    </row>
    <row r="6343" spans="1:7">
      <c r="A6343" t="s">
        <v>6762</v>
      </c>
      <c r="B6343">
        <v>0</v>
      </c>
      <c r="C6343">
        <v>0</v>
      </c>
      <c r="D6343">
        <v>0</v>
      </c>
      <c r="E6343">
        <v>24.91</v>
      </c>
      <c r="F6343">
        <v>2.34</v>
      </c>
      <c r="G6343">
        <v>0</v>
      </c>
    </row>
    <row r="6344" spans="1:7">
      <c r="A6344" t="s">
        <v>6763</v>
      </c>
      <c r="B6344">
        <v>0</v>
      </c>
      <c r="C6344">
        <v>0</v>
      </c>
      <c r="D6344">
        <v>0</v>
      </c>
      <c r="E6344">
        <v>24.14</v>
      </c>
      <c r="F6344">
        <v>2.0699999999999998</v>
      </c>
      <c r="G6344">
        <v>0</v>
      </c>
    </row>
    <row r="6345" spans="1:7">
      <c r="A6345" t="s">
        <v>6764</v>
      </c>
      <c r="B6345">
        <v>0</v>
      </c>
      <c r="C6345">
        <v>0</v>
      </c>
      <c r="D6345">
        <v>0</v>
      </c>
      <c r="E6345">
        <v>23.27</v>
      </c>
      <c r="F6345">
        <v>2.0699999999999998</v>
      </c>
      <c r="G6345">
        <v>0</v>
      </c>
    </row>
    <row r="6346" spans="1:7">
      <c r="A6346" t="s">
        <v>6765</v>
      </c>
      <c r="B6346">
        <v>0</v>
      </c>
      <c r="C6346">
        <v>0</v>
      </c>
      <c r="D6346">
        <v>0</v>
      </c>
      <c r="E6346">
        <v>22.35</v>
      </c>
      <c r="F6346">
        <v>2.14</v>
      </c>
      <c r="G6346">
        <v>0</v>
      </c>
    </row>
    <row r="6347" spans="1:7">
      <c r="A6347" t="s">
        <v>6766</v>
      </c>
      <c r="B6347">
        <v>0</v>
      </c>
      <c r="C6347">
        <v>0</v>
      </c>
      <c r="D6347">
        <v>0</v>
      </c>
      <c r="E6347">
        <v>21.19</v>
      </c>
      <c r="F6347">
        <v>2.0699999999999998</v>
      </c>
      <c r="G6347">
        <v>0</v>
      </c>
    </row>
    <row r="6348" spans="1:7">
      <c r="A6348" t="s">
        <v>6767</v>
      </c>
      <c r="B6348">
        <v>0</v>
      </c>
      <c r="C6348">
        <v>0</v>
      </c>
      <c r="D6348">
        <v>0</v>
      </c>
      <c r="E6348">
        <v>20.149999999999999</v>
      </c>
      <c r="F6348">
        <v>1.86</v>
      </c>
      <c r="G6348">
        <v>0</v>
      </c>
    </row>
    <row r="6349" spans="1:7">
      <c r="A6349" t="s">
        <v>6768</v>
      </c>
      <c r="B6349">
        <v>0</v>
      </c>
      <c r="C6349">
        <v>0</v>
      </c>
      <c r="D6349">
        <v>0</v>
      </c>
      <c r="E6349">
        <v>19.37</v>
      </c>
      <c r="F6349">
        <v>1.79</v>
      </c>
      <c r="G6349">
        <v>0</v>
      </c>
    </row>
    <row r="6350" spans="1:7">
      <c r="A6350" t="s">
        <v>6769</v>
      </c>
      <c r="B6350">
        <v>0</v>
      </c>
      <c r="C6350">
        <v>0</v>
      </c>
      <c r="D6350">
        <v>0</v>
      </c>
      <c r="E6350">
        <v>18.600000000000001</v>
      </c>
      <c r="F6350">
        <v>1.72</v>
      </c>
      <c r="G6350">
        <v>0</v>
      </c>
    </row>
    <row r="6351" spans="1:7">
      <c r="A6351" t="s">
        <v>6770</v>
      </c>
      <c r="B6351">
        <v>0</v>
      </c>
      <c r="C6351">
        <v>0</v>
      </c>
      <c r="D6351">
        <v>0</v>
      </c>
      <c r="E6351">
        <v>18.079999999999998</v>
      </c>
      <c r="F6351">
        <v>1.59</v>
      </c>
      <c r="G6351">
        <v>0</v>
      </c>
    </row>
    <row r="6352" spans="1:7">
      <c r="A6352" t="s">
        <v>6771</v>
      </c>
      <c r="B6352">
        <v>0</v>
      </c>
      <c r="C6352">
        <v>0</v>
      </c>
      <c r="D6352">
        <v>0</v>
      </c>
      <c r="E6352">
        <v>17.649999999999999</v>
      </c>
      <c r="F6352">
        <v>1.59</v>
      </c>
      <c r="G6352">
        <v>0</v>
      </c>
    </row>
    <row r="6353" spans="1:7">
      <c r="A6353" t="s">
        <v>6772</v>
      </c>
      <c r="B6353">
        <v>0</v>
      </c>
      <c r="C6353">
        <v>0</v>
      </c>
      <c r="D6353">
        <v>0</v>
      </c>
      <c r="E6353">
        <v>17.36</v>
      </c>
      <c r="F6353">
        <v>1.52</v>
      </c>
      <c r="G6353">
        <v>0</v>
      </c>
    </row>
    <row r="6354" spans="1:7">
      <c r="A6354" t="s">
        <v>6773</v>
      </c>
      <c r="B6354">
        <v>0</v>
      </c>
      <c r="C6354">
        <v>0</v>
      </c>
      <c r="D6354">
        <v>0</v>
      </c>
      <c r="E6354">
        <v>16.95</v>
      </c>
      <c r="F6354">
        <v>1.45</v>
      </c>
      <c r="G6354">
        <v>0</v>
      </c>
    </row>
    <row r="6355" spans="1:7">
      <c r="A6355" t="s">
        <v>6774</v>
      </c>
      <c r="B6355">
        <v>9</v>
      </c>
      <c r="C6355">
        <v>22.51</v>
      </c>
      <c r="D6355">
        <v>4.3</v>
      </c>
      <c r="E6355">
        <v>16.690000000000001</v>
      </c>
      <c r="F6355">
        <v>1.38</v>
      </c>
      <c r="G6355">
        <v>0</v>
      </c>
    </row>
    <row r="6356" spans="1:7">
      <c r="A6356" t="s">
        <v>6775</v>
      </c>
      <c r="B6356">
        <v>275.44</v>
      </c>
      <c r="C6356">
        <v>347.27</v>
      </c>
      <c r="D6356">
        <v>15.39</v>
      </c>
      <c r="E6356">
        <v>18.350000000000001</v>
      </c>
      <c r="F6356">
        <v>1.03</v>
      </c>
      <c r="G6356">
        <v>0</v>
      </c>
    </row>
    <row r="6357" spans="1:7">
      <c r="A6357" t="s">
        <v>6776</v>
      </c>
      <c r="B6357">
        <v>390.59</v>
      </c>
      <c r="C6357">
        <v>492.9</v>
      </c>
      <c r="D6357">
        <v>26</v>
      </c>
      <c r="E6357">
        <v>20.65</v>
      </c>
      <c r="F6357">
        <v>1.45</v>
      </c>
      <c r="G6357">
        <v>0</v>
      </c>
    </row>
    <row r="6358" spans="1:7">
      <c r="A6358" t="s">
        <v>6777</v>
      </c>
      <c r="B6358">
        <v>396.06</v>
      </c>
      <c r="C6358">
        <v>504.82</v>
      </c>
      <c r="D6358">
        <v>35.6</v>
      </c>
      <c r="E6358">
        <v>22.11</v>
      </c>
      <c r="F6358">
        <v>1.59</v>
      </c>
      <c r="G6358">
        <v>0</v>
      </c>
    </row>
    <row r="6359" spans="1:7">
      <c r="A6359" t="s">
        <v>6778</v>
      </c>
      <c r="B6359">
        <v>355.06</v>
      </c>
      <c r="C6359">
        <v>457.12</v>
      </c>
      <c r="D6359">
        <v>43.38</v>
      </c>
      <c r="E6359">
        <v>23.51</v>
      </c>
      <c r="F6359">
        <v>1.72</v>
      </c>
      <c r="G6359">
        <v>0</v>
      </c>
    </row>
    <row r="6360" spans="1:7">
      <c r="A6360" t="s">
        <v>6779</v>
      </c>
      <c r="B6360">
        <v>599.04999999999995</v>
      </c>
      <c r="C6360">
        <v>785.6</v>
      </c>
      <c r="D6360">
        <v>48.19</v>
      </c>
      <c r="E6360">
        <v>24.9</v>
      </c>
      <c r="F6360">
        <v>2.0699999999999998</v>
      </c>
      <c r="G6360">
        <v>0</v>
      </c>
    </row>
    <row r="6361" spans="1:7">
      <c r="A6361" t="s">
        <v>6780</v>
      </c>
      <c r="B6361">
        <v>675.09</v>
      </c>
      <c r="C6361">
        <v>893.13</v>
      </c>
      <c r="D6361">
        <v>48.91</v>
      </c>
      <c r="E6361">
        <v>25.96</v>
      </c>
      <c r="F6361">
        <v>2.48</v>
      </c>
      <c r="G6361">
        <v>0</v>
      </c>
    </row>
    <row r="6362" spans="1:7">
      <c r="A6362" t="s">
        <v>6781</v>
      </c>
      <c r="B6362">
        <v>597.67999999999995</v>
      </c>
      <c r="C6362">
        <v>782.98</v>
      </c>
      <c r="D6362">
        <v>45.34</v>
      </c>
      <c r="E6362">
        <v>26.79</v>
      </c>
      <c r="F6362">
        <v>2.83</v>
      </c>
      <c r="G6362">
        <v>0</v>
      </c>
    </row>
    <row r="6363" spans="1:7">
      <c r="A6363" t="s">
        <v>6782</v>
      </c>
      <c r="B6363">
        <v>407.23</v>
      </c>
      <c r="C6363">
        <v>526.35</v>
      </c>
      <c r="D6363">
        <v>38.39</v>
      </c>
      <c r="E6363">
        <v>27.02</v>
      </c>
      <c r="F6363">
        <v>3.03</v>
      </c>
      <c r="G6363">
        <v>0</v>
      </c>
    </row>
    <row r="6364" spans="1:7">
      <c r="A6364" t="s">
        <v>6783</v>
      </c>
      <c r="B6364">
        <v>425.51</v>
      </c>
      <c r="C6364">
        <v>547.59</v>
      </c>
      <c r="D6364">
        <v>29.28</v>
      </c>
      <c r="E6364">
        <v>26.86</v>
      </c>
      <c r="F6364">
        <v>2.97</v>
      </c>
      <c r="G6364">
        <v>0</v>
      </c>
    </row>
    <row r="6365" spans="1:7">
      <c r="A6365" t="s">
        <v>6784</v>
      </c>
      <c r="B6365">
        <v>265.86</v>
      </c>
      <c r="C6365">
        <v>344.68</v>
      </c>
      <c r="D6365">
        <v>18.93</v>
      </c>
      <c r="E6365">
        <v>26.57</v>
      </c>
      <c r="F6365">
        <v>2.9</v>
      </c>
      <c r="G6365">
        <v>0</v>
      </c>
    </row>
    <row r="6366" spans="1:7">
      <c r="A6366" t="s">
        <v>6785</v>
      </c>
      <c r="B6366">
        <v>25.25</v>
      </c>
      <c r="C6366">
        <v>46.87</v>
      </c>
      <c r="D6366">
        <v>7.95</v>
      </c>
      <c r="E6366">
        <v>25.98</v>
      </c>
      <c r="F6366">
        <v>2.2799999999999998</v>
      </c>
      <c r="G6366">
        <v>0</v>
      </c>
    </row>
    <row r="6367" spans="1:7">
      <c r="A6367" t="s">
        <v>6786</v>
      </c>
      <c r="B6367">
        <v>0</v>
      </c>
      <c r="C6367">
        <v>0</v>
      </c>
      <c r="D6367">
        <v>0</v>
      </c>
      <c r="E6367">
        <v>24.73</v>
      </c>
      <c r="F6367">
        <v>1.31</v>
      </c>
      <c r="G6367">
        <v>0</v>
      </c>
    </row>
    <row r="6368" spans="1:7">
      <c r="A6368" t="s">
        <v>6787</v>
      </c>
      <c r="B6368">
        <v>0</v>
      </c>
      <c r="C6368">
        <v>0</v>
      </c>
      <c r="D6368">
        <v>0</v>
      </c>
      <c r="E6368">
        <v>22.77</v>
      </c>
      <c r="F6368">
        <v>1.24</v>
      </c>
      <c r="G6368">
        <v>0</v>
      </c>
    </row>
    <row r="6369" spans="1:7">
      <c r="A6369" t="s">
        <v>6788</v>
      </c>
      <c r="B6369">
        <v>0</v>
      </c>
      <c r="C6369">
        <v>0</v>
      </c>
      <c r="D6369">
        <v>0</v>
      </c>
      <c r="E6369">
        <v>21.34</v>
      </c>
      <c r="F6369">
        <v>1.03</v>
      </c>
      <c r="G6369">
        <v>0</v>
      </c>
    </row>
    <row r="6370" spans="1:7">
      <c r="A6370" t="s">
        <v>6789</v>
      </c>
      <c r="B6370">
        <v>0</v>
      </c>
      <c r="C6370">
        <v>0</v>
      </c>
      <c r="D6370">
        <v>0</v>
      </c>
      <c r="E6370">
        <v>21.4</v>
      </c>
      <c r="F6370">
        <v>0.62</v>
      </c>
      <c r="G6370">
        <v>0</v>
      </c>
    </row>
    <row r="6371" spans="1:7">
      <c r="A6371" t="s">
        <v>6790</v>
      </c>
      <c r="B6371">
        <v>0</v>
      </c>
      <c r="C6371">
        <v>0</v>
      </c>
      <c r="D6371">
        <v>0</v>
      </c>
      <c r="E6371">
        <v>20.78</v>
      </c>
      <c r="F6371">
        <v>0.34</v>
      </c>
      <c r="G6371">
        <v>0</v>
      </c>
    </row>
    <row r="6372" spans="1:7">
      <c r="A6372" t="s">
        <v>6791</v>
      </c>
      <c r="B6372">
        <v>0</v>
      </c>
      <c r="C6372">
        <v>0</v>
      </c>
      <c r="D6372">
        <v>0</v>
      </c>
      <c r="E6372">
        <v>20.13</v>
      </c>
      <c r="F6372">
        <v>0.28000000000000003</v>
      </c>
      <c r="G6372">
        <v>0</v>
      </c>
    </row>
    <row r="6373" spans="1:7">
      <c r="A6373" t="s">
        <v>6792</v>
      </c>
      <c r="B6373">
        <v>0</v>
      </c>
      <c r="C6373">
        <v>0</v>
      </c>
      <c r="D6373">
        <v>0</v>
      </c>
      <c r="E6373">
        <v>19.399999999999999</v>
      </c>
      <c r="F6373">
        <v>0.14000000000000001</v>
      </c>
      <c r="G6373">
        <v>0</v>
      </c>
    </row>
    <row r="6374" spans="1:7">
      <c r="A6374" t="s">
        <v>6793</v>
      </c>
      <c r="B6374">
        <v>0</v>
      </c>
      <c r="C6374">
        <v>0</v>
      </c>
      <c r="D6374">
        <v>0</v>
      </c>
      <c r="E6374">
        <v>18.7</v>
      </c>
      <c r="F6374">
        <v>0.21</v>
      </c>
      <c r="G6374">
        <v>0</v>
      </c>
    </row>
    <row r="6375" spans="1:7">
      <c r="A6375" t="s">
        <v>6794</v>
      </c>
      <c r="B6375">
        <v>0</v>
      </c>
      <c r="C6375">
        <v>0</v>
      </c>
      <c r="D6375">
        <v>0</v>
      </c>
      <c r="E6375">
        <v>18.03</v>
      </c>
      <c r="F6375">
        <v>0.28000000000000003</v>
      </c>
      <c r="G6375">
        <v>0</v>
      </c>
    </row>
    <row r="6376" spans="1:7">
      <c r="A6376" t="s">
        <v>6795</v>
      </c>
      <c r="B6376">
        <v>0</v>
      </c>
      <c r="C6376">
        <v>0</v>
      </c>
      <c r="D6376">
        <v>0</v>
      </c>
      <c r="E6376">
        <v>17.510000000000002</v>
      </c>
      <c r="F6376">
        <v>0.34</v>
      </c>
      <c r="G6376">
        <v>0</v>
      </c>
    </row>
    <row r="6377" spans="1:7">
      <c r="A6377" t="s">
        <v>6796</v>
      </c>
      <c r="B6377">
        <v>0</v>
      </c>
      <c r="C6377">
        <v>0</v>
      </c>
      <c r="D6377">
        <v>0</v>
      </c>
      <c r="E6377">
        <v>17.07</v>
      </c>
      <c r="F6377">
        <v>0.34</v>
      </c>
      <c r="G6377">
        <v>0</v>
      </c>
    </row>
    <row r="6378" spans="1:7">
      <c r="A6378" t="s">
        <v>6797</v>
      </c>
      <c r="B6378">
        <v>0</v>
      </c>
      <c r="C6378">
        <v>0</v>
      </c>
      <c r="D6378">
        <v>0</v>
      </c>
      <c r="E6378">
        <v>16.600000000000001</v>
      </c>
      <c r="F6378">
        <v>0.21</v>
      </c>
      <c r="G6378">
        <v>0</v>
      </c>
    </row>
    <row r="6379" spans="1:7">
      <c r="A6379" t="s">
        <v>6798</v>
      </c>
      <c r="B6379">
        <v>50.81</v>
      </c>
      <c r="C6379">
        <v>79.19</v>
      </c>
      <c r="D6379">
        <v>4.1100000000000003</v>
      </c>
      <c r="E6379">
        <v>16.23</v>
      </c>
      <c r="F6379">
        <v>7.0000000000000007E-2</v>
      </c>
      <c r="G6379">
        <v>0</v>
      </c>
    </row>
    <row r="6380" spans="1:7">
      <c r="A6380" t="s">
        <v>6799</v>
      </c>
      <c r="B6380">
        <v>309.11</v>
      </c>
      <c r="C6380">
        <v>385.07</v>
      </c>
      <c r="D6380">
        <v>15.19</v>
      </c>
      <c r="E6380">
        <v>16.23</v>
      </c>
      <c r="F6380">
        <v>0.97</v>
      </c>
      <c r="G6380">
        <v>0</v>
      </c>
    </row>
    <row r="6381" spans="1:7">
      <c r="A6381" t="s">
        <v>6800</v>
      </c>
      <c r="B6381">
        <v>479.39</v>
      </c>
      <c r="C6381">
        <v>600.73</v>
      </c>
      <c r="D6381">
        <v>25.78</v>
      </c>
      <c r="E6381">
        <v>18.57</v>
      </c>
      <c r="F6381">
        <v>1.52</v>
      </c>
      <c r="G6381">
        <v>0</v>
      </c>
    </row>
    <row r="6382" spans="1:7">
      <c r="A6382" t="s">
        <v>6801</v>
      </c>
      <c r="B6382">
        <v>594.13</v>
      </c>
      <c r="C6382">
        <v>761.08</v>
      </c>
      <c r="D6382">
        <v>35.340000000000003</v>
      </c>
      <c r="E6382">
        <v>20.32</v>
      </c>
      <c r="F6382">
        <v>1.59</v>
      </c>
      <c r="G6382">
        <v>0</v>
      </c>
    </row>
    <row r="6383" spans="1:7">
      <c r="A6383" t="s">
        <v>6802</v>
      </c>
      <c r="B6383">
        <v>657.07</v>
      </c>
      <c r="C6383">
        <v>857.67</v>
      </c>
      <c r="D6383">
        <v>43.07</v>
      </c>
      <c r="E6383">
        <v>22.3</v>
      </c>
      <c r="F6383">
        <v>1.79</v>
      </c>
      <c r="G6383">
        <v>0</v>
      </c>
    </row>
    <row r="6384" spans="1:7">
      <c r="A6384" t="s">
        <v>6803</v>
      </c>
      <c r="B6384">
        <v>685.06</v>
      </c>
      <c r="C6384">
        <v>903.42</v>
      </c>
      <c r="D6384">
        <v>47.82</v>
      </c>
      <c r="E6384">
        <v>23.96</v>
      </c>
      <c r="F6384">
        <v>2.0699999999999998</v>
      </c>
      <c r="G6384">
        <v>0</v>
      </c>
    </row>
    <row r="6385" spans="1:7">
      <c r="A6385" t="s">
        <v>6804</v>
      </c>
      <c r="B6385">
        <v>693.09</v>
      </c>
      <c r="C6385">
        <v>917.19</v>
      </c>
      <c r="D6385">
        <v>48.51</v>
      </c>
      <c r="E6385">
        <v>25.17</v>
      </c>
      <c r="F6385">
        <v>2.34</v>
      </c>
      <c r="G6385">
        <v>0</v>
      </c>
    </row>
    <row r="6386" spans="1:7">
      <c r="A6386" t="s">
        <v>6805</v>
      </c>
      <c r="B6386">
        <v>665.62</v>
      </c>
      <c r="C6386">
        <v>880.01</v>
      </c>
      <c r="D6386">
        <v>44.94</v>
      </c>
      <c r="E6386">
        <v>26.11</v>
      </c>
      <c r="F6386">
        <v>2.41</v>
      </c>
      <c r="G6386">
        <v>0</v>
      </c>
    </row>
    <row r="6387" spans="1:7">
      <c r="A6387" t="s">
        <v>6806</v>
      </c>
      <c r="B6387">
        <v>606.89</v>
      </c>
      <c r="C6387">
        <v>795.73</v>
      </c>
      <c r="D6387">
        <v>38.020000000000003</v>
      </c>
      <c r="E6387">
        <v>26.39</v>
      </c>
      <c r="F6387">
        <v>2.41</v>
      </c>
      <c r="G6387">
        <v>0</v>
      </c>
    </row>
    <row r="6388" spans="1:7">
      <c r="A6388" t="s">
        <v>6807</v>
      </c>
      <c r="B6388">
        <v>511.78</v>
      </c>
      <c r="C6388">
        <v>663.98</v>
      </c>
      <c r="D6388">
        <v>28.93</v>
      </c>
      <c r="E6388">
        <v>26.72</v>
      </c>
      <c r="F6388">
        <v>2.41</v>
      </c>
      <c r="G6388">
        <v>0</v>
      </c>
    </row>
    <row r="6389" spans="1:7">
      <c r="A6389" t="s">
        <v>6808</v>
      </c>
      <c r="B6389">
        <v>359.14</v>
      </c>
      <c r="C6389">
        <v>463.23</v>
      </c>
      <c r="D6389">
        <v>18.600000000000001</v>
      </c>
      <c r="E6389">
        <v>26.54</v>
      </c>
      <c r="F6389">
        <v>2.41</v>
      </c>
      <c r="G6389">
        <v>0</v>
      </c>
    </row>
    <row r="6390" spans="1:7">
      <c r="A6390" t="s">
        <v>6809</v>
      </c>
      <c r="B6390">
        <v>141.29</v>
      </c>
      <c r="C6390">
        <v>194.61</v>
      </c>
      <c r="D6390">
        <v>7.62</v>
      </c>
      <c r="E6390">
        <v>25.93</v>
      </c>
      <c r="F6390">
        <v>1.93</v>
      </c>
      <c r="G6390">
        <v>0</v>
      </c>
    </row>
    <row r="6391" spans="1:7">
      <c r="A6391" t="s">
        <v>6810</v>
      </c>
      <c r="B6391">
        <v>0</v>
      </c>
      <c r="C6391">
        <v>0</v>
      </c>
      <c r="D6391">
        <v>0</v>
      </c>
      <c r="E6391">
        <v>24.86</v>
      </c>
      <c r="F6391">
        <v>1.45</v>
      </c>
      <c r="G6391">
        <v>0</v>
      </c>
    </row>
    <row r="6392" spans="1:7">
      <c r="A6392" t="s">
        <v>6811</v>
      </c>
      <c r="B6392">
        <v>0</v>
      </c>
      <c r="C6392">
        <v>0</v>
      </c>
      <c r="D6392">
        <v>0</v>
      </c>
      <c r="E6392">
        <v>23.06</v>
      </c>
      <c r="F6392">
        <v>1.79</v>
      </c>
      <c r="G6392">
        <v>0</v>
      </c>
    </row>
    <row r="6393" spans="1:7">
      <c r="A6393" t="s">
        <v>6812</v>
      </c>
      <c r="B6393">
        <v>0</v>
      </c>
      <c r="C6393">
        <v>0</v>
      </c>
      <c r="D6393">
        <v>0</v>
      </c>
      <c r="E6393">
        <v>21.65</v>
      </c>
      <c r="F6393">
        <v>2</v>
      </c>
      <c r="G6393">
        <v>0</v>
      </c>
    </row>
    <row r="6394" spans="1:7">
      <c r="A6394" t="s">
        <v>6813</v>
      </c>
      <c r="B6394">
        <v>0</v>
      </c>
      <c r="C6394">
        <v>0</v>
      </c>
      <c r="D6394">
        <v>0</v>
      </c>
      <c r="E6394">
        <v>20.66</v>
      </c>
      <c r="F6394">
        <v>1.86</v>
      </c>
      <c r="G6394">
        <v>0</v>
      </c>
    </row>
    <row r="6395" spans="1:7">
      <c r="A6395" t="s">
        <v>6814</v>
      </c>
      <c r="B6395">
        <v>0</v>
      </c>
      <c r="C6395">
        <v>0</v>
      </c>
      <c r="D6395">
        <v>0</v>
      </c>
      <c r="E6395">
        <v>19.68</v>
      </c>
      <c r="F6395">
        <v>1.59</v>
      </c>
      <c r="G6395">
        <v>0</v>
      </c>
    </row>
    <row r="6396" spans="1:7">
      <c r="A6396" t="s">
        <v>6815</v>
      </c>
      <c r="B6396">
        <v>0</v>
      </c>
      <c r="C6396">
        <v>0</v>
      </c>
      <c r="D6396">
        <v>0</v>
      </c>
      <c r="E6396">
        <v>19.25</v>
      </c>
      <c r="F6396">
        <v>1.24</v>
      </c>
      <c r="G6396">
        <v>0</v>
      </c>
    </row>
    <row r="6397" spans="1:7">
      <c r="A6397" t="s">
        <v>6816</v>
      </c>
      <c r="B6397">
        <v>0</v>
      </c>
      <c r="C6397">
        <v>0</v>
      </c>
      <c r="D6397">
        <v>0</v>
      </c>
      <c r="E6397">
        <v>19.59</v>
      </c>
      <c r="F6397">
        <v>0.9</v>
      </c>
      <c r="G6397">
        <v>0</v>
      </c>
    </row>
    <row r="6398" spans="1:7">
      <c r="A6398" t="s">
        <v>6817</v>
      </c>
      <c r="B6398">
        <v>0</v>
      </c>
      <c r="C6398">
        <v>0</v>
      </c>
      <c r="D6398">
        <v>0</v>
      </c>
      <c r="E6398">
        <v>18.329999999999998</v>
      </c>
      <c r="F6398">
        <v>1.17</v>
      </c>
      <c r="G6398">
        <v>0</v>
      </c>
    </row>
    <row r="6399" spans="1:7">
      <c r="A6399" t="s">
        <v>6818</v>
      </c>
      <c r="B6399">
        <v>0</v>
      </c>
      <c r="C6399">
        <v>0</v>
      </c>
      <c r="D6399">
        <v>0</v>
      </c>
      <c r="E6399">
        <v>17.149999999999999</v>
      </c>
      <c r="F6399">
        <v>1.38</v>
      </c>
      <c r="G6399">
        <v>0</v>
      </c>
    </row>
    <row r="6400" spans="1:7">
      <c r="A6400" t="s">
        <v>6819</v>
      </c>
      <c r="B6400">
        <v>0</v>
      </c>
      <c r="C6400">
        <v>0</v>
      </c>
      <c r="D6400">
        <v>0</v>
      </c>
      <c r="E6400">
        <v>16.72</v>
      </c>
      <c r="F6400">
        <v>1.24</v>
      </c>
      <c r="G6400">
        <v>0</v>
      </c>
    </row>
    <row r="6401" spans="1:7">
      <c r="A6401" t="s">
        <v>6820</v>
      </c>
      <c r="B6401">
        <v>0</v>
      </c>
      <c r="C6401">
        <v>0</v>
      </c>
      <c r="D6401">
        <v>0</v>
      </c>
      <c r="E6401">
        <v>16.23</v>
      </c>
      <c r="F6401">
        <v>1.17</v>
      </c>
      <c r="G6401">
        <v>0</v>
      </c>
    </row>
    <row r="6402" spans="1:7">
      <c r="A6402" t="s">
        <v>6821</v>
      </c>
      <c r="B6402">
        <v>0</v>
      </c>
      <c r="C6402">
        <v>0</v>
      </c>
      <c r="D6402">
        <v>0</v>
      </c>
      <c r="E6402">
        <v>15.84</v>
      </c>
      <c r="F6402">
        <v>1.1000000000000001</v>
      </c>
      <c r="G6402">
        <v>0</v>
      </c>
    </row>
    <row r="6403" spans="1:7">
      <c r="A6403" t="s">
        <v>6822</v>
      </c>
      <c r="B6403">
        <v>30.77</v>
      </c>
      <c r="C6403">
        <v>53.06</v>
      </c>
      <c r="D6403">
        <v>3.92</v>
      </c>
      <c r="E6403">
        <v>15.31</v>
      </c>
      <c r="F6403">
        <v>1.1000000000000001</v>
      </c>
      <c r="G6403">
        <v>0</v>
      </c>
    </row>
    <row r="6404" spans="1:7">
      <c r="A6404" t="s">
        <v>6823</v>
      </c>
      <c r="B6404">
        <v>294.14999999999998</v>
      </c>
      <c r="C6404">
        <v>369.39</v>
      </c>
      <c r="D6404">
        <v>14.99</v>
      </c>
      <c r="E6404">
        <v>17.46</v>
      </c>
      <c r="F6404">
        <v>0.83</v>
      </c>
      <c r="G6404">
        <v>0</v>
      </c>
    </row>
    <row r="6405" spans="1:7">
      <c r="A6405" t="s">
        <v>6824</v>
      </c>
      <c r="B6405">
        <v>466.72</v>
      </c>
      <c r="C6405">
        <v>594.48</v>
      </c>
      <c r="D6405">
        <v>25.55</v>
      </c>
      <c r="E6405">
        <v>19.48</v>
      </c>
      <c r="F6405">
        <v>0.55000000000000004</v>
      </c>
      <c r="G6405">
        <v>0</v>
      </c>
    </row>
    <row r="6406" spans="1:7">
      <c r="A6406" t="s">
        <v>6825</v>
      </c>
      <c r="B6406">
        <v>569.71</v>
      </c>
      <c r="C6406">
        <v>749.95</v>
      </c>
      <c r="D6406">
        <v>35.08</v>
      </c>
      <c r="E6406">
        <v>21.79</v>
      </c>
      <c r="F6406">
        <v>0.34</v>
      </c>
      <c r="G6406">
        <v>0</v>
      </c>
    </row>
    <row r="6407" spans="1:7">
      <c r="A6407" t="s">
        <v>6826</v>
      </c>
      <c r="B6407">
        <v>634.88</v>
      </c>
      <c r="C6407">
        <v>846.51</v>
      </c>
      <c r="D6407">
        <v>42.75</v>
      </c>
      <c r="E6407">
        <v>23.98</v>
      </c>
      <c r="F6407">
        <v>0.97</v>
      </c>
      <c r="G6407">
        <v>0</v>
      </c>
    </row>
    <row r="6408" spans="1:7">
      <c r="A6408" t="s">
        <v>6827</v>
      </c>
      <c r="B6408">
        <v>670.24</v>
      </c>
      <c r="C6408">
        <v>898.08</v>
      </c>
      <c r="D6408">
        <v>47.46</v>
      </c>
      <c r="E6408">
        <v>25.76</v>
      </c>
      <c r="F6408">
        <v>1.59</v>
      </c>
      <c r="G6408">
        <v>0</v>
      </c>
    </row>
    <row r="6409" spans="1:7">
      <c r="A6409" t="s">
        <v>6828</v>
      </c>
      <c r="B6409">
        <v>663.67</v>
      </c>
      <c r="C6409">
        <v>886.03</v>
      </c>
      <c r="D6409">
        <v>48.11</v>
      </c>
      <c r="E6409">
        <v>26.96</v>
      </c>
      <c r="F6409">
        <v>2.14</v>
      </c>
      <c r="G6409">
        <v>0</v>
      </c>
    </row>
    <row r="6410" spans="1:7">
      <c r="A6410" t="s">
        <v>6829</v>
      </c>
      <c r="B6410">
        <v>577.6</v>
      </c>
      <c r="C6410">
        <v>763.12</v>
      </c>
      <c r="D6410">
        <v>44.55</v>
      </c>
      <c r="E6410">
        <v>27.71</v>
      </c>
      <c r="F6410">
        <v>2.34</v>
      </c>
      <c r="G6410">
        <v>0</v>
      </c>
    </row>
    <row r="6411" spans="1:7">
      <c r="A6411" t="s">
        <v>6830</v>
      </c>
      <c r="B6411">
        <v>273.12</v>
      </c>
      <c r="C6411">
        <v>360.17</v>
      </c>
      <c r="D6411">
        <v>37.64</v>
      </c>
      <c r="E6411">
        <v>28.16</v>
      </c>
      <c r="F6411">
        <v>2.21</v>
      </c>
      <c r="G6411">
        <v>0</v>
      </c>
    </row>
    <row r="6412" spans="1:7">
      <c r="A6412" t="s">
        <v>6831</v>
      </c>
      <c r="B6412">
        <v>492.32</v>
      </c>
      <c r="C6412">
        <v>645.98</v>
      </c>
      <c r="D6412">
        <v>28.57</v>
      </c>
      <c r="E6412">
        <v>28.35</v>
      </c>
      <c r="F6412">
        <v>2</v>
      </c>
      <c r="G6412">
        <v>0</v>
      </c>
    </row>
    <row r="6413" spans="1:7">
      <c r="A6413" t="s">
        <v>6832</v>
      </c>
      <c r="B6413">
        <v>217.08</v>
      </c>
      <c r="C6413">
        <v>287.11</v>
      </c>
      <c r="D6413">
        <v>18.260000000000002</v>
      </c>
      <c r="E6413">
        <v>28.09</v>
      </c>
      <c r="F6413">
        <v>2.5499999999999998</v>
      </c>
      <c r="G6413">
        <v>0</v>
      </c>
    </row>
    <row r="6414" spans="1:7">
      <c r="A6414" t="s">
        <v>6833</v>
      </c>
      <c r="B6414">
        <v>108.47</v>
      </c>
      <c r="C6414">
        <v>154.65</v>
      </c>
      <c r="D6414">
        <v>7.3</v>
      </c>
      <c r="E6414">
        <v>27.22</v>
      </c>
      <c r="F6414">
        <v>2.0699999999999998</v>
      </c>
      <c r="G6414">
        <v>0</v>
      </c>
    </row>
    <row r="6415" spans="1:7">
      <c r="A6415" t="s">
        <v>6834</v>
      </c>
      <c r="B6415">
        <v>0</v>
      </c>
      <c r="C6415">
        <v>0</v>
      </c>
      <c r="D6415">
        <v>0</v>
      </c>
      <c r="E6415">
        <v>26.02</v>
      </c>
      <c r="F6415">
        <v>2.0699999999999998</v>
      </c>
      <c r="G6415">
        <v>0</v>
      </c>
    </row>
    <row r="6416" spans="1:7">
      <c r="A6416" t="s">
        <v>6835</v>
      </c>
      <c r="B6416">
        <v>0</v>
      </c>
      <c r="C6416">
        <v>0</v>
      </c>
      <c r="D6416">
        <v>0</v>
      </c>
      <c r="E6416">
        <v>23.91</v>
      </c>
      <c r="F6416">
        <v>1.72</v>
      </c>
      <c r="G6416">
        <v>0</v>
      </c>
    </row>
    <row r="6417" spans="1:7">
      <c r="A6417" t="s">
        <v>6836</v>
      </c>
      <c r="B6417">
        <v>0</v>
      </c>
      <c r="C6417">
        <v>0</v>
      </c>
      <c r="D6417">
        <v>0</v>
      </c>
      <c r="E6417">
        <v>22.58</v>
      </c>
      <c r="F6417">
        <v>1.45</v>
      </c>
      <c r="G6417">
        <v>0</v>
      </c>
    </row>
    <row r="6418" spans="1:7">
      <c r="A6418" t="s">
        <v>6837</v>
      </c>
      <c r="B6418">
        <v>0</v>
      </c>
      <c r="C6418">
        <v>0</v>
      </c>
      <c r="D6418">
        <v>0</v>
      </c>
      <c r="E6418">
        <v>21.5</v>
      </c>
      <c r="F6418">
        <v>1.38</v>
      </c>
      <c r="G6418">
        <v>0</v>
      </c>
    </row>
    <row r="6419" spans="1:7">
      <c r="A6419" t="s">
        <v>6838</v>
      </c>
      <c r="B6419">
        <v>0</v>
      </c>
      <c r="C6419">
        <v>0</v>
      </c>
      <c r="D6419">
        <v>0</v>
      </c>
      <c r="E6419">
        <v>20.53</v>
      </c>
      <c r="F6419">
        <v>1.59</v>
      </c>
      <c r="G6419">
        <v>0</v>
      </c>
    </row>
    <row r="6420" spans="1:7">
      <c r="A6420" t="s">
        <v>6839</v>
      </c>
      <c r="B6420">
        <v>0</v>
      </c>
      <c r="C6420">
        <v>0</v>
      </c>
      <c r="D6420">
        <v>0</v>
      </c>
      <c r="E6420">
        <v>19.809999999999999</v>
      </c>
      <c r="F6420">
        <v>1.72</v>
      </c>
      <c r="G6420">
        <v>0</v>
      </c>
    </row>
    <row r="6421" spans="1:7">
      <c r="A6421" t="s">
        <v>6840</v>
      </c>
      <c r="B6421">
        <v>0</v>
      </c>
      <c r="C6421">
        <v>0</v>
      </c>
      <c r="D6421">
        <v>0</v>
      </c>
      <c r="E6421">
        <v>19.190000000000001</v>
      </c>
      <c r="F6421">
        <v>1.79</v>
      </c>
      <c r="G6421">
        <v>0</v>
      </c>
    </row>
    <row r="6422" spans="1:7">
      <c r="A6422" t="s">
        <v>6841</v>
      </c>
      <c r="B6422">
        <v>0</v>
      </c>
      <c r="C6422">
        <v>0</v>
      </c>
      <c r="D6422">
        <v>0</v>
      </c>
      <c r="E6422">
        <v>18.77</v>
      </c>
      <c r="F6422">
        <v>1.72</v>
      </c>
      <c r="G6422">
        <v>0</v>
      </c>
    </row>
    <row r="6423" spans="1:7">
      <c r="A6423" t="s">
        <v>6842</v>
      </c>
      <c r="B6423">
        <v>0</v>
      </c>
      <c r="C6423">
        <v>0</v>
      </c>
      <c r="D6423">
        <v>0</v>
      </c>
      <c r="E6423">
        <v>18.170000000000002</v>
      </c>
      <c r="F6423">
        <v>1.72</v>
      </c>
      <c r="G6423">
        <v>0</v>
      </c>
    </row>
    <row r="6424" spans="1:7">
      <c r="A6424" t="s">
        <v>6843</v>
      </c>
      <c r="B6424">
        <v>0</v>
      </c>
      <c r="C6424">
        <v>0</v>
      </c>
      <c r="D6424">
        <v>0</v>
      </c>
      <c r="E6424">
        <v>17.64</v>
      </c>
      <c r="F6424">
        <v>1.72</v>
      </c>
      <c r="G6424">
        <v>0</v>
      </c>
    </row>
    <row r="6425" spans="1:7">
      <c r="A6425" t="s">
        <v>6844</v>
      </c>
      <c r="B6425">
        <v>0</v>
      </c>
      <c r="C6425">
        <v>0</v>
      </c>
      <c r="D6425">
        <v>0</v>
      </c>
      <c r="E6425">
        <v>17.16</v>
      </c>
      <c r="F6425">
        <v>1.72</v>
      </c>
      <c r="G6425">
        <v>0</v>
      </c>
    </row>
    <row r="6426" spans="1:7">
      <c r="A6426" t="s">
        <v>6845</v>
      </c>
      <c r="B6426">
        <v>0</v>
      </c>
      <c r="C6426">
        <v>0</v>
      </c>
      <c r="D6426">
        <v>0</v>
      </c>
      <c r="E6426">
        <v>16.77</v>
      </c>
      <c r="F6426">
        <v>1.66</v>
      </c>
      <c r="G6426">
        <v>0</v>
      </c>
    </row>
    <row r="6427" spans="1:7">
      <c r="A6427" t="s">
        <v>6846</v>
      </c>
      <c r="B6427">
        <v>8.83</v>
      </c>
      <c r="C6427">
        <v>22.27</v>
      </c>
      <c r="D6427">
        <v>3.72</v>
      </c>
      <c r="E6427">
        <v>16.43</v>
      </c>
      <c r="F6427">
        <v>1.72</v>
      </c>
      <c r="G6427">
        <v>0</v>
      </c>
    </row>
    <row r="6428" spans="1:7">
      <c r="A6428" t="s">
        <v>6847</v>
      </c>
      <c r="B6428">
        <v>221.24</v>
      </c>
      <c r="C6428">
        <v>281.12</v>
      </c>
      <c r="D6428">
        <v>14.79</v>
      </c>
      <c r="E6428">
        <v>18.09</v>
      </c>
      <c r="F6428">
        <v>1.24</v>
      </c>
      <c r="G6428">
        <v>0</v>
      </c>
    </row>
    <row r="6429" spans="1:7">
      <c r="A6429" t="s">
        <v>6848</v>
      </c>
      <c r="B6429">
        <v>202.85</v>
      </c>
      <c r="C6429">
        <v>262.05</v>
      </c>
      <c r="D6429">
        <v>25.33</v>
      </c>
      <c r="E6429">
        <v>21.14</v>
      </c>
      <c r="F6429">
        <v>2.21</v>
      </c>
      <c r="G6429">
        <v>0</v>
      </c>
    </row>
    <row r="6430" spans="1:7">
      <c r="A6430" t="s">
        <v>6849</v>
      </c>
      <c r="B6430">
        <v>179.27</v>
      </c>
      <c r="C6430">
        <v>236.39</v>
      </c>
      <c r="D6430">
        <v>34.81</v>
      </c>
      <c r="E6430">
        <v>22.93</v>
      </c>
      <c r="F6430">
        <v>2.9</v>
      </c>
      <c r="G6430">
        <v>0</v>
      </c>
    </row>
    <row r="6431" spans="1:7">
      <c r="A6431" t="s">
        <v>6850</v>
      </c>
      <c r="B6431">
        <v>623.78</v>
      </c>
      <c r="C6431">
        <v>804.91</v>
      </c>
      <c r="D6431">
        <v>42.44</v>
      </c>
      <c r="E6431">
        <v>24.18</v>
      </c>
      <c r="F6431">
        <v>3.03</v>
      </c>
      <c r="G6431">
        <v>0</v>
      </c>
    </row>
    <row r="6432" spans="1:7">
      <c r="A6432" t="s">
        <v>6851</v>
      </c>
      <c r="B6432">
        <v>255.71</v>
      </c>
      <c r="C6432">
        <v>333.42</v>
      </c>
      <c r="D6432">
        <v>47.09</v>
      </c>
      <c r="E6432">
        <v>25.46</v>
      </c>
      <c r="F6432">
        <v>3.38</v>
      </c>
      <c r="G6432">
        <v>0</v>
      </c>
    </row>
    <row r="6433" spans="1:7">
      <c r="A6433" t="s">
        <v>6852</v>
      </c>
      <c r="B6433">
        <v>102.41</v>
      </c>
      <c r="C6433">
        <v>145.37</v>
      </c>
      <c r="D6433">
        <v>47.72</v>
      </c>
      <c r="E6433">
        <v>26.47</v>
      </c>
      <c r="F6433">
        <v>3.93</v>
      </c>
      <c r="G6433">
        <v>0</v>
      </c>
    </row>
    <row r="6434" spans="1:7">
      <c r="A6434" t="s">
        <v>6853</v>
      </c>
      <c r="B6434">
        <v>143.9</v>
      </c>
      <c r="C6434">
        <v>197.08</v>
      </c>
      <c r="D6434">
        <v>44.15</v>
      </c>
      <c r="E6434">
        <v>27.18</v>
      </c>
      <c r="F6434">
        <v>4.1399999999999997</v>
      </c>
      <c r="G6434">
        <v>0</v>
      </c>
    </row>
    <row r="6435" spans="1:7">
      <c r="A6435" t="s">
        <v>6854</v>
      </c>
      <c r="B6435">
        <v>414.2</v>
      </c>
      <c r="C6435">
        <v>529.92999999999995</v>
      </c>
      <c r="D6435">
        <v>37.26</v>
      </c>
      <c r="E6435">
        <v>27.04</v>
      </c>
      <c r="F6435">
        <v>4.6900000000000004</v>
      </c>
      <c r="G6435">
        <v>0</v>
      </c>
    </row>
    <row r="6436" spans="1:7">
      <c r="A6436" t="s">
        <v>6855</v>
      </c>
      <c r="B6436">
        <v>508.29</v>
      </c>
      <c r="C6436">
        <v>643.39</v>
      </c>
      <c r="D6436">
        <v>28.22</v>
      </c>
      <c r="E6436">
        <v>25.27</v>
      </c>
      <c r="F6436">
        <v>4.41</v>
      </c>
      <c r="G6436">
        <v>0</v>
      </c>
    </row>
    <row r="6437" spans="1:7">
      <c r="A6437" t="s">
        <v>6856</v>
      </c>
      <c r="B6437">
        <v>94.85</v>
      </c>
      <c r="C6437">
        <v>134.91</v>
      </c>
      <c r="D6437">
        <v>17.920000000000002</v>
      </c>
      <c r="E6437">
        <v>25.42</v>
      </c>
      <c r="F6437">
        <v>4.07</v>
      </c>
      <c r="G6437">
        <v>0</v>
      </c>
    </row>
    <row r="6438" spans="1:7">
      <c r="A6438" t="s">
        <v>6857</v>
      </c>
      <c r="B6438">
        <v>56.48</v>
      </c>
      <c r="C6438">
        <v>87.91</v>
      </c>
      <c r="D6438">
        <v>6.97</v>
      </c>
      <c r="E6438">
        <v>25.4</v>
      </c>
      <c r="F6438">
        <v>4.07</v>
      </c>
      <c r="G6438">
        <v>0</v>
      </c>
    </row>
    <row r="6439" spans="1:7">
      <c r="A6439" t="s">
        <v>6858</v>
      </c>
      <c r="B6439">
        <v>0</v>
      </c>
      <c r="C6439">
        <v>0</v>
      </c>
      <c r="D6439">
        <v>0</v>
      </c>
      <c r="E6439">
        <v>24.62</v>
      </c>
      <c r="F6439">
        <v>3.38</v>
      </c>
      <c r="G6439">
        <v>0</v>
      </c>
    </row>
    <row r="6440" spans="1:7">
      <c r="A6440" t="s">
        <v>6859</v>
      </c>
      <c r="B6440">
        <v>0</v>
      </c>
      <c r="C6440">
        <v>0</v>
      </c>
      <c r="D6440">
        <v>0</v>
      </c>
      <c r="E6440">
        <v>22.91</v>
      </c>
      <c r="F6440">
        <v>2.69</v>
      </c>
      <c r="G6440">
        <v>0</v>
      </c>
    </row>
    <row r="6441" spans="1:7">
      <c r="A6441" t="s">
        <v>6860</v>
      </c>
      <c r="B6441">
        <v>0</v>
      </c>
      <c r="C6441">
        <v>0</v>
      </c>
      <c r="D6441">
        <v>0</v>
      </c>
      <c r="E6441">
        <v>21.98</v>
      </c>
      <c r="F6441">
        <v>3.45</v>
      </c>
      <c r="G6441">
        <v>0</v>
      </c>
    </row>
    <row r="6442" spans="1:7">
      <c r="A6442" t="s">
        <v>6861</v>
      </c>
      <c r="B6442">
        <v>0</v>
      </c>
      <c r="C6442">
        <v>0</v>
      </c>
      <c r="D6442">
        <v>0</v>
      </c>
      <c r="E6442">
        <v>21.59</v>
      </c>
      <c r="F6442">
        <v>4.6900000000000004</v>
      </c>
      <c r="G6442">
        <v>0</v>
      </c>
    </row>
    <row r="6443" spans="1:7">
      <c r="A6443" t="s">
        <v>6862</v>
      </c>
      <c r="B6443">
        <v>0</v>
      </c>
      <c r="C6443">
        <v>0</v>
      </c>
      <c r="D6443">
        <v>0</v>
      </c>
      <c r="E6443">
        <v>21.1</v>
      </c>
      <c r="F6443">
        <v>5.52</v>
      </c>
      <c r="G6443">
        <v>0</v>
      </c>
    </row>
    <row r="6444" spans="1:7">
      <c r="A6444" t="s">
        <v>6863</v>
      </c>
      <c r="B6444">
        <v>0</v>
      </c>
      <c r="C6444">
        <v>0</v>
      </c>
      <c r="D6444">
        <v>0</v>
      </c>
      <c r="E6444">
        <v>20.39</v>
      </c>
      <c r="F6444">
        <v>5.52</v>
      </c>
      <c r="G6444">
        <v>0</v>
      </c>
    </row>
    <row r="6445" spans="1:7">
      <c r="A6445" t="s">
        <v>6864</v>
      </c>
      <c r="B6445">
        <v>0</v>
      </c>
      <c r="C6445">
        <v>0</v>
      </c>
      <c r="D6445">
        <v>0</v>
      </c>
      <c r="E6445">
        <v>19.8</v>
      </c>
      <c r="F6445">
        <v>5.24</v>
      </c>
      <c r="G6445">
        <v>0</v>
      </c>
    </row>
    <row r="6446" spans="1:7">
      <c r="A6446" t="s">
        <v>6865</v>
      </c>
      <c r="B6446">
        <v>0</v>
      </c>
      <c r="C6446">
        <v>0</v>
      </c>
      <c r="D6446">
        <v>0</v>
      </c>
      <c r="E6446">
        <v>19.440000000000001</v>
      </c>
      <c r="F6446">
        <v>5.31</v>
      </c>
      <c r="G6446">
        <v>0</v>
      </c>
    </row>
    <row r="6447" spans="1:7">
      <c r="A6447" t="s">
        <v>6866</v>
      </c>
      <c r="B6447">
        <v>0</v>
      </c>
      <c r="C6447">
        <v>0</v>
      </c>
      <c r="D6447">
        <v>0</v>
      </c>
      <c r="E6447">
        <v>18.649999999999999</v>
      </c>
      <c r="F6447">
        <v>5.86</v>
      </c>
      <c r="G6447">
        <v>0</v>
      </c>
    </row>
    <row r="6448" spans="1:7">
      <c r="A6448" t="s">
        <v>6867</v>
      </c>
      <c r="B6448">
        <v>0</v>
      </c>
      <c r="C6448">
        <v>0</v>
      </c>
      <c r="D6448">
        <v>0</v>
      </c>
      <c r="E6448">
        <v>17.21</v>
      </c>
      <c r="F6448">
        <v>6.55</v>
      </c>
      <c r="G6448">
        <v>0</v>
      </c>
    </row>
    <row r="6449" spans="1:7">
      <c r="A6449" t="s">
        <v>6868</v>
      </c>
      <c r="B6449">
        <v>0</v>
      </c>
      <c r="C6449">
        <v>0</v>
      </c>
      <c r="D6449">
        <v>0</v>
      </c>
      <c r="E6449">
        <v>15.6</v>
      </c>
      <c r="F6449">
        <v>6.34</v>
      </c>
      <c r="G6449">
        <v>0</v>
      </c>
    </row>
    <row r="6450" spans="1:7">
      <c r="A6450" t="s">
        <v>6869</v>
      </c>
      <c r="B6450">
        <v>0</v>
      </c>
      <c r="C6450">
        <v>0</v>
      </c>
      <c r="D6450">
        <v>0</v>
      </c>
      <c r="E6450">
        <v>14.6</v>
      </c>
      <c r="F6450">
        <v>6.41</v>
      </c>
      <c r="G6450">
        <v>0</v>
      </c>
    </row>
    <row r="6451" spans="1:7">
      <c r="A6451" t="s">
        <v>6870</v>
      </c>
      <c r="B6451">
        <v>36.979999999999997</v>
      </c>
      <c r="C6451">
        <v>60.9</v>
      </c>
      <c r="D6451">
        <v>3.53</v>
      </c>
      <c r="E6451">
        <v>14.07</v>
      </c>
      <c r="F6451">
        <v>6.83</v>
      </c>
      <c r="G6451">
        <v>0</v>
      </c>
    </row>
    <row r="6452" spans="1:7">
      <c r="A6452" t="s">
        <v>6871</v>
      </c>
      <c r="B6452">
        <v>330.03</v>
      </c>
      <c r="C6452">
        <v>396.64</v>
      </c>
      <c r="D6452">
        <v>14.58</v>
      </c>
      <c r="E6452">
        <v>14.15</v>
      </c>
      <c r="F6452">
        <v>6.69</v>
      </c>
      <c r="G6452">
        <v>0</v>
      </c>
    </row>
    <row r="6453" spans="1:7">
      <c r="A6453" t="s">
        <v>6872</v>
      </c>
      <c r="B6453">
        <v>515.34</v>
      </c>
      <c r="C6453">
        <v>611.05999999999995</v>
      </c>
      <c r="D6453">
        <v>25.1</v>
      </c>
      <c r="E6453">
        <v>15.09</v>
      </c>
      <c r="F6453">
        <v>8.07</v>
      </c>
      <c r="G6453">
        <v>0</v>
      </c>
    </row>
    <row r="6454" spans="1:7">
      <c r="A6454" t="s">
        <v>6873</v>
      </c>
      <c r="B6454">
        <v>647.4</v>
      </c>
      <c r="C6454">
        <v>772.75</v>
      </c>
      <c r="D6454">
        <v>34.549999999999997</v>
      </c>
      <c r="E6454">
        <v>16.100000000000001</v>
      </c>
      <c r="F6454">
        <v>8.5500000000000007</v>
      </c>
      <c r="G6454">
        <v>0</v>
      </c>
    </row>
    <row r="6455" spans="1:7">
      <c r="A6455" t="s">
        <v>6874</v>
      </c>
      <c r="B6455">
        <v>712.6</v>
      </c>
      <c r="C6455">
        <v>857.24</v>
      </c>
      <c r="D6455">
        <v>42.12</v>
      </c>
      <c r="E6455">
        <v>16.96</v>
      </c>
      <c r="F6455">
        <v>8.9</v>
      </c>
      <c r="G6455">
        <v>0</v>
      </c>
    </row>
    <row r="6456" spans="1:7">
      <c r="A6456" t="s">
        <v>6875</v>
      </c>
      <c r="B6456">
        <v>746.12</v>
      </c>
      <c r="C6456">
        <v>903.71</v>
      </c>
      <c r="D6456">
        <v>46.72</v>
      </c>
      <c r="E6456">
        <v>17.7</v>
      </c>
      <c r="F6456">
        <v>8.9</v>
      </c>
      <c r="G6456">
        <v>0</v>
      </c>
    </row>
    <row r="6457" spans="1:7">
      <c r="A6457" t="s">
        <v>6876</v>
      </c>
      <c r="B6457">
        <v>734.88</v>
      </c>
      <c r="C6457">
        <v>891.95</v>
      </c>
      <c r="D6457">
        <v>47.32</v>
      </c>
      <c r="E6457">
        <v>18.38</v>
      </c>
      <c r="F6457">
        <v>9.17</v>
      </c>
      <c r="G6457">
        <v>0</v>
      </c>
    </row>
    <row r="6458" spans="1:7">
      <c r="A6458" t="s">
        <v>6877</v>
      </c>
      <c r="B6458">
        <v>725.43</v>
      </c>
      <c r="C6458">
        <v>878.67</v>
      </c>
      <c r="D6458">
        <v>43.75</v>
      </c>
      <c r="E6458">
        <v>18.399999999999999</v>
      </c>
      <c r="F6458">
        <v>9.24</v>
      </c>
      <c r="G6458">
        <v>0</v>
      </c>
    </row>
    <row r="6459" spans="1:7">
      <c r="A6459" t="s">
        <v>6878</v>
      </c>
      <c r="B6459">
        <v>667.13</v>
      </c>
      <c r="C6459">
        <v>804.14</v>
      </c>
      <c r="D6459">
        <v>36.89</v>
      </c>
      <c r="E6459">
        <v>18.329999999999998</v>
      </c>
      <c r="F6459">
        <v>9.24</v>
      </c>
      <c r="G6459">
        <v>0</v>
      </c>
    </row>
    <row r="6460" spans="1:7">
      <c r="A6460" t="s">
        <v>6879</v>
      </c>
      <c r="B6460">
        <v>558.96</v>
      </c>
      <c r="C6460">
        <v>669.16</v>
      </c>
      <c r="D6460">
        <v>27.87</v>
      </c>
      <c r="E6460">
        <v>17.809999999999999</v>
      </c>
      <c r="F6460">
        <v>9.24</v>
      </c>
      <c r="G6460">
        <v>0</v>
      </c>
    </row>
    <row r="6461" spans="1:7">
      <c r="A6461" t="s">
        <v>6880</v>
      </c>
      <c r="B6461">
        <v>385.55</v>
      </c>
      <c r="C6461">
        <v>463.54</v>
      </c>
      <c r="D6461">
        <v>17.579999999999998</v>
      </c>
      <c r="E6461">
        <v>17.11</v>
      </c>
      <c r="F6461">
        <v>9.1</v>
      </c>
      <c r="G6461">
        <v>0</v>
      </c>
    </row>
    <row r="6462" spans="1:7">
      <c r="A6462" t="s">
        <v>6881</v>
      </c>
      <c r="B6462">
        <v>140.41999999999999</v>
      </c>
      <c r="C6462">
        <v>184.34</v>
      </c>
      <c r="D6462">
        <v>6.64</v>
      </c>
      <c r="E6462">
        <v>16.3</v>
      </c>
      <c r="F6462">
        <v>8.34</v>
      </c>
      <c r="G6462">
        <v>0</v>
      </c>
    </row>
    <row r="6463" spans="1:7">
      <c r="A6463" t="s">
        <v>6882</v>
      </c>
      <c r="B6463">
        <v>0</v>
      </c>
      <c r="C6463">
        <v>0</v>
      </c>
      <c r="D6463">
        <v>0</v>
      </c>
      <c r="E6463">
        <v>15.18</v>
      </c>
      <c r="F6463">
        <v>7.72</v>
      </c>
      <c r="G6463">
        <v>0</v>
      </c>
    </row>
    <row r="6464" spans="1:7">
      <c r="A6464" t="s">
        <v>6883</v>
      </c>
      <c r="B6464">
        <v>0</v>
      </c>
      <c r="C6464">
        <v>0</v>
      </c>
      <c r="D6464">
        <v>0</v>
      </c>
      <c r="E6464">
        <v>15.06</v>
      </c>
      <c r="F6464">
        <v>7.17</v>
      </c>
      <c r="G6464">
        <v>0</v>
      </c>
    </row>
    <row r="6465" spans="1:7">
      <c r="A6465" t="s">
        <v>6884</v>
      </c>
      <c r="B6465">
        <v>0</v>
      </c>
      <c r="C6465">
        <v>0</v>
      </c>
      <c r="D6465">
        <v>0</v>
      </c>
      <c r="E6465">
        <v>14.39</v>
      </c>
      <c r="F6465">
        <v>6.97</v>
      </c>
      <c r="G6465">
        <v>0</v>
      </c>
    </row>
    <row r="6466" spans="1:7">
      <c r="A6466" t="s">
        <v>6885</v>
      </c>
      <c r="B6466">
        <v>0</v>
      </c>
      <c r="C6466">
        <v>0</v>
      </c>
      <c r="D6466">
        <v>0</v>
      </c>
      <c r="E6466">
        <v>13.94</v>
      </c>
      <c r="F6466">
        <v>6.97</v>
      </c>
      <c r="G6466">
        <v>0</v>
      </c>
    </row>
    <row r="6467" spans="1:7">
      <c r="A6467" t="s">
        <v>6886</v>
      </c>
      <c r="B6467">
        <v>0</v>
      </c>
      <c r="C6467">
        <v>0</v>
      </c>
      <c r="D6467">
        <v>0</v>
      </c>
      <c r="E6467">
        <v>13.57</v>
      </c>
      <c r="F6467">
        <v>6.69</v>
      </c>
      <c r="G6467">
        <v>0</v>
      </c>
    </row>
    <row r="6468" spans="1:7">
      <c r="A6468" t="s">
        <v>6887</v>
      </c>
      <c r="B6468">
        <v>0</v>
      </c>
      <c r="C6468">
        <v>0</v>
      </c>
      <c r="D6468">
        <v>0</v>
      </c>
      <c r="E6468">
        <v>13.23</v>
      </c>
      <c r="F6468">
        <v>6.9</v>
      </c>
      <c r="G6468">
        <v>0</v>
      </c>
    </row>
    <row r="6469" spans="1:7">
      <c r="A6469" t="s">
        <v>6888</v>
      </c>
      <c r="B6469">
        <v>0</v>
      </c>
      <c r="C6469">
        <v>0</v>
      </c>
      <c r="D6469">
        <v>0</v>
      </c>
      <c r="E6469">
        <v>13.05</v>
      </c>
      <c r="F6469">
        <v>6.76</v>
      </c>
      <c r="G6469">
        <v>0</v>
      </c>
    </row>
    <row r="6470" spans="1:7">
      <c r="A6470" t="s">
        <v>6889</v>
      </c>
      <c r="B6470">
        <v>0</v>
      </c>
      <c r="C6470">
        <v>0</v>
      </c>
      <c r="D6470">
        <v>0</v>
      </c>
      <c r="E6470">
        <v>12.73</v>
      </c>
      <c r="F6470">
        <v>6.69</v>
      </c>
      <c r="G6470">
        <v>0</v>
      </c>
    </row>
    <row r="6471" spans="1:7">
      <c r="A6471" t="s">
        <v>6890</v>
      </c>
      <c r="B6471">
        <v>0</v>
      </c>
      <c r="C6471">
        <v>0</v>
      </c>
      <c r="D6471">
        <v>0</v>
      </c>
      <c r="E6471">
        <v>12.56</v>
      </c>
      <c r="F6471">
        <v>6.55</v>
      </c>
      <c r="G6471">
        <v>0</v>
      </c>
    </row>
    <row r="6472" spans="1:7">
      <c r="A6472" t="s">
        <v>6891</v>
      </c>
      <c r="B6472">
        <v>0</v>
      </c>
      <c r="C6472">
        <v>0</v>
      </c>
      <c r="D6472">
        <v>0</v>
      </c>
      <c r="E6472">
        <v>12.35</v>
      </c>
      <c r="F6472">
        <v>6.41</v>
      </c>
      <c r="G6472">
        <v>0</v>
      </c>
    </row>
    <row r="6473" spans="1:7">
      <c r="A6473" t="s">
        <v>6892</v>
      </c>
      <c r="B6473">
        <v>0</v>
      </c>
      <c r="C6473">
        <v>0</v>
      </c>
      <c r="D6473">
        <v>0</v>
      </c>
      <c r="E6473">
        <v>12.27</v>
      </c>
      <c r="F6473">
        <v>6.21</v>
      </c>
      <c r="G6473">
        <v>0</v>
      </c>
    </row>
    <row r="6474" spans="1:7">
      <c r="A6474" t="s">
        <v>6893</v>
      </c>
      <c r="B6474">
        <v>0</v>
      </c>
      <c r="C6474">
        <v>0</v>
      </c>
      <c r="D6474">
        <v>0</v>
      </c>
      <c r="E6474">
        <v>12.2</v>
      </c>
      <c r="F6474">
        <v>5.93</v>
      </c>
      <c r="G6474">
        <v>0</v>
      </c>
    </row>
    <row r="6475" spans="1:7">
      <c r="A6475" t="s">
        <v>6894</v>
      </c>
      <c r="B6475">
        <v>25.81</v>
      </c>
      <c r="C6475">
        <v>45.99</v>
      </c>
      <c r="D6475">
        <v>3.34</v>
      </c>
      <c r="E6475">
        <v>12.05</v>
      </c>
      <c r="F6475">
        <v>5.86</v>
      </c>
      <c r="G6475">
        <v>0</v>
      </c>
    </row>
    <row r="6476" spans="1:7">
      <c r="A6476" t="s">
        <v>6895</v>
      </c>
      <c r="B6476">
        <v>301.2</v>
      </c>
      <c r="C6476">
        <v>363.18</v>
      </c>
      <c r="D6476">
        <v>14.38</v>
      </c>
      <c r="E6476">
        <v>13.07</v>
      </c>
      <c r="F6476">
        <v>5.03</v>
      </c>
      <c r="G6476">
        <v>0</v>
      </c>
    </row>
    <row r="6477" spans="1:7">
      <c r="A6477" t="s">
        <v>6896</v>
      </c>
      <c r="B6477">
        <v>502.34</v>
      </c>
      <c r="C6477">
        <v>597.1</v>
      </c>
      <c r="D6477">
        <v>24.87</v>
      </c>
      <c r="E6477">
        <v>14.61</v>
      </c>
      <c r="F6477">
        <v>6.62</v>
      </c>
      <c r="G6477">
        <v>0</v>
      </c>
    </row>
    <row r="6478" spans="1:7">
      <c r="A6478" t="s">
        <v>6897</v>
      </c>
      <c r="B6478">
        <v>627.22</v>
      </c>
      <c r="C6478">
        <v>753.67</v>
      </c>
      <c r="D6478">
        <v>34.28</v>
      </c>
      <c r="E6478">
        <v>16.37</v>
      </c>
      <c r="F6478">
        <v>7.03</v>
      </c>
      <c r="G6478">
        <v>0</v>
      </c>
    </row>
    <row r="6479" spans="1:7">
      <c r="A6479" t="s">
        <v>6898</v>
      </c>
      <c r="B6479">
        <v>697.57</v>
      </c>
      <c r="C6479">
        <v>851</v>
      </c>
      <c r="D6479">
        <v>41.81</v>
      </c>
      <c r="E6479">
        <v>18.350000000000001</v>
      </c>
      <c r="F6479">
        <v>7.1</v>
      </c>
      <c r="G6479">
        <v>0</v>
      </c>
    </row>
    <row r="6480" spans="1:7">
      <c r="A6480" t="s">
        <v>6899</v>
      </c>
      <c r="B6480">
        <v>721.89</v>
      </c>
      <c r="C6480">
        <v>890.48</v>
      </c>
      <c r="D6480">
        <v>46.36</v>
      </c>
      <c r="E6480">
        <v>19.95</v>
      </c>
      <c r="F6480">
        <v>7.1</v>
      </c>
      <c r="G6480">
        <v>0</v>
      </c>
    </row>
    <row r="6481" spans="1:7">
      <c r="A6481" t="s">
        <v>6900</v>
      </c>
      <c r="B6481">
        <v>712.39</v>
      </c>
      <c r="C6481">
        <v>883.77</v>
      </c>
      <c r="D6481">
        <v>46.92</v>
      </c>
      <c r="E6481">
        <v>20.63</v>
      </c>
      <c r="F6481">
        <v>6.69</v>
      </c>
      <c r="G6481">
        <v>0</v>
      </c>
    </row>
    <row r="6482" spans="1:7">
      <c r="A6482" t="s">
        <v>6901</v>
      </c>
      <c r="B6482">
        <v>691.81</v>
      </c>
      <c r="C6482">
        <v>858.63</v>
      </c>
      <c r="D6482">
        <v>43.36</v>
      </c>
      <c r="E6482">
        <v>21.39</v>
      </c>
      <c r="F6482">
        <v>6.83</v>
      </c>
      <c r="G6482">
        <v>0</v>
      </c>
    </row>
    <row r="6483" spans="1:7">
      <c r="A6483" t="s">
        <v>6902</v>
      </c>
      <c r="B6483">
        <v>425.35</v>
      </c>
      <c r="C6483">
        <v>525.87</v>
      </c>
      <c r="D6483">
        <v>36.51</v>
      </c>
      <c r="E6483">
        <v>21.91</v>
      </c>
      <c r="F6483">
        <v>7.1</v>
      </c>
      <c r="G6483">
        <v>0</v>
      </c>
    </row>
    <row r="6484" spans="1:7">
      <c r="A6484" t="s">
        <v>6903</v>
      </c>
      <c r="B6484">
        <v>165.93</v>
      </c>
      <c r="C6484">
        <v>216.48</v>
      </c>
      <c r="D6484">
        <v>27.51</v>
      </c>
      <c r="E6484">
        <v>21.25</v>
      </c>
      <c r="F6484">
        <v>7.31</v>
      </c>
      <c r="G6484">
        <v>0</v>
      </c>
    </row>
    <row r="6485" spans="1:7">
      <c r="A6485" t="s">
        <v>6904</v>
      </c>
      <c r="B6485">
        <v>68.569999999999993</v>
      </c>
      <c r="C6485">
        <v>100.26</v>
      </c>
      <c r="D6485">
        <v>17.25</v>
      </c>
      <c r="E6485">
        <v>20.32</v>
      </c>
      <c r="F6485">
        <v>7.52</v>
      </c>
      <c r="G6485">
        <v>0</v>
      </c>
    </row>
    <row r="6486" spans="1:7">
      <c r="A6486" t="s">
        <v>6905</v>
      </c>
      <c r="B6486">
        <v>27.3</v>
      </c>
      <c r="C6486">
        <v>48.45</v>
      </c>
      <c r="D6486">
        <v>6.31</v>
      </c>
      <c r="E6486">
        <v>19.37</v>
      </c>
      <c r="F6486">
        <v>7.24</v>
      </c>
      <c r="G6486">
        <v>0</v>
      </c>
    </row>
    <row r="6487" spans="1:7">
      <c r="A6487" t="s">
        <v>6906</v>
      </c>
      <c r="B6487">
        <v>0</v>
      </c>
      <c r="C6487">
        <v>0</v>
      </c>
      <c r="D6487">
        <v>0</v>
      </c>
      <c r="E6487">
        <v>18.02</v>
      </c>
      <c r="F6487">
        <v>6.48</v>
      </c>
      <c r="G6487">
        <v>0</v>
      </c>
    </row>
    <row r="6488" spans="1:7">
      <c r="A6488" t="s">
        <v>6907</v>
      </c>
      <c r="B6488">
        <v>0</v>
      </c>
      <c r="C6488">
        <v>0</v>
      </c>
      <c r="D6488">
        <v>0</v>
      </c>
      <c r="E6488">
        <v>18.34</v>
      </c>
      <c r="F6488">
        <v>4.76</v>
      </c>
      <c r="G6488">
        <v>0</v>
      </c>
    </row>
    <row r="6489" spans="1:7">
      <c r="A6489" t="s">
        <v>6908</v>
      </c>
      <c r="B6489">
        <v>0</v>
      </c>
      <c r="C6489">
        <v>0</v>
      </c>
      <c r="D6489">
        <v>0</v>
      </c>
      <c r="E6489">
        <v>18.57</v>
      </c>
      <c r="F6489">
        <v>4.6900000000000004</v>
      </c>
      <c r="G6489">
        <v>0</v>
      </c>
    </row>
    <row r="6490" spans="1:7">
      <c r="A6490" t="s">
        <v>6909</v>
      </c>
      <c r="B6490">
        <v>0</v>
      </c>
      <c r="C6490">
        <v>0</v>
      </c>
      <c r="D6490">
        <v>0</v>
      </c>
      <c r="E6490">
        <v>19</v>
      </c>
      <c r="F6490">
        <v>5.17</v>
      </c>
      <c r="G6490">
        <v>0</v>
      </c>
    </row>
    <row r="6491" spans="1:7">
      <c r="A6491" t="s">
        <v>6910</v>
      </c>
      <c r="B6491">
        <v>0</v>
      </c>
      <c r="C6491">
        <v>0</v>
      </c>
      <c r="D6491">
        <v>0</v>
      </c>
      <c r="E6491">
        <v>18.920000000000002</v>
      </c>
      <c r="F6491">
        <v>6.07</v>
      </c>
      <c r="G6491">
        <v>0</v>
      </c>
    </row>
    <row r="6492" spans="1:7">
      <c r="A6492" t="s">
        <v>6911</v>
      </c>
      <c r="B6492">
        <v>0</v>
      </c>
      <c r="C6492">
        <v>0</v>
      </c>
      <c r="D6492">
        <v>0</v>
      </c>
      <c r="E6492">
        <v>17.95</v>
      </c>
      <c r="F6492">
        <v>6.48</v>
      </c>
      <c r="G6492">
        <v>0</v>
      </c>
    </row>
    <row r="6493" spans="1:7">
      <c r="A6493" t="s">
        <v>6912</v>
      </c>
      <c r="B6493">
        <v>0</v>
      </c>
      <c r="C6493">
        <v>0</v>
      </c>
      <c r="D6493">
        <v>0</v>
      </c>
      <c r="E6493">
        <v>16.989999999999998</v>
      </c>
      <c r="F6493">
        <v>5.59</v>
      </c>
      <c r="G6493">
        <v>0</v>
      </c>
    </row>
    <row r="6494" spans="1:7">
      <c r="A6494" t="s">
        <v>6913</v>
      </c>
      <c r="B6494">
        <v>0</v>
      </c>
      <c r="C6494">
        <v>0</v>
      </c>
      <c r="D6494">
        <v>0</v>
      </c>
      <c r="E6494">
        <v>16.489999999999998</v>
      </c>
      <c r="F6494">
        <v>5.17</v>
      </c>
      <c r="G6494">
        <v>0</v>
      </c>
    </row>
    <row r="6495" spans="1:7">
      <c r="A6495" t="s">
        <v>6914</v>
      </c>
      <c r="B6495">
        <v>0</v>
      </c>
      <c r="C6495">
        <v>0</v>
      </c>
      <c r="D6495">
        <v>0</v>
      </c>
      <c r="E6495">
        <v>15.81</v>
      </c>
      <c r="F6495">
        <v>5.03</v>
      </c>
      <c r="G6495">
        <v>0</v>
      </c>
    </row>
    <row r="6496" spans="1:7">
      <c r="A6496" t="s">
        <v>6915</v>
      </c>
      <c r="B6496">
        <v>0</v>
      </c>
      <c r="C6496">
        <v>0</v>
      </c>
      <c r="D6496">
        <v>0</v>
      </c>
      <c r="E6496">
        <v>14.63</v>
      </c>
      <c r="F6496">
        <v>4.97</v>
      </c>
      <c r="G6496">
        <v>0</v>
      </c>
    </row>
    <row r="6497" spans="1:7">
      <c r="A6497" t="s">
        <v>6916</v>
      </c>
      <c r="B6497">
        <v>0</v>
      </c>
      <c r="C6497">
        <v>0</v>
      </c>
      <c r="D6497">
        <v>0</v>
      </c>
      <c r="E6497">
        <v>13.34</v>
      </c>
      <c r="F6497">
        <v>4.41</v>
      </c>
      <c r="G6497">
        <v>0</v>
      </c>
    </row>
    <row r="6498" spans="1:7">
      <c r="A6498" t="s">
        <v>6917</v>
      </c>
      <c r="B6498">
        <v>0</v>
      </c>
      <c r="C6498">
        <v>0</v>
      </c>
      <c r="D6498">
        <v>0</v>
      </c>
      <c r="E6498">
        <v>12.18</v>
      </c>
      <c r="F6498">
        <v>4.28</v>
      </c>
      <c r="G6498">
        <v>0</v>
      </c>
    </row>
    <row r="6499" spans="1:7">
      <c r="A6499" t="s">
        <v>6918</v>
      </c>
      <c r="B6499">
        <v>31.14</v>
      </c>
      <c r="C6499">
        <v>53.04</v>
      </c>
      <c r="D6499">
        <v>3.14</v>
      </c>
      <c r="E6499">
        <v>11.28</v>
      </c>
      <c r="F6499">
        <v>4</v>
      </c>
      <c r="G6499">
        <v>0</v>
      </c>
    </row>
    <row r="6500" spans="1:7">
      <c r="A6500" t="s">
        <v>6919</v>
      </c>
      <c r="B6500">
        <v>317.42</v>
      </c>
      <c r="C6500">
        <v>381.7</v>
      </c>
      <c r="D6500">
        <v>14.17</v>
      </c>
      <c r="E6500">
        <v>11.89</v>
      </c>
      <c r="F6500">
        <v>3.79</v>
      </c>
      <c r="G6500">
        <v>0</v>
      </c>
    </row>
    <row r="6501" spans="1:7">
      <c r="A6501" t="s">
        <v>6920</v>
      </c>
      <c r="B6501">
        <v>506.18</v>
      </c>
      <c r="C6501">
        <v>604.41</v>
      </c>
      <c r="D6501">
        <v>24.64</v>
      </c>
      <c r="E6501">
        <v>13.41</v>
      </c>
      <c r="F6501">
        <v>4.55</v>
      </c>
      <c r="G6501">
        <v>0</v>
      </c>
    </row>
    <row r="6502" spans="1:7">
      <c r="A6502" t="s">
        <v>6921</v>
      </c>
      <c r="B6502">
        <v>623.16999999999996</v>
      </c>
      <c r="C6502">
        <v>755.48</v>
      </c>
      <c r="D6502">
        <v>34.01</v>
      </c>
      <c r="E6502">
        <v>15.3</v>
      </c>
      <c r="F6502">
        <v>4.6900000000000004</v>
      </c>
      <c r="G6502">
        <v>0</v>
      </c>
    </row>
    <row r="6503" spans="1:7">
      <c r="A6503" t="s">
        <v>6922</v>
      </c>
      <c r="B6503">
        <v>691.83</v>
      </c>
      <c r="C6503">
        <v>851.65</v>
      </c>
      <c r="D6503">
        <v>41.49</v>
      </c>
      <c r="E6503">
        <v>16.760000000000002</v>
      </c>
      <c r="F6503">
        <v>4.62</v>
      </c>
      <c r="G6503">
        <v>0</v>
      </c>
    </row>
    <row r="6504" spans="1:7">
      <c r="A6504" t="s">
        <v>6923</v>
      </c>
      <c r="B6504">
        <v>706.29</v>
      </c>
      <c r="C6504">
        <v>879.87</v>
      </c>
      <c r="D6504">
        <v>45.99</v>
      </c>
      <c r="E6504">
        <v>18.71</v>
      </c>
      <c r="F6504">
        <v>4.76</v>
      </c>
      <c r="G6504">
        <v>0</v>
      </c>
    </row>
    <row r="6505" spans="1:7">
      <c r="A6505" t="s">
        <v>6924</v>
      </c>
      <c r="B6505">
        <v>712.82</v>
      </c>
      <c r="C6505">
        <v>892.51</v>
      </c>
      <c r="D6505">
        <v>46.53</v>
      </c>
      <c r="E6505">
        <v>20.12</v>
      </c>
      <c r="F6505">
        <v>5.0999999999999996</v>
      </c>
      <c r="G6505">
        <v>0</v>
      </c>
    </row>
    <row r="6506" spans="1:7">
      <c r="A6506" t="s">
        <v>6925</v>
      </c>
      <c r="B6506">
        <v>646.29999999999995</v>
      </c>
      <c r="C6506">
        <v>807.12</v>
      </c>
      <c r="D6506">
        <v>42.96</v>
      </c>
      <c r="E6506">
        <v>20.96</v>
      </c>
      <c r="F6506">
        <v>5.24</v>
      </c>
      <c r="G6506">
        <v>0</v>
      </c>
    </row>
    <row r="6507" spans="1:7">
      <c r="A6507" t="s">
        <v>6926</v>
      </c>
      <c r="B6507">
        <v>640.70000000000005</v>
      </c>
      <c r="C6507">
        <v>795.45</v>
      </c>
      <c r="D6507">
        <v>36.14</v>
      </c>
      <c r="E6507">
        <v>21.11</v>
      </c>
      <c r="F6507">
        <v>5.72</v>
      </c>
      <c r="G6507">
        <v>0</v>
      </c>
    </row>
    <row r="6508" spans="1:7">
      <c r="A6508" t="s">
        <v>6927</v>
      </c>
      <c r="B6508">
        <v>531.54</v>
      </c>
      <c r="C6508">
        <v>652.39</v>
      </c>
      <c r="D6508">
        <v>27.16</v>
      </c>
      <c r="E6508">
        <v>20.68</v>
      </c>
      <c r="F6508">
        <v>6.21</v>
      </c>
      <c r="G6508">
        <v>0</v>
      </c>
    </row>
    <row r="6509" spans="1:7">
      <c r="A6509" t="s">
        <v>6928</v>
      </c>
      <c r="B6509">
        <v>366.78</v>
      </c>
      <c r="C6509">
        <v>450.43</v>
      </c>
      <c r="D6509">
        <v>16.91</v>
      </c>
      <c r="E6509">
        <v>19.93</v>
      </c>
      <c r="F6509">
        <v>6.55</v>
      </c>
      <c r="G6509">
        <v>0</v>
      </c>
    </row>
    <row r="6510" spans="1:7">
      <c r="A6510" t="s">
        <v>6929</v>
      </c>
      <c r="B6510">
        <v>118.6</v>
      </c>
      <c r="C6510">
        <v>161.13999999999999</v>
      </c>
      <c r="D6510">
        <v>5.99</v>
      </c>
      <c r="E6510">
        <v>18.77</v>
      </c>
      <c r="F6510">
        <v>6.34</v>
      </c>
      <c r="G6510">
        <v>0</v>
      </c>
    </row>
    <row r="6511" spans="1:7">
      <c r="A6511" t="s">
        <v>6930</v>
      </c>
      <c r="B6511">
        <v>0</v>
      </c>
      <c r="C6511">
        <v>0</v>
      </c>
      <c r="D6511">
        <v>0</v>
      </c>
      <c r="E6511">
        <v>17.28</v>
      </c>
      <c r="F6511">
        <v>6.28</v>
      </c>
      <c r="G6511">
        <v>0</v>
      </c>
    </row>
    <row r="6512" spans="1:7">
      <c r="A6512" t="s">
        <v>6931</v>
      </c>
      <c r="B6512">
        <v>0</v>
      </c>
      <c r="C6512">
        <v>0</v>
      </c>
      <c r="D6512">
        <v>0</v>
      </c>
      <c r="E6512">
        <v>16.3</v>
      </c>
      <c r="F6512">
        <v>6.14</v>
      </c>
      <c r="G6512">
        <v>0</v>
      </c>
    </row>
    <row r="6513" spans="1:7">
      <c r="A6513" t="s">
        <v>6932</v>
      </c>
      <c r="B6513">
        <v>0</v>
      </c>
      <c r="C6513">
        <v>0</v>
      </c>
      <c r="D6513">
        <v>0</v>
      </c>
      <c r="E6513">
        <v>15.62</v>
      </c>
      <c r="F6513">
        <v>5.66</v>
      </c>
      <c r="G6513">
        <v>0</v>
      </c>
    </row>
    <row r="6514" spans="1:7">
      <c r="A6514" t="s">
        <v>6933</v>
      </c>
      <c r="B6514">
        <v>0</v>
      </c>
      <c r="C6514">
        <v>0</v>
      </c>
      <c r="D6514">
        <v>0</v>
      </c>
      <c r="E6514">
        <v>14.89</v>
      </c>
      <c r="F6514">
        <v>5.03</v>
      </c>
      <c r="G6514">
        <v>0</v>
      </c>
    </row>
    <row r="6515" spans="1:7">
      <c r="A6515" t="s">
        <v>6934</v>
      </c>
      <c r="B6515">
        <v>0</v>
      </c>
      <c r="C6515">
        <v>0</v>
      </c>
      <c r="D6515">
        <v>0</v>
      </c>
      <c r="E6515">
        <v>14.22</v>
      </c>
      <c r="F6515">
        <v>4.4800000000000004</v>
      </c>
      <c r="G6515">
        <v>0</v>
      </c>
    </row>
    <row r="6516" spans="1:7">
      <c r="A6516" t="s">
        <v>6935</v>
      </c>
      <c r="B6516">
        <v>0</v>
      </c>
      <c r="C6516">
        <v>0</v>
      </c>
      <c r="D6516">
        <v>0</v>
      </c>
      <c r="E6516">
        <v>13.69</v>
      </c>
      <c r="F6516">
        <v>4.21</v>
      </c>
      <c r="G6516">
        <v>0</v>
      </c>
    </row>
    <row r="6517" spans="1:7">
      <c r="A6517" t="s">
        <v>6936</v>
      </c>
      <c r="B6517">
        <v>0</v>
      </c>
      <c r="C6517">
        <v>0</v>
      </c>
      <c r="D6517">
        <v>0</v>
      </c>
      <c r="E6517">
        <v>13.27</v>
      </c>
      <c r="F6517">
        <v>3.79</v>
      </c>
      <c r="G6517">
        <v>0</v>
      </c>
    </row>
    <row r="6518" spans="1:7">
      <c r="A6518" t="s">
        <v>6937</v>
      </c>
      <c r="B6518">
        <v>0</v>
      </c>
      <c r="C6518">
        <v>0</v>
      </c>
      <c r="D6518">
        <v>0</v>
      </c>
      <c r="E6518">
        <v>12.84</v>
      </c>
      <c r="F6518">
        <v>3.45</v>
      </c>
      <c r="G6518">
        <v>0</v>
      </c>
    </row>
    <row r="6519" spans="1:7">
      <c r="A6519" t="s">
        <v>6938</v>
      </c>
      <c r="B6519">
        <v>0</v>
      </c>
      <c r="C6519">
        <v>0</v>
      </c>
      <c r="D6519">
        <v>0</v>
      </c>
      <c r="E6519">
        <v>12.44</v>
      </c>
      <c r="F6519">
        <v>3.31</v>
      </c>
      <c r="G6519">
        <v>0</v>
      </c>
    </row>
    <row r="6520" spans="1:7">
      <c r="A6520" t="s">
        <v>6939</v>
      </c>
      <c r="B6520">
        <v>0</v>
      </c>
      <c r="C6520">
        <v>0</v>
      </c>
      <c r="D6520">
        <v>0</v>
      </c>
      <c r="E6520">
        <v>12.15</v>
      </c>
      <c r="F6520">
        <v>3.38</v>
      </c>
      <c r="G6520">
        <v>0</v>
      </c>
    </row>
    <row r="6521" spans="1:7">
      <c r="A6521" t="s">
        <v>6940</v>
      </c>
      <c r="B6521">
        <v>0</v>
      </c>
      <c r="C6521">
        <v>0</v>
      </c>
      <c r="D6521">
        <v>0</v>
      </c>
      <c r="E6521">
        <v>11.91</v>
      </c>
      <c r="F6521">
        <v>3.45</v>
      </c>
      <c r="G6521">
        <v>0</v>
      </c>
    </row>
    <row r="6522" spans="1:7">
      <c r="A6522" t="s">
        <v>6941</v>
      </c>
      <c r="B6522">
        <v>0</v>
      </c>
      <c r="C6522">
        <v>0</v>
      </c>
      <c r="D6522">
        <v>0</v>
      </c>
      <c r="E6522">
        <v>11.68</v>
      </c>
      <c r="F6522">
        <v>3.38</v>
      </c>
      <c r="G6522">
        <v>0</v>
      </c>
    </row>
    <row r="6523" spans="1:7">
      <c r="A6523" t="s">
        <v>6942</v>
      </c>
      <c r="B6523">
        <v>19.760000000000002</v>
      </c>
      <c r="C6523">
        <v>37.93</v>
      </c>
      <c r="D6523">
        <v>2.95</v>
      </c>
      <c r="E6523">
        <v>11.52</v>
      </c>
      <c r="F6523">
        <v>3.31</v>
      </c>
      <c r="G6523">
        <v>0</v>
      </c>
    </row>
    <row r="6524" spans="1:7">
      <c r="A6524" t="s">
        <v>6943</v>
      </c>
      <c r="B6524">
        <v>303.58999999999997</v>
      </c>
      <c r="C6524">
        <v>367.87</v>
      </c>
      <c r="D6524">
        <v>13.96</v>
      </c>
      <c r="E6524">
        <v>12.65</v>
      </c>
      <c r="F6524">
        <v>3.17</v>
      </c>
      <c r="G6524">
        <v>0</v>
      </c>
    </row>
    <row r="6525" spans="1:7">
      <c r="A6525" t="s">
        <v>6944</v>
      </c>
      <c r="B6525">
        <v>492.58</v>
      </c>
      <c r="C6525">
        <v>592.22</v>
      </c>
      <c r="D6525">
        <v>24.41</v>
      </c>
      <c r="E6525">
        <v>14.47</v>
      </c>
      <c r="F6525">
        <v>4.1399999999999997</v>
      </c>
      <c r="G6525">
        <v>0</v>
      </c>
    </row>
    <row r="6526" spans="1:7">
      <c r="A6526" t="s">
        <v>6945</v>
      </c>
      <c r="B6526">
        <v>598.62</v>
      </c>
      <c r="C6526">
        <v>730.49</v>
      </c>
      <c r="D6526">
        <v>33.74</v>
      </c>
      <c r="E6526">
        <v>16.399999999999999</v>
      </c>
      <c r="F6526">
        <v>4.28</v>
      </c>
      <c r="G6526">
        <v>0</v>
      </c>
    </row>
    <row r="6527" spans="1:7">
      <c r="A6527" t="s">
        <v>6946</v>
      </c>
      <c r="B6527">
        <v>674.96</v>
      </c>
      <c r="C6527">
        <v>839.99</v>
      </c>
      <c r="D6527">
        <v>41.17</v>
      </c>
      <c r="E6527">
        <v>18.32</v>
      </c>
      <c r="F6527">
        <v>4.07</v>
      </c>
      <c r="G6527">
        <v>0</v>
      </c>
    </row>
    <row r="6528" spans="1:7">
      <c r="A6528" t="s">
        <v>6947</v>
      </c>
      <c r="B6528">
        <v>691.13</v>
      </c>
      <c r="C6528">
        <v>872.83</v>
      </c>
      <c r="D6528">
        <v>45.62</v>
      </c>
      <c r="E6528">
        <v>20.13</v>
      </c>
      <c r="F6528">
        <v>3.86</v>
      </c>
      <c r="G6528">
        <v>0</v>
      </c>
    </row>
    <row r="6529" spans="1:7">
      <c r="A6529" t="s">
        <v>6948</v>
      </c>
      <c r="B6529">
        <v>693.97</v>
      </c>
      <c r="C6529">
        <v>885.67</v>
      </c>
      <c r="D6529">
        <v>46.13</v>
      </c>
      <c r="E6529">
        <v>21.62</v>
      </c>
      <c r="F6529">
        <v>3.66</v>
      </c>
      <c r="G6529">
        <v>0</v>
      </c>
    </row>
    <row r="6530" spans="1:7">
      <c r="A6530" t="s">
        <v>6949</v>
      </c>
      <c r="B6530">
        <v>665.79</v>
      </c>
      <c r="C6530">
        <v>851.68</v>
      </c>
      <c r="D6530">
        <v>42.57</v>
      </c>
      <c r="E6530">
        <v>22.73</v>
      </c>
      <c r="F6530">
        <v>3.59</v>
      </c>
      <c r="G6530">
        <v>0</v>
      </c>
    </row>
    <row r="6531" spans="1:7">
      <c r="A6531" t="s">
        <v>6950</v>
      </c>
      <c r="B6531">
        <v>612.99</v>
      </c>
      <c r="C6531">
        <v>780.88</v>
      </c>
      <c r="D6531">
        <v>35.76</v>
      </c>
      <c r="E6531">
        <v>23.37</v>
      </c>
      <c r="F6531">
        <v>3.59</v>
      </c>
      <c r="G6531">
        <v>0</v>
      </c>
    </row>
    <row r="6532" spans="1:7">
      <c r="A6532" t="s">
        <v>6951</v>
      </c>
      <c r="B6532">
        <v>550.11</v>
      </c>
      <c r="C6532">
        <v>695.97</v>
      </c>
      <c r="D6532">
        <v>26.81</v>
      </c>
      <c r="E6532">
        <v>23.61</v>
      </c>
      <c r="F6532">
        <v>3.66</v>
      </c>
      <c r="G6532">
        <v>0</v>
      </c>
    </row>
    <row r="6533" spans="1:7">
      <c r="A6533" t="s">
        <v>6952</v>
      </c>
      <c r="B6533">
        <v>341.01</v>
      </c>
      <c r="C6533">
        <v>430.76</v>
      </c>
      <c r="D6533">
        <v>16.579999999999998</v>
      </c>
      <c r="E6533">
        <v>23.24</v>
      </c>
      <c r="F6533">
        <v>3.66</v>
      </c>
      <c r="G6533">
        <v>0</v>
      </c>
    </row>
    <row r="6534" spans="1:7">
      <c r="A6534" t="s">
        <v>6953</v>
      </c>
      <c r="B6534">
        <v>90.75</v>
      </c>
      <c r="C6534">
        <v>130.22</v>
      </c>
      <c r="D6534">
        <v>5.66</v>
      </c>
      <c r="E6534">
        <v>22.27</v>
      </c>
      <c r="F6534">
        <v>3.24</v>
      </c>
      <c r="G6534">
        <v>0</v>
      </c>
    </row>
    <row r="6535" spans="1:7">
      <c r="A6535" t="s">
        <v>6954</v>
      </c>
      <c r="B6535">
        <v>0</v>
      </c>
      <c r="C6535">
        <v>0</v>
      </c>
      <c r="D6535">
        <v>0</v>
      </c>
      <c r="E6535">
        <v>20.37</v>
      </c>
      <c r="F6535">
        <v>3.03</v>
      </c>
      <c r="G6535">
        <v>0</v>
      </c>
    </row>
    <row r="6536" spans="1:7">
      <c r="A6536" t="s">
        <v>6955</v>
      </c>
      <c r="B6536">
        <v>0</v>
      </c>
      <c r="C6536">
        <v>0</v>
      </c>
      <c r="D6536">
        <v>0</v>
      </c>
      <c r="E6536">
        <v>19.18</v>
      </c>
      <c r="F6536">
        <v>2.9</v>
      </c>
      <c r="G6536">
        <v>0</v>
      </c>
    </row>
    <row r="6537" spans="1:7">
      <c r="A6537" t="s">
        <v>6956</v>
      </c>
      <c r="B6537">
        <v>0</v>
      </c>
      <c r="C6537">
        <v>0</v>
      </c>
      <c r="D6537">
        <v>0</v>
      </c>
      <c r="E6537">
        <v>17.88</v>
      </c>
      <c r="F6537">
        <v>2.76</v>
      </c>
      <c r="G6537">
        <v>0</v>
      </c>
    </row>
    <row r="6538" spans="1:7">
      <c r="A6538" t="s">
        <v>6957</v>
      </c>
      <c r="B6538">
        <v>0</v>
      </c>
      <c r="C6538">
        <v>0</v>
      </c>
      <c r="D6538">
        <v>0</v>
      </c>
      <c r="E6538">
        <v>16.71</v>
      </c>
      <c r="F6538">
        <v>2.48</v>
      </c>
      <c r="G6538">
        <v>0</v>
      </c>
    </row>
    <row r="6539" spans="1:7">
      <c r="A6539" t="s">
        <v>6958</v>
      </c>
      <c r="B6539">
        <v>0</v>
      </c>
      <c r="C6539">
        <v>0</v>
      </c>
      <c r="D6539">
        <v>0</v>
      </c>
      <c r="E6539">
        <v>15.54</v>
      </c>
      <c r="F6539">
        <v>2.14</v>
      </c>
      <c r="G6539">
        <v>0</v>
      </c>
    </row>
    <row r="6540" spans="1:7">
      <c r="A6540" t="s">
        <v>6959</v>
      </c>
      <c r="B6540">
        <v>0</v>
      </c>
      <c r="C6540">
        <v>0</v>
      </c>
      <c r="D6540">
        <v>0</v>
      </c>
      <c r="E6540">
        <v>14.25</v>
      </c>
      <c r="F6540">
        <v>1.79</v>
      </c>
      <c r="G6540">
        <v>0</v>
      </c>
    </row>
    <row r="6541" spans="1:7">
      <c r="A6541" t="s">
        <v>6960</v>
      </c>
      <c r="B6541">
        <v>0</v>
      </c>
      <c r="C6541">
        <v>0</v>
      </c>
      <c r="D6541">
        <v>0</v>
      </c>
      <c r="E6541">
        <v>13.15</v>
      </c>
      <c r="F6541">
        <v>1.79</v>
      </c>
      <c r="G6541">
        <v>0</v>
      </c>
    </row>
    <row r="6542" spans="1:7">
      <c r="A6542" t="s">
        <v>6961</v>
      </c>
      <c r="B6542">
        <v>0</v>
      </c>
      <c r="C6542">
        <v>0</v>
      </c>
      <c r="D6542">
        <v>0</v>
      </c>
      <c r="E6542">
        <v>12.23</v>
      </c>
      <c r="F6542">
        <v>1.66</v>
      </c>
      <c r="G6542">
        <v>0</v>
      </c>
    </row>
    <row r="6543" spans="1:7">
      <c r="A6543" t="s">
        <v>6962</v>
      </c>
      <c r="B6543">
        <v>0</v>
      </c>
      <c r="C6543">
        <v>0</v>
      </c>
      <c r="D6543">
        <v>0</v>
      </c>
      <c r="E6543">
        <v>12.13</v>
      </c>
      <c r="F6543">
        <v>1.17</v>
      </c>
      <c r="G6543">
        <v>0</v>
      </c>
    </row>
    <row r="6544" spans="1:7">
      <c r="A6544" t="s">
        <v>6963</v>
      </c>
      <c r="B6544">
        <v>0</v>
      </c>
      <c r="C6544">
        <v>0</v>
      </c>
      <c r="D6544">
        <v>0</v>
      </c>
      <c r="E6544">
        <v>13.17</v>
      </c>
      <c r="F6544">
        <v>0.55000000000000004</v>
      </c>
      <c r="G6544">
        <v>0</v>
      </c>
    </row>
    <row r="6545" spans="1:7">
      <c r="A6545" t="s">
        <v>6964</v>
      </c>
      <c r="B6545">
        <v>0</v>
      </c>
      <c r="C6545">
        <v>0</v>
      </c>
      <c r="D6545">
        <v>0</v>
      </c>
      <c r="E6545">
        <v>12.87</v>
      </c>
      <c r="F6545">
        <v>0.41</v>
      </c>
      <c r="G6545">
        <v>0</v>
      </c>
    </row>
    <row r="6546" spans="1:7">
      <c r="A6546" t="s">
        <v>6965</v>
      </c>
      <c r="B6546">
        <v>0</v>
      </c>
      <c r="C6546">
        <v>0</v>
      </c>
      <c r="D6546">
        <v>0</v>
      </c>
      <c r="E6546">
        <v>12.47</v>
      </c>
      <c r="F6546">
        <v>0.55000000000000004</v>
      </c>
      <c r="G6546">
        <v>0</v>
      </c>
    </row>
    <row r="6547" spans="1:7">
      <c r="A6547" t="s">
        <v>6966</v>
      </c>
      <c r="B6547">
        <v>1.75</v>
      </c>
      <c r="C6547">
        <v>9.76</v>
      </c>
      <c r="D6547">
        <v>2.75</v>
      </c>
      <c r="E6547">
        <v>12.21</v>
      </c>
      <c r="F6547">
        <v>0.41</v>
      </c>
      <c r="G6547">
        <v>0</v>
      </c>
    </row>
    <row r="6548" spans="1:7">
      <c r="A6548" t="s">
        <v>6967</v>
      </c>
      <c r="B6548">
        <v>128.97</v>
      </c>
      <c r="C6548">
        <v>168.21</v>
      </c>
      <c r="D6548">
        <v>13.75</v>
      </c>
      <c r="E6548">
        <v>12.44</v>
      </c>
      <c r="F6548">
        <v>0.21</v>
      </c>
      <c r="G6548">
        <v>0</v>
      </c>
    </row>
    <row r="6549" spans="1:7">
      <c r="A6549" t="s">
        <v>6968</v>
      </c>
      <c r="B6549">
        <v>496.62</v>
      </c>
      <c r="C6549">
        <v>623.80999999999995</v>
      </c>
      <c r="D6549">
        <v>24.17</v>
      </c>
      <c r="E6549">
        <v>14.07</v>
      </c>
      <c r="F6549">
        <v>0</v>
      </c>
      <c r="G6549">
        <v>0</v>
      </c>
    </row>
    <row r="6550" spans="1:7">
      <c r="A6550" t="s">
        <v>6969</v>
      </c>
      <c r="B6550">
        <v>519.11</v>
      </c>
      <c r="C6550">
        <v>658.83</v>
      </c>
      <c r="D6550">
        <v>33.47</v>
      </c>
      <c r="E6550">
        <v>16.25</v>
      </c>
      <c r="F6550">
        <v>0.34</v>
      </c>
      <c r="G6550">
        <v>0</v>
      </c>
    </row>
    <row r="6551" spans="1:7">
      <c r="A6551" t="s">
        <v>6970</v>
      </c>
      <c r="B6551">
        <v>595.5</v>
      </c>
      <c r="C6551">
        <v>771.05</v>
      </c>
      <c r="D6551">
        <v>40.85</v>
      </c>
      <c r="E6551">
        <v>18.34</v>
      </c>
      <c r="F6551">
        <v>0.62</v>
      </c>
      <c r="G6551">
        <v>0</v>
      </c>
    </row>
    <row r="6552" spans="1:7">
      <c r="A6552" t="s">
        <v>6971</v>
      </c>
      <c r="B6552">
        <v>662.37</v>
      </c>
      <c r="C6552">
        <v>879.7</v>
      </c>
      <c r="D6552">
        <v>45.25</v>
      </c>
      <c r="E6552">
        <v>20.190000000000001</v>
      </c>
      <c r="F6552">
        <v>0.55000000000000004</v>
      </c>
      <c r="G6552">
        <v>0</v>
      </c>
    </row>
    <row r="6553" spans="1:7">
      <c r="A6553" t="s">
        <v>6972</v>
      </c>
      <c r="B6553">
        <v>665.54</v>
      </c>
      <c r="C6553">
        <v>891.75</v>
      </c>
      <c r="D6553">
        <v>45.73</v>
      </c>
      <c r="E6553">
        <v>21.92</v>
      </c>
      <c r="F6553">
        <v>0.62</v>
      </c>
      <c r="G6553">
        <v>0</v>
      </c>
    </row>
    <row r="6554" spans="1:7">
      <c r="A6554" t="s">
        <v>6973</v>
      </c>
      <c r="B6554">
        <v>639.69000000000005</v>
      </c>
      <c r="C6554">
        <v>857.91</v>
      </c>
      <c r="D6554">
        <v>42.18</v>
      </c>
      <c r="E6554">
        <v>23.22</v>
      </c>
      <c r="F6554">
        <v>0.62</v>
      </c>
      <c r="G6554">
        <v>0</v>
      </c>
    </row>
    <row r="6555" spans="1:7">
      <c r="A6555" t="s">
        <v>6974</v>
      </c>
      <c r="B6555">
        <v>586.98</v>
      </c>
      <c r="C6555">
        <v>780.4</v>
      </c>
      <c r="D6555">
        <v>35.39</v>
      </c>
      <c r="E6555">
        <v>24.13</v>
      </c>
      <c r="F6555">
        <v>0.69</v>
      </c>
      <c r="G6555">
        <v>0</v>
      </c>
    </row>
    <row r="6556" spans="1:7">
      <c r="A6556" t="s">
        <v>6975</v>
      </c>
      <c r="B6556">
        <v>481.99</v>
      </c>
      <c r="C6556">
        <v>630.32000000000005</v>
      </c>
      <c r="D6556">
        <v>26.45</v>
      </c>
      <c r="E6556">
        <v>24.58</v>
      </c>
      <c r="F6556">
        <v>0.76</v>
      </c>
      <c r="G6556">
        <v>0</v>
      </c>
    </row>
    <row r="6557" spans="1:7">
      <c r="A6557" t="s">
        <v>6976</v>
      </c>
      <c r="B6557">
        <v>90.97</v>
      </c>
      <c r="C6557">
        <v>130.52000000000001</v>
      </c>
      <c r="D6557">
        <v>16.239999999999998</v>
      </c>
      <c r="E6557">
        <v>24.53</v>
      </c>
      <c r="F6557">
        <v>0.48</v>
      </c>
      <c r="G6557">
        <v>0</v>
      </c>
    </row>
    <row r="6558" spans="1:7">
      <c r="A6558" t="s">
        <v>6977</v>
      </c>
      <c r="B6558">
        <v>74.2</v>
      </c>
      <c r="C6558">
        <v>111.2</v>
      </c>
      <c r="D6558">
        <v>5.34</v>
      </c>
      <c r="E6558">
        <v>24.09</v>
      </c>
      <c r="F6558">
        <v>0.41</v>
      </c>
      <c r="G6558">
        <v>0</v>
      </c>
    </row>
    <row r="6559" spans="1:7">
      <c r="A6559" t="s">
        <v>6978</v>
      </c>
      <c r="B6559">
        <v>0</v>
      </c>
      <c r="C6559">
        <v>0</v>
      </c>
      <c r="D6559">
        <v>0</v>
      </c>
      <c r="E6559">
        <v>22.67</v>
      </c>
      <c r="F6559">
        <v>1.31</v>
      </c>
      <c r="G6559">
        <v>0</v>
      </c>
    </row>
    <row r="6560" spans="1:7">
      <c r="A6560" t="s">
        <v>6979</v>
      </c>
      <c r="B6560">
        <v>0</v>
      </c>
      <c r="C6560">
        <v>0</v>
      </c>
      <c r="D6560">
        <v>0</v>
      </c>
      <c r="E6560">
        <v>19.86</v>
      </c>
      <c r="F6560">
        <v>1.31</v>
      </c>
      <c r="G6560">
        <v>0</v>
      </c>
    </row>
    <row r="6561" spans="1:7">
      <c r="A6561" t="s">
        <v>6980</v>
      </c>
      <c r="B6561">
        <v>0</v>
      </c>
      <c r="C6561">
        <v>0</v>
      </c>
      <c r="D6561">
        <v>0</v>
      </c>
      <c r="E6561">
        <v>17.600000000000001</v>
      </c>
      <c r="F6561">
        <v>1.52</v>
      </c>
      <c r="G6561">
        <v>0</v>
      </c>
    </row>
    <row r="6562" spans="1:7">
      <c r="A6562" t="s">
        <v>6981</v>
      </c>
      <c r="B6562">
        <v>0</v>
      </c>
      <c r="C6562">
        <v>0</v>
      </c>
      <c r="D6562">
        <v>0</v>
      </c>
      <c r="E6562">
        <v>15.93</v>
      </c>
      <c r="F6562">
        <v>1.66</v>
      </c>
      <c r="G6562">
        <v>0</v>
      </c>
    </row>
    <row r="6563" spans="1:7">
      <c r="A6563" t="s">
        <v>6982</v>
      </c>
      <c r="B6563">
        <v>0</v>
      </c>
      <c r="C6563">
        <v>0</v>
      </c>
      <c r="D6563">
        <v>0</v>
      </c>
      <c r="E6563">
        <v>14.72</v>
      </c>
      <c r="F6563">
        <v>1.72</v>
      </c>
      <c r="G6563">
        <v>0</v>
      </c>
    </row>
    <row r="6564" spans="1:7">
      <c r="A6564" t="s">
        <v>6983</v>
      </c>
      <c r="B6564">
        <v>0</v>
      </c>
      <c r="C6564">
        <v>0</v>
      </c>
      <c r="D6564">
        <v>0</v>
      </c>
      <c r="E6564">
        <v>13.94</v>
      </c>
      <c r="F6564">
        <v>1.59</v>
      </c>
      <c r="G6564">
        <v>0</v>
      </c>
    </row>
    <row r="6565" spans="1:7">
      <c r="A6565" t="s">
        <v>6984</v>
      </c>
      <c r="B6565">
        <v>0</v>
      </c>
      <c r="C6565">
        <v>0</v>
      </c>
      <c r="D6565">
        <v>0</v>
      </c>
      <c r="E6565">
        <v>13.14</v>
      </c>
      <c r="F6565">
        <v>1.59</v>
      </c>
      <c r="G6565">
        <v>0</v>
      </c>
    </row>
    <row r="6566" spans="1:7">
      <c r="A6566" t="s">
        <v>6985</v>
      </c>
      <c r="B6566">
        <v>0</v>
      </c>
      <c r="C6566">
        <v>0</v>
      </c>
      <c r="D6566">
        <v>0</v>
      </c>
      <c r="E6566">
        <v>12.6</v>
      </c>
      <c r="F6566">
        <v>1.52</v>
      </c>
      <c r="G6566">
        <v>0</v>
      </c>
    </row>
    <row r="6567" spans="1:7">
      <c r="A6567" t="s">
        <v>6986</v>
      </c>
      <c r="B6567">
        <v>0</v>
      </c>
      <c r="C6567">
        <v>0</v>
      </c>
      <c r="D6567">
        <v>0</v>
      </c>
      <c r="E6567">
        <v>12.28</v>
      </c>
      <c r="F6567">
        <v>1.45</v>
      </c>
      <c r="G6567">
        <v>0</v>
      </c>
    </row>
    <row r="6568" spans="1:7">
      <c r="A6568" t="s">
        <v>6987</v>
      </c>
      <c r="B6568">
        <v>0</v>
      </c>
      <c r="C6568">
        <v>0</v>
      </c>
      <c r="D6568">
        <v>0</v>
      </c>
      <c r="E6568">
        <v>12.33</v>
      </c>
      <c r="F6568">
        <v>1.24</v>
      </c>
      <c r="G6568">
        <v>0</v>
      </c>
    </row>
    <row r="6569" spans="1:7">
      <c r="A6569" t="s">
        <v>6988</v>
      </c>
      <c r="B6569">
        <v>0</v>
      </c>
      <c r="C6569">
        <v>0</v>
      </c>
      <c r="D6569">
        <v>0</v>
      </c>
      <c r="E6569">
        <v>12.55</v>
      </c>
      <c r="F6569">
        <v>1.03</v>
      </c>
      <c r="G6569">
        <v>0</v>
      </c>
    </row>
    <row r="6570" spans="1:7">
      <c r="A6570" t="s">
        <v>6989</v>
      </c>
      <c r="B6570">
        <v>0</v>
      </c>
      <c r="C6570">
        <v>0</v>
      </c>
      <c r="D6570">
        <v>0</v>
      </c>
      <c r="E6570">
        <v>12.64</v>
      </c>
      <c r="F6570">
        <v>0.83</v>
      </c>
      <c r="G6570">
        <v>0</v>
      </c>
    </row>
    <row r="6571" spans="1:7">
      <c r="A6571" t="s">
        <v>6990</v>
      </c>
      <c r="B6571">
        <v>6.68</v>
      </c>
      <c r="C6571">
        <v>18.78</v>
      </c>
      <c r="D6571">
        <v>2.5499999999999998</v>
      </c>
      <c r="E6571">
        <v>12.28</v>
      </c>
      <c r="F6571">
        <v>0.76</v>
      </c>
      <c r="G6571">
        <v>0</v>
      </c>
    </row>
    <row r="6572" spans="1:7">
      <c r="A6572" t="s">
        <v>6991</v>
      </c>
      <c r="B6572">
        <v>234.52</v>
      </c>
      <c r="C6572">
        <v>291.49</v>
      </c>
      <c r="D6572">
        <v>13.54</v>
      </c>
      <c r="E6572">
        <v>12.5</v>
      </c>
      <c r="F6572">
        <v>0.41</v>
      </c>
      <c r="G6572">
        <v>0</v>
      </c>
    </row>
    <row r="6573" spans="1:7">
      <c r="A6573" t="s">
        <v>6992</v>
      </c>
      <c r="B6573">
        <v>438.89</v>
      </c>
      <c r="C6573">
        <v>549.62</v>
      </c>
      <c r="D6573">
        <v>23.94</v>
      </c>
      <c r="E6573">
        <v>15.44</v>
      </c>
      <c r="F6573">
        <v>0.21</v>
      </c>
      <c r="G6573">
        <v>0</v>
      </c>
    </row>
    <row r="6574" spans="1:7">
      <c r="A6574" t="s">
        <v>6993</v>
      </c>
      <c r="B6574">
        <v>554.95000000000005</v>
      </c>
      <c r="C6574">
        <v>714.75</v>
      </c>
      <c r="D6574">
        <v>33.19</v>
      </c>
      <c r="E6574">
        <v>18.079999999999998</v>
      </c>
      <c r="F6574">
        <v>0.34</v>
      </c>
      <c r="G6574">
        <v>0</v>
      </c>
    </row>
    <row r="6575" spans="1:7">
      <c r="A6575" t="s">
        <v>6994</v>
      </c>
      <c r="B6575">
        <v>626.95000000000005</v>
      </c>
      <c r="C6575">
        <v>822.25</v>
      </c>
      <c r="D6575">
        <v>40.520000000000003</v>
      </c>
      <c r="E6575">
        <v>20.61</v>
      </c>
      <c r="F6575">
        <v>0.83</v>
      </c>
      <c r="G6575">
        <v>0</v>
      </c>
    </row>
    <row r="6576" spans="1:7">
      <c r="A6576" t="s">
        <v>6995</v>
      </c>
      <c r="B6576">
        <v>659.28</v>
      </c>
      <c r="C6576">
        <v>874.66</v>
      </c>
      <c r="D6576">
        <v>44.88</v>
      </c>
      <c r="E6576">
        <v>22.69</v>
      </c>
      <c r="F6576">
        <v>1.17</v>
      </c>
      <c r="G6576">
        <v>0</v>
      </c>
    </row>
    <row r="6577" spans="1:7">
      <c r="A6577" t="s">
        <v>6996</v>
      </c>
      <c r="B6577">
        <v>658.87</v>
      </c>
      <c r="C6577">
        <v>880.33</v>
      </c>
      <c r="D6577">
        <v>45.34</v>
      </c>
      <c r="E6577">
        <v>24.44</v>
      </c>
      <c r="F6577">
        <v>1.31</v>
      </c>
      <c r="G6577">
        <v>0</v>
      </c>
    </row>
    <row r="6578" spans="1:7">
      <c r="A6578" t="s">
        <v>6997</v>
      </c>
      <c r="B6578">
        <v>633.76</v>
      </c>
      <c r="C6578">
        <v>846</v>
      </c>
      <c r="D6578">
        <v>41.78</v>
      </c>
      <c r="E6578">
        <v>25.74</v>
      </c>
      <c r="F6578">
        <v>1.45</v>
      </c>
      <c r="G6578">
        <v>0</v>
      </c>
    </row>
    <row r="6579" spans="1:7">
      <c r="A6579" t="s">
        <v>6998</v>
      </c>
      <c r="B6579">
        <v>596.66999999999996</v>
      </c>
      <c r="C6579">
        <v>792.59</v>
      </c>
      <c r="D6579">
        <v>35.01</v>
      </c>
      <c r="E6579">
        <v>26.59</v>
      </c>
      <c r="F6579">
        <v>1.52</v>
      </c>
      <c r="G6579">
        <v>0</v>
      </c>
    </row>
    <row r="6580" spans="1:7">
      <c r="A6580" t="s">
        <v>6999</v>
      </c>
      <c r="B6580">
        <v>434.99</v>
      </c>
      <c r="C6580">
        <v>568.67999999999995</v>
      </c>
      <c r="D6580">
        <v>26.1</v>
      </c>
      <c r="E6580">
        <v>26.99</v>
      </c>
      <c r="F6580">
        <v>1.38</v>
      </c>
      <c r="G6580">
        <v>0</v>
      </c>
    </row>
    <row r="6581" spans="1:7">
      <c r="A6581" t="s">
        <v>7000</v>
      </c>
      <c r="B6581">
        <v>287.23</v>
      </c>
      <c r="C6581">
        <v>376.97</v>
      </c>
      <c r="D6581">
        <v>15.91</v>
      </c>
      <c r="E6581">
        <v>26.83</v>
      </c>
      <c r="F6581">
        <v>0.97</v>
      </c>
      <c r="G6581">
        <v>0</v>
      </c>
    </row>
    <row r="6582" spans="1:7">
      <c r="A6582" t="s">
        <v>7001</v>
      </c>
      <c r="B6582">
        <v>70.290000000000006</v>
      </c>
      <c r="C6582">
        <v>107.29</v>
      </c>
      <c r="D6582">
        <v>5.01</v>
      </c>
      <c r="E6582">
        <v>26.23</v>
      </c>
      <c r="F6582">
        <v>0.76</v>
      </c>
      <c r="G6582">
        <v>0</v>
      </c>
    </row>
    <row r="6583" spans="1:7">
      <c r="A6583" t="s">
        <v>7002</v>
      </c>
      <c r="B6583">
        <v>0</v>
      </c>
      <c r="C6583">
        <v>0</v>
      </c>
      <c r="D6583">
        <v>0</v>
      </c>
      <c r="E6583">
        <v>24.17</v>
      </c>
      <c r="F6583">
        <v>1.93</v>
      </c>
      <c r="G6583">
        <v>0</v>
      </c>
    </row>
    <row r="6584" spans="1:7">
      <c r="A6584" t="s">
        <v>7003</v>
      </c>
      <c r="B6584">
        <v>0</v>
      </c>
      <c r="C6584">
        <v>0</v>
      </c>
      <c r="D6584">
        <v>0</v>
      </c>
      <c r="E6584">
        <v>21.64</v>
      </c>
      <c r="F6584">
        <v>2.76</v>
      </c>
      <c r="G6584">
        <v>0</v>
      </c>
    </row>
    <row r="6585" spans="1:7">
      <c r="A6585" t="s">
        <v>7004</v>
      </c>
      <c r="B6585">
        <v>0</v>
      </c>
      <c r="C6585">
        <v>0</v>
      </c>
      <c r="D6585">
        <v>0</v>
      </c>
      <c r="E6585">
        <v>19.82</v>
      </c>
      <c r="F6585">
        <v>2.83</v>
      </c>
      <c r="G6585">
        <v>0</v>
      </c>
    </row>
    <row r="6586" spans="1:7">
      <c r="A6586" t="s">
        <v>7005</v>
      </c>
      <c r="B6586">
        <v>0</v>
      </c>
      <c r="C6586">
        <v>0</v>
      </c>
      <c r="D6586">
        <v>0</v>
      </c>
      <c r="E6586">
        <v>18.489999999999998</v>
      </c>
      <c r="F6586">
        <v>2.41</v>
      </c>
      <c r="G6586">
        <v>0</v>
      </c>
    </row>
    <row r="6587" spans="1:7">
      <c r="A6587" t="s">
        <v>7006</v>
      </c>
      <c r="B6587">
        <v>0</v>
      </c>
      <c r="C6587">
        <v>0</v>
      </c>
      <c r="D6587">
        <v>0</v>
      </c>
      <c r="E6587">
        <v>17.41</v>
      </c>
      <c r="F6587">
        <v>2</v>
      </c>
      <c r="G6587">
        <v>0</v>
      </c>
    </row>
    <row r="6588" spans="1:7">
      <c r="A6588" t="s">
        <v>7007</v>
      </c>
      <c r="B6588">
        <v>0</v>
      </c>
      <c r="C6588">
        <v>0</v>
      </c>
      <c r="D6588">
        <v>0</v>
      </c>
      <c r="E6588">
        <v>16.55</v>
      </c>
      <c r="F6588">
        <v>1.86</v>
      </c>
      <c r="G6588">
        <v>0</v>
      </c>
    </row>
    <row r="6589" spans="1:7">
      <c r="A6589" t="s">
        <v>7008</v>
      </c>
      <c r="B6589">
        <v>0</v>
      </c>
      <c r="C6589">
        <v>0</v>
      </c>
      <c r="D6589">
        <v>0</v>
      </c>
      <c r="E6589">
        <v>15.81</v>
      </c>
      <c r="F6589">
        <v>2.0699999999999998</v>
      </c>
      <c r="G6589">
        <v>0</v>
      </c>
    </row>
    <row r="6590" spans="1:7">
      <c r="A6590" t="s">
        <v>7009</v>
      </c>
      <c r="B6590">
        <v>0</v>
      </c>
      <c r="C6590">
        <v>0</v>
      </c>
      <c r="D6590">
        <v>0</v>
      </c>
      <c r="E6590">
        <v>15.53</v>
      </c>
      <c r="F6590">
        <v>2.14</v>
      </c>
      <c r="G6590">
        <v>0</v>
      </c>
    </row>
    <row r="6591" spans="1:7">
      <c r="A6591" t="s">
        <v>7010</v>
      </c>
      <c r="B6591">
        <v>0</v>
      </c>
      <c r="C6591">
        <v>0</v>
      </c>
      <c r="D6591">
        <v>0</v>
      </c>
      <c r="E6591">
        <v>15.43</v>
      </c>
      <c r="F6591">
        <v>2.0699999999999998</v>
      </c>
      <c r="G6591">
        <v>0</v>
      </c>
    </row>
    <row r="6592" spans="1:7">
      <c r="A6592" t="s">
        <v>7011</v>
      </c>
      <c r="B6592">
        <v>0</v>
      </c>
      <c r="C6592">
        <v>0</v>
      </c>
      <c r="D6592">
        <v>0</v>
      </c>
      <c r="E6592">
        <v>15.41</v>
      </c>
      <c r="F6592">
        <v>1.86</v>
      </c>
      <c r="G6592">
        <v>0</v>
      </c>
    </row>
    <row r="6593" spans="1:7">
      <c r="A6593" t="s">
        <v>7012</v>
      </c>
      <c r="B6593">
        <v>0</v>
      </c>
      <c r="C6593">
        <v>0</v>
      </c>
      <c r="D6593">
        <v>0</v>
      </c>
      <c r="E6593">
        <v>15.11</v>
      </c>
      <c r="F6593">
        <v>1.66</v>
      </c>
      <c r="G6593">
        <v>0</v>
      </c>
    </row>
    <row r="6594" spans="1:7">
      <c r="A6594" t="s">
        <v>7013</v>
      </c>
      <c r="B6594">
        <v>0</v>
      </c>
      <c r="C6594">
        <v>0</v>
      </c>
      <c r="D6594">
        <v>0</v>
      </c>
      <c r="E6594">
        <v>14.71</v>
      </c>
      <c r="F6594">
        <v>1.24</v>
      </c>
      <c r="G6594">
        <v>0</v>
      </c>
    </row>
    <row r="6595" spans="1:7">
      <c r="A6595" t="s">
        <v>7014</v>
      </c>
      <c r="B6595">
        <v>0</v>
      </c>
      <c r="C6595">
        <v>0</v>
      </c>
      <c r="D6595">
        <v>0</v>
      </c>
      <c r="E6595">
        <v>14.5</v>
      </c>
      <c r="F6595">
        <v>0.9</v>
      </c>
      <c r="G6595">
        <v>0</v>
      </c>
    </row>
    <row r="6596" spans="1:7">
      <c r="A6596" t="s">
        <v>7015</v>
      </c>
      <c r="B6596">
        <v>292.55</v>
      </c>
      <c r="C6596">
        <v>366.86</v>
      </c>
      <c r="D6596">
        <v>13.33</v>
      </c>
      <c r="E6596">
        <v>16.03</v>
      </c>
      <c r="F6596">
        <v>0.48</v>
      </c>
      <c r="G6596">
        <v>0</v>
      </c>
    </row>
    <row r="6597" spans="1:7">
      <c r="A6597" t="s">
        <v>7016</v>
      </c>
      <c r="B6597">
        <v>426.23</v>
      </c>
      <c r="C6597">
        <v>538.25</v>
      </c>
      <c r="D6597">
        <v>23.7</v>
      </c>
      <c r="E6597">
        <v>17.82</v>
      </c>
      <c r="F6597">
        <v>0.34</v>
      </c>
      <c r="G6597">
        <v>0</v>
      </c>
    </row>
    <row r="6598" spans="1:7">
      <c r="A6598" t="s">
        <v>7017</v>
      </c>
      <c r="B6598">
        <v>559.94000000000005</v>
      </c>
      <c r="C6598">
        <v>706.28</v>
      </c>
      <c r="D6598">
        <v>32.92</v>
      </c>
      <c r="E6598">
        <v>19.72</v>
      </c>
      <c r="F6598">
        <v>2.21</v>
      </c>
      <c r="G6598">
        <v>0</v>
      </c>
    </row>
    <row r="6599" spans="1:7">
      <c r="A6599" t="s">
        <v>7018</v>
      </c>
      <c r="B6599">
        <v>644.36</v>
      </c>
      <c r="C6599">
        <v>824.32</v>
      </c>
      <c r="D6599">
        <v>40.200000000000003</v>
      </c>
      <c r="E6599">
        <v>21.6</v>
      </c>
      <c r="F6599">
        <v>2.76</v>
      </c>
      <c r="G6599">
        <v>0</v>
      </c>
    </row>
    <row r="6600" spans="1:7">
      <c r="A6600" t="s">
        <v>7019</v>
      </c>
      <c r="B6600">
        <v>673.35</v>
      </c>
      <c r="C6600">
        <v>869.91</v>
      </c>
      <c r="D6600">
        <v>44.51</v>
      </c>
      <c r="E6600">
        <v>23.48</v>
      </c>
      <c r="F6600">
        <v>3.17</v>
      </c>
      <c r="G6600">
        <v>0</v>
      </c>
    </row>
    <row r="6601" spans="1:7">
      <c r="A6601" t="s">
        <v>7020</v>
      </c>
      <c r="B6601">
        <v>674.46</v>
      </c>
      <c r="C6601">
        <v>874.58</v>
      </c>
      <c r="D6601">
        <v>44.94</v>
      </c>
      <c r="E6601">
        <v>24.89</v>
      </c>
      <c r="F6601">
        <v>3.52</v>
      </c>
      <c r="G6601">
        <v>0</v>
      </c>
    </row>
    <row r="6602" spans="1:7">
      <c r="A6602" t="s">
        <v>7021</v>
      </c>
      <c r="B6602">
        <v>566.41999999999996</v>
      </c>
      <c r="C6602">
        <v>727.23</v>
      </c>
      <c r="D6602">
        <v>41.39</v>
      </c>
      <c r="E6602">
        <v>25.88</v>
      </c>
      <c r="F6602">
        <v>4.07</v>
      </c>
      <c r="G6602">
        <v>0</v>
      </c>
    </row>
    <row r="6603" spans="1:7">
      <c r="A6603" t="s">
        <v>7022</v>
      </c>
      <c r="B6603">
        <v>444.55</v>
      </c>
      <c r="C6603">
        <v>565.85</v>
      </c>
      <c r="D6603">
        <v>34.64</v>
      </c>
      <c r="E6603">
        <v>26.03</v>
      </c>
      <c r="F6603">
        <v>4.4800000000000004</v>
      </c>
      <c r="G6603">
        <v>0</v>
      </c>
    </row>
    <row r="6604" spans="1:7">
      <c r="A6604" t="s">
        <v>7023</v>
      </c>
      <c r="B6604">
        <v>254.27</v>
      </c>
      <c r="C6604">
        <v>327.7</v>
      </c>
      <c r="D6604">
        <v>25.75</v>
      </c>
      <c r="E6604">
        <v>25.57</v>
      </c>
      <c r="F6604">
        <v>4.41</v>
      </c>
      <c r="G6604">
        <v>0</v>
      </c>
    </row>
    <row r="6605" spans="1:7">
      <c r="A6605" t="s">
        <v>7024</v>
      </c>
      <c r="B6605">
        <v>320.5</v>
      </c>
      <c r="C6605">
        <v>408.93</v>
      </c>
      <c r="D6605">
        <v>15.58</v>
      </c>
      <c r="E6605">
        <v>24.81</v>
      </c>
      <c r="F6605">
        <v>3.59</v>
      </c>
      <c r="G6605">
        <v>0</v>
      </c>
    </row>
    <row r="6606" spans="1:7">
      <c r="A6606" t="s">
        <v>7025</v>
      </c>
      <c r="B6606">
        <v>26.17</v>
      </c>
      <c r="C6606">
        <v>48.18</v>
      </c>
      <c r="D6606">
        <v>4.6900000000000004</v>
      </c>
      <c r="E6606">
        <v>23.74</v>
      </c>
      <c r="F6606">
        <v>2.5499999999999998</v>
      </c>
      <c r="G6606">
        <v>0</v>
      </c>
    </row>
    <row r="6607" spans="1:7">
      <c r="A6607" t="s">
        <v>7026</v>
      </c>
      <c r="B6607">
        <v>0</v>
      </c>
      <c r="C6607">
        <v>0</v>
      </c>
      <c r="D6607">
        <v>0</v>
      </c>
      <c r="E6607">
        <v>22.26</v>
      </c>
      <c r="F6607">
        <v>1.31</v>
      </c>
      <c r="G6607">
        <v>0</v>
      </c>
    </row>
    <row r="6608" spans="1:7">
      <c r="A6608" t="s">
        <v>7027</v>
      </c>
      <c r="B6608">
        <v>0</v>
      </c>
      <c r="C6608">
        <v>0</v>
      </c>
      <c r="D6608">
        <v>0</v>
      </c>
      <c r="E6608">
        <v>20.47</v>
      </c>
      <c r="F6608">
        <v>1.38</v>
      </c>
      <c r="G6608">
        <v>0</v>
      </c>
    </row>
    <row r="6609" spans="1:7">
      <c r="A6609" t="s">
        <v>7028</v>
      </c>
      <c r="B6609">
        <v>0</v>
      </c>
      <c r="C6609">
        <v>0</v>
      </c>
      <c r="D6609">
        <v>0</v>
      </c>
      <c r="E6609">
        <v>18.829999999999998</v>
      </c>
      <c r="F6609">
        <v>1.72</v>
      </c>
      <c r="G6609">
        <v>0</v>
      </c>
    </row>
    <row r="6610" spans="1:7">
      <c r="A6610" t="s">
        <v>7029</v>
      </c>
      <c r="B6610">
        <v>0</v>
      </c>
      <c r="C6610">
        <v>0</v>
      </c>
      <c r="D6610">
        <v>0</v>
      </c>
      <c r="E6610">
        <v>17.5</v>
      </c>
      <c r="F6610">
        <v>1.52</v>
      </c>
      <c r="G6610">
        <v>0</v>
      </c>
    </row>
    <row r="6611" spans="1:7">
      <c r="A6611" t="s">
        <v>7030</v>
      </c>
      <c r="B6611">
        <v>0</v>
      </c>
      <c r="C6611">
        <v>0</v>
      </c>
      <c r="D6611">
        <v>0</v>
      </c>
      <c r="E6611">
        <v>18.149999999999999</v>
      </c>
      <c r="F6611">
        <v>1.03</v>
      </c>
      <c r="G6611">
        <v>0</v>
      </c>
    </row>
    <row r="6612" spans="1:7">
      <c r="A6612" t="s">
        <v>7031</v>
      </c>
      <c r="B6612">
        <v>0</v>
      </c>
      <c r="C6612">
        <v>0</v>
      </c>
      <c r="D6612">
        <v>0</v>
      </c>
      <c r="E6612">
        <v>16.670000000000002</v>
      </c>
      <c r="F6612">
        <v>1.31</v>
      </c>
      <c r="G6612">
        <v>0</v>
      </c>
    </row>
    <row r="6613" spans="1:7">
      <c r="A6613" t="s">
        <v>7032</v>
      </c>
      <c r="B6613">
        <v>0</v>
      </c>
      <c r="C6613">
        <v>0</v>
      </c>
      <c r="D6613">
        <v>0</v>
      </c>
      <c r="E6613">
        <v>15.69</v>
      </c>
      <c r="F6613">
        <v>1.45</v>
      </c>
      <c r="G6613">
        <v>0</v>
      </c>
    </row>
    <row r="6614" spans="1:7">
      <c r="A6614" t="s">
        <v>7033</v>
      </c>
      <c r="B6614">
        <v>0</v>
      </c>
      <c r="C6614">
        <v>0</v>
      </c>
      <c r="D6614">
        <v>0</v>
      </c>
      <c r="E6614">
        <v>15.56</v>
      </c>
      <c r="F6614">
        <v>1.38</v>
      </c>
      <c r="G6614">
        <v>0</v>
      </c>
    </row>
    <row r="6615" spans="1:7">
      <c r="A6615" t="s">
        <v>7034</v>
      </c>
      <c r="B6615">
        <v>0</v>
      </c>
      <c r="C6615">
        <v>0</v>
      </c>
      <c r="D6615">
        <v>0</v>
      </c>
      <c r="E6615">
        <v>15.8</v>
      </c>
      <c r="F6615">
        <v>1.24</v>
      </c>
      <c r="G6615">
        <v>0</v>
      </c>
    </row>
    <row r="6616" spans="1:7">
      <c r="A6616" t="s">
        <v>7035</v>
      </c>
      <c r="B6616">
        <v>0</v>
      </c>
      <c r="C6616">
        <v>0</v>
      </c>
      <c r="D6616">
        <v>0</v>
      </c>
      <c r="E6616">
        <v>16.2</v>
      </c>
      <c r="F6616">
        <v>0.9</v>
      </c>
      <c r="G6616">
        <v>0</v>
      </c>
    </row>
    <row r="6617" spans="1:7">
      <c r="A6617" t="s">
        <v>7036</v>
      </c>
      <c r="B6617">
        <v>0</v>
      </c>
      <c r="C6617">
        <v>0</v>
      </c>
      <c r="D6617">
        <v>0</v>
      </c>
      <c r="E6617">
        <v>17.059999999999999</v>
      </c>
      <c r="F6617">
        <v>0.48</v>
      </c>
      <c r="G6617">
        <v>0</v>
      </c>
    </row>
    <row r="6618" spans="1:7">
      <c r="A6618" t="s">
        <v>7037</v>
      </c>
      <c r="B6618">
        <v>0</v>
      </c>
      <c r="C6618">
        <v>0</v>
      </c>
      <c r="D6618">
        <v>0</v>
      </c>
      <c r="E6618">
        <v>16.190000000000001</v>
      </c>
      <c r="F6618">
        <v>1.24</v>
      </c>
      <c r="G6618">
        <v>0</v>
      </c>
    </row>
    <row r="6619" spans="1:7">
      <c r="A6619" t="s">
        <v>7038</v>
      </c>
      <c r="B6619">
        <v>0</v>
      </c>
      <c r="C6619">
        <v>0</v>
      </c>
      <c r="D6619">
        <v>0</v>
      </c>
      <c r="E6619">
        <v>16.39</v>
      </c>
      <c r="F6619">
        <v>1.72</v>
      </c>
      <c r="G6619">
        <v>0</v>
      </c>
    </row>
    <row r="6620" spans="1:7">
      <c r="A6620" t="s">
        <v>7039</v>
      </c>
      <c r="B6620">
        <v>18.600000000000001</v>
      </c>
      <c r="C6620">
        <v>36.1</v>
      </c>
      <c r="D6620">
        <v>13.12</v>
      </c>
      <c r="E6620">
        <v>16.02</v>
      </c>
      <c r="F6620">
        <v>3.03</v>
      </c>
      <c r="G6620">
        <v>0</v>
      </c>
    </row>
    <row r="6621" spans="1:7">
      <c r="A6621" t="s">
        <v>7040</v>
      </c>
      <c r="B6621">
        <v>68.930000000000007</v>
      </c>
      <c r="C6621">
        <v>99.52</v>
      </c>
      <c r="D6621">
        <v>23.46</v>
      </c>
      <c r="E6621">
        <v>16.63</v>
      </c>
      <c r="F6621">
        <v>3.72</v>
      </c>
      <c r="G6621">
        <v>0</v>
      </c>
    </row>
    <row r="6622" spans="1:7">
      <c r="A6622" t="s">
        <v>7041</v>
      </c>
      <c r="B6622">
        <v>113.73</v>
      </c>
      <c r="C6622">
        <v>154.16</v>
      </c>
      <c r="D6622">
        <v>32.64</v>
      </c>
      <c r="E6622">
        <v>18.8</v>
      </c>
      <c r="F6622">
        <v>3.86</v>
      </c>
      <c r="G6622">
        <v>0</v>
      </c>
    </row>
    <row r="6623" spans="1:7">
      <c r="A6623" t="s">
        <v>7042</v>
      </c>
      <c r="B6623">
        <v>66.989999999999995</v>
      </c>
      <c r="C6623">
        <v>97.57</v>
      </c>
      <c r="D6623">
        <v>39.880000000000003</v>
      </c>
      <c r="E6623">
        <v>17.88</v>
      </c>
      <c r="F6623">
        <v>5.17</v>
      </c>
      <c r="G6623">
        <v>0</v>
      </c>
    </row>
    <row r="6624" spans="1:7">
      <c r="A6624" t="s">
        <v>7043</v>
      </c>
      <c r="B6624">
        <v>66.3</v>
      </c>
      <c r="C6624">
        <v>95.62</v>
      </c>
      <c r="D6624">
        <v>44.14</v>
      </c>
      <c r="E6624">
        <v>15.01</v>
      </c>
      <c r="F6624">
        <v>4.97</v>
      </c>
      <c r="G6624">
        <v>0</v>
      </c>
    </row>
    <row r="6625" spans="1:7">
      <c r="A6625" t="s">
        <v>7044</v>
      </c>
      <c r="B6625">
        <v>65.97</v>
      </c>
      <c r="C6625">
        <v>94.64</v>
      </c>
      <c r="D6625">
        <v>44.55</v>
      </c>
      <c r="E6625">
        <v>13.44</v>
      </c>
      <c r="F6625">
        <v>4.55</v>
      </c>
      <c r="G6625">
        <v>0</v>
      </c>
    </row>
    <row r="6626" spans="1:7">
      <c r="A6626" t="s">
        <v>7045</v>
      </c>
      <c r="B6626">
        <v>76.89</v>
      </c>
      <c r="C6626">
        <v>107.32</v>
      </c>
      <c r="D6626">
        <v>41</v>
      </c>
      <c r="E6626">
        <v>13.04</v>
      </c>
      <c r="F6626">
        <v>5.17</v>
      </c>
      <c r="G6626">
        <v>0</v>
      </c>
    </row>
    <row r="6627" spans="1:7">
      <c r="A6627" t="s">
        <v>7046</v>
      </c>
      <c r="B6627">
        <v>45.79</v>
      </c>
      <c r="C6627">
        <v>70.25</v>
      </c>
      <c r="D6627">
        <v>34.270000000000003</v>
      </c>
      <c r="E6627">
        <v>13.26</v>
      </c>
      <c r="F6627">
        <v>6.14</v>
      </c>
      <c r="G6627">
        <v>0</v>
      </c>
    </row>
    <row r="6628" spans="1:7">
      <c r="A6628" t="s">
        <v>7047</v>
      </c>
      <c r="B6628">
        <v>129.99</v>
      </c>
      <c r="C6628">
        <v>168.31</v>
      </c>
      <c r="D6628">
        <v>25.4</v>
      </c>
      <c r="E6628">
        <v>12.8</v>
      </c>
      <c r="F6628">
        <v>5.66</v>
      </c>
      <c r="G6628">
        <v>0</v>
      </c>
    </row>
    <row r="6629" spans="1:7">
      <c r="A6629" t="s">
        <v>7048</v>
      </c>
      <c r="B6629">
        <v>344.67</v>
      </c>
      <c r="C6629">
        <v>413.03</v>
      </c>
      <c r="D6629">
        <v>15.24</v>
      </c>
      <c r="E6629">
        <v>13.52</v>
      </c>
      <c r="F6629">
        <v>5.79</v>
      </c>
      <c r="G6629">
        <v>0</v>
      </c>
    </row>
    <row r="6630" spans="1:7">
      <c r="A6630" t="s">
        <v>7049</v>
      </c>
      <c r="B6630">
        <v>47.49</v>
      </c>
      <c r="C6630">
        <v>73.790000000000006</v>
      </c>
      <c r="D6630">
        <v>4.37</v>
      </c>
      <c r="E6630">
        <v>14.28</v>
      </c>
      <c r="F6630">
        <v>6.07</v>
      </c>
      <c r="G6630">
        <v>0</v>
      </c>
    </row>
    <row r="6631" spans="1:7">
      <c r="A6631" t="s">
        <v>7050</v>
      </c>
      <c r="B6631">
        <v>0</v>
      </c>
      <c r="C6631">
        <v>0</v>
      </c>
      <c r="D6631">
        <v>0</v>
      </c>
      <c r="E6631">
        <v>13.95</v>
      </c>
      <c r="F6631">
        <v>6</v>
      </c>
      <c r="G6631">
        <v>0</v>
      </c>
    </row>
    <row r="6632" spans="1:7">
      <c r="A6632" t="s">
        <v>7051</v>
      </c>
      <c r="B6632">
        <v>0</v>
      </c>
      <c r="C6632">
        <v>0</v>
      </c>
      <c r="D6632">
        <v>0</v>
      </c>
      <c r="E6632">
        <v>12.71</v>
      </c>
      <c r="F6632">
        <v>5.38</v>
      </c>
      <c r="G6632">
        <v>0</v>
      </c>
    </row>
    <row r="6633" spans="1:7">
      <c r="A6633" t="s">
        <v>7052</v>
      </c>
      <c r="B6633">
        <v>0</v>
      </c>
      <c r="C6633">
        <v>0</v>
      </c>
      <c r="D6633">
        <v>0</v>
      </c>
      <c r="E6633">
        <v>12.16</v>
      </c>
      <c r="F6633">
        <v>4.76</v>
      </c>
      <c r="G6633">
        <v>0</v>
      </c>
    </row>
    <row r="6634" spans="1:7">
      <c r="A6634" t="s">
        <v>7053</v>
      </c>
      <c r="B6634">
        <v>0</v>
      </c>
      <c r="C6634">
        <v>0</v>
      </c>
      <c r="D6634">
        <v>0</v>
      </c>
      <c r="E6634">
        <v>11.7</v>
      </c>
      <c r="F6634">
        <v>4.1399999999999997</v>
      </c>
      <c r="G6634">
        <v>0</v>
      </c>
    </row>
    <row r="6635" spans="1:7">
      <c r="A6635" t="s">
        <v>7054</v>
      </c>
      <c r="B6635">
        <v>0</v>
      </c>
      <c r="C6635">
        <v>0</v>
      </c>
      <c r="D6635">
        <v>0</v>
      </c>
      <c r="E6635">
        <v>11.22</v>
      </c>
      <c r="F6635">
        <v>3.52</v>
      </c>
      <c r="G6635">
        <v>0</v>
      </c>
    </row>
    <row r="6636" spans="1:7">
      <c r="A6636" t="s">
        <v>7055</v>
      </c>
      <c r="B6636">
        <v>0</v>
      </c>
      <c r="C6636">
        <v>0</v>
      </c>
      <c r="D6636">
        <v>0</v>
      </c>
      <c r="E6636">
        <v>10.71</v>
      </c>
      <c r="F6636">
        <v>3.03</v>
      </c>
      <c r="G6636">
        <v>0</v>
      </c>
    </row>
    <row r="6637" spans="1:7">
      <c r="A6637" t="s">
        <v>7056</v>
      </c>
      <c r="B6637">
        <v>0</v>
      </c>
      <c r="C6637">
        <v>0</v>
      </c>
      <c r="D6637">
        <v>0</v>
      </c>
      <c r="E6637">
        <v>10.33</v>
      </c>
      <c r="F6637">
        <v>2.76</v>
      </c>
      <c r="G6637">
        <v>0</v>
      </c>
    </row>
    <row r="6638" spans="1:7">
      <c r="A6638" t="s">
        <v>7057</v>
      </c>
      <c r="B6638">
        <v>0</v>
      </c>
      <c r="C6638">
        <v>0</v>
      </c>
      <c r="D6638">
        <v>0</v>
      </c>
      <c r="E6638">
        <v>10.199999999999999</v>
      </c>
      <c r="F6638">
        <v>2.97</v>
      </c>
      <c r="G6638">
        <v>0</v>
      </c>
    </row>
    <row r="6639" spans="1:7">
      <c r="A6639" t="s">
        <v>7058</v>
      </c>
      <c r="B6639">
        <v>0</v>
      </c>
      <c r="C6639">
        <v>0</v>
      </c>
      <c r="D6639">
        <v>0</v>
      </c>
      <c r="E6639">
        <v>10.19</v>
      </c>
      <c r="F6639">
        <v>2.9</v>
      </c>
      <c r="G6639">
        <v>0</v>
      </c>
    </row>
    <row r="6640" spans="1:7">
      <c r="A6640" t="s">
        <v>7059</v>
      </c>
      <c r="B6640">
        <v>0</v>
      </c>
      <c r="C6640">
        <v>0</v>
      </c>
      <c r="D6640">
        <v>0</v>
      </c>
      <c r="E6640">
        <v>10.06</v>
      </c>
      <c r="F6640">
        <v>2.97</v>
      </c>
      <c r="G6640">
        <v>0</v>
      </c>
    </row>
    <row r="6641" spans="1:7">
      <c r="A6641" t="s">
        <v>7060</v>
      </c>
      <c r="B6641">
        <v>0</v>
      </c>
      <c r="C6641">
        <v>0</v>
      </c>
      <c r="D6641">
        <v>0</v>
      </c>
      <c r="E6641">
        <v>10.17</v>
      </c>
      <c r="F6641">
        <v>3.31</v>
      </c>
      <c r="G6641">
        <v>0</v>
      </c>
    </row>
    <row r="6642" spans="1:7">
      <c r="A6642" t="s">
        <v>7061</v>
      </c>
      <c r="B6642">
        <v>0</v>
      </c>
      <c r="C6642">
        <v>0</v>
      </c>
      <c r="D6642">
        <v>0</v>
      </c>
      <c r="E6642">
        <v>10.26</v>
      </c>
      <c r="F6642">
        <v>3.59</v>
      </c>
      <c r="G6642">
        <v>0</v>
      </c>
    </row>
    <row r="6643" spans="1:7">
      <c r="A6643" t="s">
        <v>7062</v>
      </c>
      <c r="B6643">
        <v>0</v>
      </c>
      <c r="C6643">
        <v>0</v>
      </c>
      <c r="D6643">
        <v>0</v>
      </c>
      <c r="E6643">
        <v>10.39</v>
      </c>
      <c r="F6643">
        <v>4</v>
      </c>
      <c r="G6643">
        <v>0</v>
      </c>
    </row>
    <row r="6644" spans="1:7">
      <c r="A6644" t="s">
        <v>7063</v>
      </c>
      <c r="B6644">
        <v>141.94999999999999</v>
      </c>
      <c r="C6644">
        <v>180.67</v>
      </c>
      <c r="D6644">
        <v>12.91</v>
      </c>
      <c r="E6644">
        <v>11.54</v>
      </c>
      <c r="F6644">
        <v>4.34</v>
      </c>
      <c r="G6644">
        <v>0</v>
      </c>
    </row>
    <row r="6645" spans="1:7">
      <c r="A6645" t="s">
        <v>7064</v>
      </c>
      <c r="B6645">
        <v>479.71</v>
      </c>
      <c r="C6645">
        <v>570.36</v>
      </c>
      <c r="D6645">
        <v>23.22</v>
      </c>
      <c r="E6645">
        <v>13.41</v>
      </c>
      <c r="F6645">
        <v>5.24</v>
      </c>
      <c r="G6645">
        <v>0</v>
      </c>
    </row>
    <row r="6646" spans="1:7">
      <c r="A6646" t="s">
        <v>7065</v>
      </c>
      <c r="B6646">
        <v>593.29999999999995</v>
      </c>
      <c r="C6646">
        <v>707.36</v>
      </c>
      <c r="D6646">
        <v>32.369999999999997</v>
      </c>
      <c r="E6646">
        <v>14.93</v>
      </c>
      <c r="F6646">
        <v>6.9</v>
      </c>
      <c r="G6646">
        <v>0</v>
      </c>
    </row>
    <row r="6647" spans="1:7">
      <c r="A6647" t="s">
        <v>7066</v>
      </c>
      <c r="B6647">
        <v>433.48</v>
      </c>
      <c r="C6647">
        <v>520.84</v>
      </c>
      <c r="D6647">
        <v>39.549999999999997</v>
      </c>
      <c r="E6647">
        <v>16.149999999999999</v>
      </c>
      <c r="F6647">
        <v>8.07</v>
      </c>
      <c r="G6647">
        <v>0</v>
      </c>
    </row>
    <row r="6648" spans="1:7">
      <c r="A6648" t="s">
        <v>7067</v>
      </c>
      <c r="B6648">
        <v>325.25</v>
      </c>
      <c r="C6648">
        <v>396.36</v>
      </c>
      <c r="D6648">
        <v>43.77</v>
      </c>
      <c r="E6648">
        <v>16.34</v>
      </c>
      <c r="F6648">
        <v>8.07</v>
      </c>
      <c r="G6648">
        <v>0</v>
      </c>
    </row>
    <row r="6649" spans="1:7">
      <c r="A6649" t="s">
        <v>7068</v>
      </c>
      <c r="B6649">
        <v>417.73</v>
      </c>
      <c r="C6649">
        <v>504.31</v>
      </c>
      <c r="D6649">
        <v>44.15</v>
      </c>
      <c r="E6649">
        <v>16.25</v>
      </c>
      <c r="F6649">
        <v>7.66</v>
      </c>
      <c r="G6649">
        <v>0</v>
      </c>
    </row>
    <row r="6650" spans="1:7">
      <c r="A6650" t="s">
        <v>7069</v>
      </c>
      <c r="B6650">
        <v>307.45</v>
      </c>
      <c r="C6650">
        <v>375.63</v>
      </c>
      <c r="D6650">
        <v>40.61</v>
      </c>
      <c r="E6650">
        <v>15.93</v>
      </c>
      <c r="F6650">
        <v>6.76</v>
      </c>
      <c r="G6650">
        <v>0</v>
      </c>
    </row>
    <row r="6651" spans="1:7">
      <c r="A6651" t="s">
        <v>7070</v>
      </c>
      <c r="B6651">
        <v>528.75</v>
      </c>
      <c r="C6651">
        <v>637.45000000000005</v>
      </c>
      <c r="D6651">
        <v>33.9</v>
      </c>
      <c r="E6651">
        <v>16.98</v>
      </c>
      <c r="F6651">
        <v>6.62</v>
      </c>
      <c r="G6651">
        <v>0</v>
      </c>
    </row>
    <row r="6652" spans="1:7">
      <c r="A6652" t="s">
        <v>7071</v>
      </c>
      <c r="B6652">
        <v>501.62</v>
      </c>
      <c r="C6652">
        <v>607.41999999999996</v>
      </c>
      <c r="D6652">
        <v>25.06</v>
      </c>
      <c r="E6652">
        <v>17.989999999999998</v>
      </c>
      <c r="F6652">
        <v>6.07</v>
      </c>
      <c r="G6652">
        <v>0</v>
      </c>
    </row>
    <row r="6653" spans="1:7">
      <c r="A6653" t="s">
        <v>7072</v>
      </c>
      <c r="B6653">
        <v>277.54000000000002</v>
      </c>
      <c r="C6653">
        <v>343.22</v>
      </c>
      <c r="D6653">
        <v>14.91</v>
      </c>
      <c r="E6653">
        <v>17.96</v>
      </c>
      <c r="F6653">
        <v>5.0999999999999996</v>
      </c>
      <c r="G6653">
        <v>0</v>
      </c>
    </row>
    <row r="6654" spans="1:7">
      <c r="A6654" t="s">
        <v>7073</v>
      </c>
      <c r="B6654">
        <v>57.4</v>
      </c>
      <c r="C6654">
        <v>87.45</v>
      </c>
      <c r="D6654">
        <v>4.05</v>
      </c>
      <c r="E6654">
        <v>17.059999999999999</v>
      </c>
      <c r="F6654">
        <v>3.31</v>
      </c>
      <c r="G6654">
        <v>0</v>
      </c>
    </row>
    <row r="6655" spans="1:7">
      <c r="A6655" t="s">
        <v>7074</v>
      </c>
      <c r="B6655">
        <v>0</v>
      </c>
      <c r="C6655">
        <v>0</v>
      </c>
      <c r="D6655">
        <v>0</v>
      </c>
      <c r="E6655">
        <v>15.69</v>
      </c>
      <c r="F6655">
        <v>2.21</v>
      </c>
      <c r="G6655">
        <v>0</v>
      </c>
    </row>
    <row r="6656" spans="1:7">
      <c r="A6656" t="s">
        <v>7075</v>
      </c>
      <c r="B6656">
        <v>0</v>
      </c>
      <c r="C6656">
        <v>0</v>
      </c>
      <c r="D6656">
        <v>0</v>
      </c>
      <c r="E6656">
        <v>14.61</v>
      </c>
      <c r="F6656">
        <v>1.24</v>
      </c>
      <c r="G6656">
        <v>0</v>
      </c>
    </row>
    <row r="6657" spans="1:7">
      <c r="A6657" t="s">
        <v>7076</v>
      </c>
      <c r="B6657">
        <v>0</v>
      </c>
      <c r="C6657">
        <v>0</v>
      </c>
      <c r="D6657">
        <v>0</v>
      </c>
      <c r="E6657">
        <v>13.49</v>
      </c>
      <c r="F6657">
        <v>1.24</v>
      </c>
      <c r="G6657">
        <v>0</v>
      </c>
    </row>
    <row r="6658" spans="1:7">
      <c r="A6658" t="s">
        <v>7077</v>
      </c>
      <c r="B6658">
        <v>0</v>
      </c>
      <c r="C6658">
        <v>0</v>
      </c>
      <c r="D6658">
        <v>0</v>
      </c>
      <c r="E6658">
        <v>12.61</v>
      </c>
      <c r="F6658">
        <v>1.38</v>
      </c>
      <c r="G6658">
        <v>0</v>
      </c>
    </row>
    <row r="6659" spans="1:7">
      <c r="A6659" t="s">
        <v>7078</v>
      </c>
      <c r="B6659">
        <v>0</v>
      </c>
      <c r="C6659">
        <v>0</v>
      </c>
      <c r="D6659">
        <v>0</v>
      </c>
      <c r="E6659">
        <v>11.96</v>
      </c>
      <c r="F6659">
        <v>1.45</v>
      </c>
      <c r="G6659">
        <v>0</v>
      </c>
    </row>
    <row r="6660" spans="1:7">
      <c r="A6660" t="s">
        <v>7079</v>
      </c>
      <c r="B6660">
        <v>0</v>
      </c>
      <c r="C6660">
        <v>0</v>
      </c>
      <c r="D6660">
        <v>0</v>
      </c>
      <c r="E6660">
        <v>11.49</v>
      </c>
      <c r="F6660">
        <v>1.52</v>
      </c>
      <c r="G6660">
        <v>0</v>
      </c>
    </row>
    <row r="6661" spans="1:7">
      <c r="A6661" t="s">
        <v>7080</v>
      </c>
      <c r="B6661">
        <v>0</v>
      </c>
      <c r="C6661">
        <v>0</v>
      </c>
      <c r="D6661">
        <v>0</v>
      </c>
      <c r="E6661">
        <v>10.96</v>
      </c>
      <c r="F6661">
        <v>1.59</v>
      </c>
      <c r="G6661">
        <v>0</v>
      </c>
    </row>
    <row r="6662" spans="1:7">
      <c r="A6662" t="s">
        <v>7081</v>
      </c>
      <c r="B6662">
        <v>0</v>
      </c>
      <c r="C6662">
        <v>0</v>
      </c>
      <c r="D6662">
        <v>0</v>
      </c>
      <c r="E6662">
        <v>10.32</v>
      </c>
      <c r="F6662">
        <v>1.66</v>
      </c>
      <c r="G6662">
        <v>0</v>
      </c>
    </row>
    <row r="6663" spans="1:7">
      <c r="A6663" t="s">
        <v>7082</v>
      </c>
      <c r="B6663">
        <v>0</v>
      </c>
      <c r="C6663">
        <v>0</v>
      </c>
      <c r="D6663">
        <v>0</v>
      </c>
      <c r="E6663">
        <v>9.8699999999999992</v>
      </c>
      <c r="F6663">
        <v>1.79</v>
      </c>
      <c r="G6663">
        <v>0</v>
      </c>
    </row>
    <row r="6664" spans="1:7">
      <c r="A6664" t="s">
        <v>7083</v>
      </c>
      <c r="B6664">
        <v>0</v>
      </c>
      <c r="C6664">
        <v>0</v>
      </c>
      <c r="D6664">
        <v>0</v>
      </c>
      <c r="E6664">
        <v>9.4</v>
      </c>
      <c r="F6664">
        <v>1.86</v>
      </c>
      <c r="G6664">
        <v>0</v>
      </c>
    </row>
    <row r="6665" spans="1:7">
      <c r="A6665" t="s">
        <v>7084</v>
      </c>
      <c r="B6665">
        <v>0</v>
      </c>
      <c r="C6665">
        <v>0</v>
      </c>
      <c r="D6665">
        <v>0</v>
      </c>
      <c r="E6665">
        <v>8.7200000000000006</v>
      </c>
      <c r="F6665">
        <v>2</v>
      </c>
      <c r="G6665">
        <v>0</v>
      </c>
    </row>
    <row r="6666" spans="1:7">
      <c r="A6666" t="s">
        <v>7085</v>
      </c>
      <c r="B6666">
        <v>0</v>
      </c>
      <c r="C6666">
        <v>0</v>
      </c>
      <c r="D6666">
        <v>0</v>
      </c>
      <c r="E6666">
        <v>8.51</v>
      </c>
      <c r="F6666">
        <v>2.0699999999999998</v>
      </c>
      <c r="G6666">
        <v>0</v>
      </c>
    </row>
    <row r="6667" spans="1:7">
      <c r="A6667" t="s">
        <v>7086</v>
      </c>
      <c r="B6667">
        <v>0</v>
      </c>
      <c r="C6667">
        <v>0</v>
      </c>
      <c r="D6667">
        <v>0</v>
      </c>
      <c r="E6667">
        <v>8.51</v>
      </c>
      <c r="F6667">
        <v>2</v>
      </c>
      <c r="G6667">
        <v>0</v>
      </c>
    </row>
    <row r="6668" spans="1:7">
      <c r="A6668" t="s">
        <v>7087</v>
      </c>
      <c r="B6668">
        <v>223.81</v>
      </c>
      <c r="C6668">
        <v>273.08999999999997</v>
      </c>
      <c r="D6668">
        <v>12.69</v>
      </c>
      <c r="E6668">
        <v>9.3000000000000007</v>
      </c>
      <c r="F6668">
        <v>1.79</v>
      </c>
      <c r="G6668">
        <v>0</v>
      </c>
    </row>
    <row r="6669" spans="1:7">
      <c r="A6669" t="s">
        <v>7088</v>
      </c>
      <c r="B6669">
        <v>480.42</v>
      </c>
      <c r="C6669">
        <v>583.03</v>
      </c>
      <c r="D6669">
        <v>22.98</v>
      </c>
      <c r="E6669">
        <v>13.61</v>
      </c>
      <c r="F6669">
        <v>2.2799999999999998</v>
      </c>
      <c r="G6669">
        <v>0</v>
      </c>
    </row>
    <row r="6670" spans="1:7">
      <c r="A6670" t="s">
        <v>7089</v>
      </c>
      <c r="B6670">
        <v>597.59</v>
      </c>
      <c r="C6670">
        <v>733.6</v>
      </c>
      <c r="D6670">
        <v>32.090000000000003</v>
      </c>
      <c r="E6670">
        <v>15.43</v>
      </c>
      <c r="F6670">
        <v>2.97</v>
      </c>
      <c r="G6670">
        <v>0</v>
      </c>
    </row>
    <row r="6671" spans="1:7">
      <c r="A6671" t="s">
        <v>7090</v>
      </c>
      <c r="B6671">
        <v>533.39</v>
      </c>
      <c r="C6671">
        <v>654.1</v>
      </c>
      <c r="D6671">
        <v>39.229999999999997</v>
      </c>
      <c r="E6671">
        <v>16.41</v>
      </c>
      <c r="F6671">
        <v>3.59</v>
      </c>
      <c r="G6671">
        <v>0</v>
      </c>
    </row>
    <row r="6672" spans="1:7">
      <c r="A6672" t="s">
        <v>7091</v>
      </c>
      <c r="B6672">
        <v>518.17999999999995</v>
      </c>
      <c r="C6672">
        <v>637.02</v>
      </c>
      <c r="D6672">
        <v>43.4</v>
      </c>
      <c r="E6672">
        <v>17.13</v>
      </c>
      <c r="F6672">
        <v>3.93</v>
      </c>
      <c r="G6672">
        <v>0</v>
      </c>
    </row>
    <row r="6673" spans="1:7">
      <c r="A6673" t="s">
        <v>7092</v>
      </c>
      <c r="B6673">
        <v>241.6</v>
      </c>
      <c r="C6673">
        <v>304.36</v>
      </c>
      <c r="D6673">
        <v>43.76</v>
      </c>
      <c r="E6673">
        <v>18.309999999999999</v>
      </c>
      <c r="F6673">
        <v>4.9000000000000004</v>
      </c>
      <c r="G6673">
        <v>0</v>
      </c>
    </row>
    <row r="6674" spans="1:7">
      <c r="A6674" t="s">
        <v>7093</v>
      </c>
      <c r="B6674">
        <v>633.65</v>
      </c>
      <c r="C6674">
        <v>782.5</v>
      </c>
      <c r="D6674">
        <v>40.22</v>
      </c>
      <c r="E6674">
        <v>18.690000000000001</v>
      </c>
      <c r="F6674">
        <v>4.9000000000000004</v>
      </c>
      <c r="G6674">
        <v>0</v>
      </c>
    </row>
    <row r="6675" spans="1:7">
      <c r="A6675" t="s">
        <v>7094</v>
      </c>
      <c r="B6675">
        <v>609.29999999999995</v>
      </c>
      <c r="C6675">
        <v>752.31</v>
      </c>
      <c r="D6675">
        <v>33.53</v>
      </c>
      <c r="E6675">
        <v>19.329999999999998</v>
      </c>
      <c r="F6675">
        <v>4.76</v>
      </c>
      <c r="G6675">
        <v>0</v>
      </c>
    </row>
    <row r="6676" spans="1:7">
      <c r="A6676" t="s">
        <v>7095</v>
      </c>
      <c r="B6676">
        <v>500.48</v>
      </c>
      <c r="C6676">
        <v>612.34</v>
      </c>
      <c r="D6676">
        <v>24.71</v>
      </c>
      <c r="E6676">
        <v>19.079999999999998</v>
      </c>
      <c r="F6676">
        <v>5.03</v>
      </c>
      <c r="G6676">
        <v>0</v>
      </c>
    </row>
    <row r="6677" spans="1:7">
      <c r="A6677" t="s">
        <v>7096</v>
      </c>
      <c r="B6677">
        <v>155.15</v>
      </c>
      <c r="C6677">
        <v>201.42</v>
      </c>
      <c r="D6677">
        <v>14.59</v>
      </c>
      <c r="E6677">
        <v>18.54</v>
      </c>
      <c r="F6677">
        <v>4.4800000000000004</v>
      </c>
      <c r="G6677">
        <v>0</v>
      </c>
    </row>
    <row r="6678" spans="1:7">
      <c r="A6678" t="s">
        <v>7097</v>
      </c>
      <c r="B6678">
        <v>20.66</v>
      </c>
      <c r="C6678">
        <v>39.78</v>
      </c>
      <c r="D6678">
        <v>3.73</v>
      </c>
      <c r="E6678">
        <v>18</v>
      </c>
      <c r="F6678">
        <v>4.28</v>
      </c>
      <c r="G6678">
        <v>0</v>
      </c>
    </row>
    <row r="6679" spans="1:7">
      <c r="A6679" t="s">
        <v>7098</v>
      </c>
      <c r="B6679">
        <v>0</v>
      </c>
      <c r="C6679">
        <v>0</v>
      </c>
      <c r="D6679">
        <v>0</v>
      </c>
      <c r="E6679">
        <v>16.07</v>
      </c>
      <c r="F6679">
        <v>4.76</v>
      </c>
      <c r="G6679">
        <v>0</v>
      </c>
    </row>
    <row r="6680" spans="1:7">
      <c r="A6680" t="s">
        <v>7099</v>
      </c>
      <c r="B6680">
        <v>0</v>
      </c>
      <c r="C6680">
        <v>0</v>
      </c>
      <c r="D6680">
        <v>0</v>
      </c>
      <c r="E6680">
        <v>14.41</v>
      </c>
      <c r="F6680">
        <v>3.72</v>
      </c>
      <c r="G6680">
        <v>0</v>
      </c>
    </row>
    <row r="6681" spans="1:7">
      <c r="A6681" t="s">
        <v>7100</v>
      </c>
      <c r="B6681">
        <v>0</v>
      </c>
      <c r="C6681">
        <v>0</v>
      </c>
      <c r="D6681">
        <v>0</v>
      </c>
      <c r="E6681">
        <v>13.49</v>
      </c>
      <c r="F6681">
        <v>3.79</v>
      </c>
      <c r="G6681">
        <v>0</v>
      </c>
    </row>
    <row r="6682" spans="1:7">
      <c r="A6682" t="s">
        <v>7101</v>
      </c>
      <c r="B6682">
        <v>0</v>
      </c>
      <c r="C6682">
        <v>0</v>
      </c>
      <c r="D6682">
        <v>0</v>
      </c>
      <c r="E6682">
        <v>12.85</v>
      </c>
      <c r="F6682">
        <v>3.38</v>
      </c>
      <c r="G6682">
        <v>0</v>
      </c>
    </row>
    <row r="6683" spans="1:7">
      <c r="A6683" t="s">
        <v>7102</v>
      </c>
      <c r="B6683">
        <v>0</v>
      </c>
      <c r="C6683">
        <v>0</v>
      </c>
      <c r="D6683">
        <v>0</v>
      </c>
      <c r="E6683">
        <v>12.18</v>
      </c>
      <c r="F6683">
        <v>2.76</v>
      </c>
      <c r="G6683">
        <v>0</v>
      </c>
    </row>
    <row r="6684" spans="1:7">
      <c r="A6684" t="s">
        <v>7103</v>
      </c>
      <c r="B6684">
        <v>0</v>
      </c>
      <c r="C6684">
        <v>0</v>
      </c>
      <c r="D6684">
        <v>0</v>
      </c>
      <c r="E6684">
        <v>11.41</v>
      </c>
      <c r="F6684">
        <v>2.2799999999999998</v>
      </c>
      <c r="G6684">
        <v>0</v>
      </c>
    </row>
    <row r="6685" spans="1:7">
      <c r="A6685" t="s">
        <v>7104</v>
      </c>
      <c r="B6685">
        <v>0</v>
      </c>
      <c r="C6685">
        <v>0</v>
      </c>
      <c r="D6685">
        <v>0</v>
      </c>
      <c r="E6685">
        <v>10.48</v>
      </c>
      <c r="F6685">
        <v>2</v>
      </c>
      <c r="G6685">
        <v>0</v>
      </c>
    </row>
    <row r="6686" spans="1:7">
      <c r="A6686" t="s">
        <v>7105</v>
      </c>
      <c r="B6686">
        <v>0</v>
      </c>
      <c r="C6686">
        <v>0</v>
      </c>
      <c r="D6686">
        <v>0</v>
      </c>
      <c r="E6686">
        <v>9.4499999999999993</v>
      </c>
      <c r="F6686">
        <v>1.79</v>
      </c>
      <c r="G6686">
        <v>0</v>
      </c>
    </row>
    <row r="6687" spans="1:7">
      <c r="A6687" t="s">
        <v>7106</v>
      </c>
      <c r="B6687">
        <v>0</v>
      </c>
      <c r="C6687">
        <v>0</v>
      </c>
      <c r="D6687">
        <v>0</v>
      </c>
      <c r="E6687">
        <v>8.66</v>
      </c>
      <c r="F6687">
        <v>1.79</v>
      </c>
      <c r="G6687">
        <v>0</v>
      </c>
    </row>
    <row r="6688" spans="1:7">
      <c r="A6688" t="s">
        <v>7107</v>
      </c>
      <c r="B6688">
        <v>0</v>
      </c>
      <c r="C6688">
        <v>0</v>
      </c>
      <c r="D6688">
        <v>0</v>
      </c>
      <c r="E6688">
        <v>8.18</v>
      </c>
      <c r="F6688">
        <v>1.93</v>
      </c>
      <c r="G6688">
        <v>0</v>
      </c>
    </row>
    <row r="6689" spans="1:7">
      <c r="A6689" t="s">
        <v>7108</v>
      </c>
      <c r="B6689">
        <v>0</v>
      </c>
      <c r="C6689">
        <v>0</v>
      </c>
      <c r="D6689">
        <v>0</v>
      </c>
      <c r="E6689">
        <v>7.88</v>
      </c>
      <c r="F6689">
        <v>2</v>
      </c>
      <c r="G6689">
        <v>0</v>
      </c>
    </row>
    <row r="6690" spans="1:7">
      <c r="A6690" t="s">
        <v>7109</v>
      </c>
      <c r="B6690">
        <v>0</v>
      </c>
      <c r="C6690">
        <v>0</v>
      </c>
      <c r="D6690">
        <v>0</v>
      </c>
      <c r="E6690">
        <v>7.69</v>
      </c>
      <c r="F6690">
        <v>2.14</v>
      </c>
      <c r="G6690">
        <v>0</v>
      </c>
    </row>
    <row r="6691" spans="1:7">
      <c r="A6691" t="s">
        <v>7110</v>
      </c>
      <c r="B6691">
        <v>0</v>
      </c>
      <c r="C6691">
        <v>0</v>
      </c>
      <c r="D6691">
        <v>0</v>
      </c>
      <c r="E6691">
        <v>7.7</v>
      </c>
      <c r="F6691">
        <v>2.34</v>
      </c>
      <c r="G6691">
        <v>0</v>
      </c>
    </row>
    <row r="6692" spans="1:7">
      <c r="A6692" t="s">
        <v>7111</v>
      </c>
      <c r="B6692">
        <v>301</v>
      </c>
      <c r="C6692">
        <v>361.2</v>
      </c>
      <c r="D6692">
        <v>12.48</v>
      </c>
      <c r="E6692">
        <v>9.32</v>
      </c>
      <c r="F6692">
        <v>2.5499999999999998</v>
      </c>
      <c r="G6692">
        <v>0</v>
      </c>
    </row>
    <row r="6693" spans="1:7">
      <c r="A6693" t="s">
        <v>7112</v>
      </c>
      <c r="B6693">
        <v>491.57</v>
      </c>
      <c r="C6693">
        <v>589.80999999999995</v>
      </c>
      <c r="D6693">
        <v>22.74</v>
      </c>
      <c r="E6693">
        <v>13.06</v>
      </c>
      <c r="F6693">
        <v>3.45</v>
      </c>
      <c r="G6693">
        <v>0</v>
      </c>
    </row>
    <row r="6694" spans="1:7">
      <c r="A6694" t="s">
        <v>7113</v>
      </c>
      <c r="B6694">
        <v>616.54999999999995</v>
      </c>
      <c r="C6694">
        <v>747.56</v>
      </c>
      <c r="D6694">
        <v>31.81</v>
      </c>
      <c r="E6694">
        <v>15.42</v>
      </c>
      <c r="F6694">
        <v>4.55</v>
      </c>
      <c r="G6694">
        <v>0</v>
      </c>
    </row>
    <row r="6695" spans="1:7">
      <c r="A6695" t="s">
        <v>7114</v>
      </c>
      <c r="B6695">
        <v>689.26</v>
      </c>
      <c r="C6695">
        <v>845.91</v>
      </c>
      <c r="D6695">
        <v>38.9</v>
      </c>
      <c r="E6695">
        <v>17.22</v>
      </c>
      <c r="F6695">
        <v>5.0999999999999996</v>
      </c>
      <c r="G6695">
        <v>0</v>
      </c>
    </row>
    <row r="6696" spans="1:7">
      <c r="A6696" t="s">
        <v>7115</v>
      </c>
      <c r="B6696">
        <v>681.04</v>
      </c>
      <c r="C6696">
        <v>840.9</v>
      </c>
      <c r="D6696">
        <v>43.03</v>
      </c>
      <c r="E6696">
        <v>18.62</v>
      </c>
      <c r="F6696">
        <v>5.45</v>
      </c>
      <c r="G6696">
        <v>0</v>
      </c>
    </row>
    <row r="6697" spans="1:7">
      <c r="A6697" t="s">
        <v>7116</v>
      </c>
      <c r="B6697">
        <v>700.98</v>
      </c>
      <c r="C6697">
        <v>870.13</v>
      </c>
      <c r="D6697">
        <v>43.37</v>
      </c>
      <c r="E6697">
        <v>19.8</v>
      </c>
      <c r="F6697">
        <v>5.72</v>
      </c>
      <c r="G6697">
        <v>0</v>
      </c>
    </row>
    <row r="6698" spans="1:7">
      <c r="A6698" t="s">
        <v>7117</v>
      </c>
      <c r="B6698">
        <v>667.08</v>
      </c>
      <c r="C6698">
        <v>827.82</v>
      </c>
      <c r="D6698">
        <v>39.83</v>
      </c>
      <c r="E6698">
        <v>20.71</v>
      </c>
      <c r="F6698">
        <v>5.93</v>
      </c>
      <c r="G6698">
        <v>0</v>
      </c>
    </row>
    <row r="6699" spans="1:7">
      <c r="A6699" t="s">
        <v>7118</v>
      </c>
      <c r="B6699">
        <v>609.84</v>
      </c>
      <c r="C6699">
        <v>753.23</v>
      </c>
      <c r="D6699">
        <v>33.159999999999997</v>
      </c>
      <c r="E6699">
        <v>20.96</v>
      </c>
      <c r="F6699">
        <v>6</v>
      </c>
      <c r="G6699">
        <v>0</v>
      </c>
    </row>
    <row r="6700" spans="1:7">
      <c r="A6700" t="s">
        <v>7119</v>
      </c>
      <c r="B6700">
        <v>459.11</v>
      </c>
      <c r="C6700">
        <v>564.14</v>
      </c>
      <c r="D6700">
        <v>24.37</v>
      </c>
      <c r="E6700">
        <v>20.8</v>
      </c>
      <c r="F6700">
        <v>5.93</v>
      </c>
      <c r="G6700">
        <v>0</v>
      </c>
    </row>
    <row r="6701" spans="1:7">
      <c r="A6701" t="s">
        <v>7120</v>
      </c>
      <c r="B6701">
        <v>317.73</v>
      </c>
      <c r="C6701">
        <v>395.34</v>
      </c>
      <c r="D6701">
        <v>14.26</v>
      </c>
      <c r="E6701">
        <v>20.5</v>
      </c>
      <c r="F6701">
        <v>5.38</v>
      </c>
      <c r="G6701">
        <v>0</v>
      </c>
    </row>
    <row r="6702" spans="1:7">
      <c r="A6702" t="s">
        <v>7121</v>
      </c>
      <c r="B6702">
        <v>47.91</v>
      </c>
      <c r="C6702">
        <v>76.61</v>
      </c>
      <c r="D6702">
        <v>3.42</v>
      </c>
      <c r="E6702">
        <v>19.510000000000002</v>
      </c>
      <c r="F6702">
        <v>4.28</v>
      </c>
      <c r="G6702">
        <v>0</v>
      </c>
    </row>
    <row r="6703" spans="1:7">
      <c r="A6703" t="s">
        <v>7122</v>
      </c>
      <c r="B6703">
        <v>0</v>
      </c>
      <c r="C6703">
        <v>0</v>
      </c>
      <c r="D6703">
        <v>0</v>
      </c>
      <c r="E6703">
        <v>17.670000000000002</v>
      </c>
      <c r="F6703">
        <v>3.45</v>
      </c>
      <c r="G6703">
        <v>0</v>
      </c>
    </row>
    <row r="6704" spans="1:7">
      <c r="A6704" t="s">
        <v>7123</v>
      </c>
      <c r="B6704">
        <v>0</v>
      </c>
      <c r="C6704">
        <v>0</v>
      </c>
      <c r="D6704">
        <v>0</v>
      </c>
      <c r="E6704">
        <v>16.39</v>
      </c>
      <c r="F6704">
        <v>2.76</v>
      </c>
      <c r="G6704">
        <v>0</v>
      </c>
    </row>
    <row r="6705" spans="1:7">
      <c r="A6705" t="s">
        <v>7124</v>
      </c>
      <c r="B6705">
        <v>0</v>
      </c>
      <c r="C6705">
        <v>0</v>
      </c>
      <c r="D6705">
        <v>0</v>
      </c>
      <c r="E6705">
        <v>15.15</v>
      </c>
      <c r="F6705">
        <v>2.2799999999999998</v>
      </c>
      <c r="G6705">
        <v>0</v>
      </c>
    </row>
    <row r="6706" spans="1:7">
      <c r="A6706" t="s">
        <v>7125</v>
      </c>
      <c r="B6706">
        <v>0</v>
      </c>
      <c r="C6706">
        <v>0</v>
      </c>
      <c r="D6706">
        <v>0</v>
      </c>
      <c r="E6706">
        <v>13.84</v>
      </c>
      <c r="F6706">
        <v>2.0699999999999998</v>
      </c>
      <c r="G6706">
        <v>0</v>
      </c>
    </row>
    <row r="6707" spans="1:7">
      <c r="A6707" t="s">
        <v>7126</v>
      </c>
      <c r="B6707">
        <v>0</v>
      </c>
      <c r="C6707">
        <v>0</v>
      </c>
      <c r="D6707">
        <v>0</v>
      </c>
      <c r="E6707">
        <v>12.34</v>
      </c>
      <c r="F6707">
        <v>1.93</v>
      </c>
      <c r="G6707">
        <v>0</v>
      </c>
    </row>
    <row r="6708" spans="1:7">
      <c r="A6708" t="s">
        <v>7127</v>
      </c>
      <c r="B6708">
        <v>0</v>
      </c>
      <c r="C6708">
        <v>0</v>
      </c>
      <c r="D6708">
        <v>0</v>
      </c>
      <c r="E6708">
        <v>11.37</v>
      </c>
      <c r="F6708">
        <v>1.66</v>
      </c>
      <c r="G6708">
        <v>0</v>
      </c>
    </row>
    <row r="6709" spans="1:7">
      <c r="A6709" t="s">
        <v>7128</v>
      </c>
      <c r="B6709">
        <v>0</v>
      </c>
      <c r="C6709">
        <v>0</v>
      </c>
      <c r="D6709">
        <v>0</v>
      </c>
      <c r="E6709">
        <v>12.04</v>
      </c>
      <c r="F6709">
        <v>1.17</v>
      </c>
      <c r="G6709">
        <v>0</v>
      </c>
    </row>
    <row r="6710" spans="1:7">
      <c r="A6710" t="s">
        <v>7129</v>
      </c>
      <c r="B6710">
        <v>0</v>
      </c>
      <c r="C6710">
        <v>0</v>
      </c>
      <c r="D6710">
        <v>0</v>
      </c>
      <c r="E6710">
        <v>12.91</v>
      </c>
      <c r="F6710">
        <v>0.69</v>
      </c>
      <c r="G6710">
        <v>0</v>
      </c>
    </row>
    <row r="6711" spans="1:7">
      <c r="A6711" t="s">
        <v>7130</v>
      </c>
      <c r="B6711">
        <v>0</v>
      </c>
      <c r="C6711">
        <v>0</v>
      </c>
      <c r="D6711">
        <v>0</v>
      </c>
      <c r="E6711">
        <v>12.48</v>
      </c>
      <c r="F6711">
        <v>0.41</v>
      </c>
      <c r="G6711">
        <v>0</v>
      </c>
    </row>
    <row r="6712" spans="1:7">
      <c r="A6712" t="s">
        <v>7131</v>
      </c>
      <c r="B6712">
        <v>0</v>
      </c>
      <c r="C6712">
        <v>0</v>
      </c>
      <c r="D6712">
        <v>0</v>
      </c>
      <c r="E6712">
        <v>12.01</v>
      </c>
      <c r="F6712">
        <v>0.34</v>
      </c>
      <c r="G6712">
        <v>0</v>
      </c>
    </row>
    <row r="6713" spans="1:7">
      <c r="A6713" t="s">
        <v>7132</v>
      </c>
      <c r="B6713">
        <v>0</v>
      </c>
      <c r="C6713">
        <v>0</v>
      </c>
      <c r="D6713">
        <v>0</v>
      </c>
      <c r="E6713">
        <v>11.67</v>
      </c>
      <c r="F6713">
        <v>0.14000000000000001</v>
      </c>
      <c r="G6713">
        <v>0</v>
      </c>
    </row>
    <row r="6714" spans="1:7">
      <c r="A6714" t="s">
        <v>7133</v>
      </c>
      <c r="B6714">
        <v>0</v>
      </c>
      <c r="C6714">
        <v>0</v>
      </c>
      <c r="D6714">
        <v>0</v>
      </c>
      <c r="E6714">
        <v>11.4</v>
      </c>
      <c r="F6714">
        <v>0.34</v>
      </c>
      <c r="G6714">
        <v>0</v>
      </c>
    </row>
    <row r="6715" spans="1:7">
      <c r="A6715" t="s">
        <v>7134</v>
      </c>
      <c r="B6715">
        <v>0</v>
      </c>
      <c r="C6715">
        <v>0</v>
      </c>
      <c r="D6715">
        <v>0</v>
      </c>
      <c r="E6715">
        <v>11.21</v>
      </c>
      <c r="F6715">
        <v>0.69</v>
      </c>
      <c r="G6715">
        <v>0</v>
      </c>
    </row>
    <row r="6716" spans="1:7">
      <c r="A6716" t="s">
        <v>7135</v>
      </c>
      <c r="B6716">
        <v>260.67</v>
      </c>
      <c r="C6716">
        <v>320.97000000000003</v>
      </c>
      <c r="D6716">
        <v>12.26</v>
      </c>
      <c r="E6716">
        <v>11.57</v>
      </c>
      <c r="F6716">
        <v>0.76</v>
      </c>
      <c r="G6716">
        <v>0</v>
      </c>
    </row>
    <row r="6717" spans="1:7">
      <c r="A6717" t="s">
        <v>7136</v>
      </c>
      <c r="B6717">
        <v>447.01</v>
      </c>
      <c r="C6717">
        <v>549.33000000000004</v>
      </c>
      <c r="D6717">
        <v>22.5</v>
      </c>
      <c r="E6717">
        <v>14.77</v>
      </c>
      <c r="F6717">
        <v>1.38</v>
      </c>
      <c r="G6717">
        <v>0</v>
      </c>
    </row>
    <row r="6718" spans="1:7">
      <c r="A6718" t="s">
        <v>7137</v>
      </c>
      <c r="B6718">
        <v>572.45000000000005</v>
      </c>
      <c r="C6718">
        <v>710.51</v>
      </c>
      <c r="D6718">
        <v>31.52</v>
      </c>
      <c r="E6718">
        <v>17.600000000000001</v>
      </c>
      <c r="F6718">
        <v>2.69</v>
      </c>
      <c r="G6718">
        <v>0</v>
      </c>
    </row>
    <row r="6719" spans="1:7">
      <c r="A6719" t="s">
        <v>7138</v>
      </c>
      <c r="B6719">
        <v>645.98</v>
      </c>
      <c r="C6719">
        <v>812.79</v>
      </c>
      <c r="D6719">
        <v>38.57</v>
      </c>
      <c r="E6719">
        <v>20.11</v>
      </c>
      <c r="F6719">
        <v>3.45</v>
      </c>
      <c r="G6719">
        <v>0</v>
      </c>
    </row>
    <row r="6720" spans="1:7">
      <c r="A6720" t="s">
        <v>7139</v>
      </c>
      <c r="B6720">
        <v>665.24</v>
      </c>
      <c r="C6720">
        <v>845.65</v>
      </c>
      <c r="D6720">
        <v>42.66</v>
      </c>
      <c r="E6720">
        <v>22.22</v>
      </c>
      <c r="F6720">
        <v>3.86</v>
      </c>
      <c r="G6720">
        <v>0</v>
      </c>
    </row>
    <row r="6721" spans="1:7">
      <c r="A6721" t="s">
        <v>7140</v>
      </c>
      <c r="B6721">
        <v>657.57</v>
      </c>
      <c r="C6721">
        <v>837.73</v>
      </c>
      <c r="D6721">
        <v>42.98</v>
      </c>
      <c r="E6721">
        <v>23.82</v>
      </c>
      <c r="F6721">
        <v>4.4800000000000004</v>
      </c>
      <c r="G6721">
        <v>0</v>
      </c>
    </row>
    <row r="6722" spans="1:7">
      <c r="A6722" t="s">
        <v>7141</v>
      </c>
      <c r="B6722">
        <v>629.62</v>
      </c>
      <c r="C6722">
        <v>801.03</v>
      </c>
      <c r="D6722">
        <v>39.44</v>
      </c>
      <c r="E6722">
        <v>24.78</v>
      </c>
      <c r="F6722">
        <v>4.83</v>
      </c>
      <c r="G6722">
        <v>0</v>
      </c>
    </row>
    <row r="6723" spans="1:7">
      <c r="A6723" t="s">
        <v>7142</v>
      </c>
      <c r="B6723">
        <v>578.24</v>
      </c>
      <c r="C6723">
        <v>732.82</v>
      </c>
      <c r="D6723">
        <v>32.799999999999997</v>
      </c>
      <c r="E6723">
        <v>25.23</v>
      </c>
      <c r="F6723">
        <v>4.9000000000000004</v>
      </c>
      <c r="G6723">
        <v>0</v>
      </c>
    </row>
    <row r="6724" spans="1:7">
      <c r="A6724" t="s">
        <v>7143</v>
      </c>
      <c r="B6724">
        <v>394.22</v>
      </c>
      <c r="C6724">
        <v>497.57</v>
      </c>
      <c r="D6724">
        <v>24.02</v>
      </c>
      <c r="E6724">
        <v>25.36</v>
      </c>
      <c r="F6724">
        <v>4.97</v>
      </c>
      <c r="G6724">
        <v>0</v>
      </c>
    </row>
    <row r="6725" spans="1:7">
      <c r="A6725" t="s">
        <v>7144</v>
      </c>
      <c r="B6725">
        <v>259.07</v>
      </c>
      <c r="C6725">
        <v>332.67</v>
      </c>
      <c r="D6725">
        <v>13.94</v>
      </c>
      <c r="E6725">
        <v>24.89</v>
      </c>
      <c r="F6725">
        <v>4.62</v>
      </c>
      <c r="G6725">
        <v>0</v>
      </c>
    </row>
    <row r="6726" spans="1:7">
      <c r="A6726" t="s">
        <v>7145</v>
      </c>
      <c r="B6726">
        <v>2.0499999999999998</v>
      </c>
      <c r="C6726">
        <v>10.73</v>
      </c>
      <c r="D6726">
        <v>3.11</v>
      </c>
      <c r="E6726">
        <v>23.65</v>
      </c>
      <c r="F6726">
        <v>3.45</v>
      </c>
      <c r="G6726">
        <v>0</v>
      </c>
    </row>
    <row r="6727" spans="1:7">
      <c r="A6727" t="s">
        <v>7146</v>
      </c>
      <c r="B6727">
        <v>0</v>
      </c>
      <c r="C6727">
        <v>0</v>
      </c>
      <c r="D6727">
        <v>0</v>
      </c>
      <c r="E6727">
        <v>22.01</v>
      </c>
      <c r="F6727">
        <v>3.03</v>
      </c>
      <c r="G6727">
        <v>0</v>
      </c>
    </row>
    <row r="6728" spans="1:7">
      <c r="A6728" t="s">
        <v>7147</v>
      </c>
      <c r="B6728">
        <v>0</v>
      </c>
      <c r="C6728">
        <v>0</v>
      </c>
      <c r="D6728">
        <v>0</v>
      </c>
      <c r="E6728">
        <v>20.89</v>
      </c>
      <c r="F6728">
        <v>2.97</v>
      </c>
      <c r="G6728">
        <v>0</v>
      </c>
    </row>
    <row r="6729" spans="1:7">
      <c r="A6729" t="s">
        <v>7148</v>
      </c>
      <c r="B6729">
        <v>0</v>
      </c>
      <c r="C6729">
        <v>0</v>
      </c>
      <c r="D6729">
        <v>0</v>
      </c>
      <c r="E6729">
        <v>19.82</v>
      </c>
      <c r="F6729">
        <v>2.5499999999999998</v>
      </c>
      <c r="G6729">
        <v>0</v>
      </c>
    </row>
    <row r="6730" spans="1:7">
      <c r="A6730" t="s">
        <v>7149</v>
      </c>
      <c r="B6730">
        <v>0</v>
      </c>
      <c r="C6730">
        <v>0</v>
      </c>
      <c r="D6730">
        <v>0</v>
      </c>
      <c r="E6730">
        <v>18.649999999999999</v>
      </c>
      <c r="F6730">
        <v>2.34</v>
      </c>
      <c r="G6730">
        <v>0</v>
      </c>
    </row>
    <row r="6731" spans="1:7">
      <c r="A6731" t="s">
        <v>7150</v>
      </c>
      <c r="B6731">
        <v>0</v>
      </c>
      <c r="C6731">
        <v>0</v>
      </c>
      <c r="D6731">
        <v>0</v>
      </c>
      <c r="E6731">
        <v>17.91</v>
      </c>
      <c r="F6731">
        <v>2.34</v>
      </c>
      <c r="G6731">
        <v>0</v>
      </c>
    </row>
    <row r="6732" spans="1:7">
      <c r="A6732" t="s">
        <v>7151</v>
      </c>
      <c r="B6732">
        <v>0</v>
      </c>
      <c r="C6732">
        <v>0</v>
      </c>
      <c r="D6732">
        <v>0</v>
      </c>
      <c r="E6732">
        <v>17.22</v>
      </c>
      <c r="F6732">
        <v>2.41</v>
      </c>
      <c r="G6732">
        <v>0</v>
      </c>
    </row>
    <row r="6733" spans="1:7">
      <c r="A6733" t="s">
        <v>7152</v>
      </c>
      <c r="B6733">
        <v>0</v>
      </c>
      <c r="C6733">
        <v>0</v>
      </c>
      <c r="D6733">
        <v>0</v>
      </c>
      <c r="E6733">
        <v>16.73</v>
      </c>
      <c r="F6733">
        <v>2.48</v>
      </c>
      <c r="G6733">
        <v>0</v>
      </c>
    </row>
    <row r="6734" spans="1:7">
      <c r="A6734" t="s">
        <v>7153</v>
      </c>
      <c r="B6734">
        <v>0</v>
      </c>
      <c r="C6734">
        <v>0</v>
      </c>
      <c r="D6734">
        <v>0</v>
      </c>
      <c r="E6734">
        <v>16.37</v>
      </c>
      <c r="F6734">
        <v>2.62</v>
      </c>
      <c r="G6734">
        <v>0</v>
      </c>
    </row>
    <row r="6735" spans="1:7">
      <c r="A6735" t="s">
        <v>7154</v>
      </c>
      <c r="B6735">
        <v>0</v>
      </c>
      <c r="C6735">
        <v>0</v>
      </c>
      <c r="D6735">
        <v>0</v>
      </c>
      <c r="E6735">
        <v>16.14</v>
      </c>
      <c r="F6735">
        <v>2.76</v>
      </c>
      <c r="G6735">
        <v>0</v>
      </c>
    </row>
    <row r="6736" spans="1:7">
      <c r="A6736" t="s">
        <v>7155</v>
      </c>
      <c r="B6736">
        <v>0</v>
      </c>
      <c r="C6736">
        <v>0</v>
      </c>
      <c r="D6736">
        <v>0</v>
      </c>
      <c r="E6736">
        <v>16.100000000000001</v>
      </c>
      <c r="F6736">
        <v>2.97</v>
      </c>
      <c r="G6736">
        <v>0</v>
      </c>
    </row>
    <row r="6737" spans="1:7">
      <c r="A6737" t="s">
        <v>7156</v>
      </c>
      <c r="B6737">
        <v>0</v>
      </c>
      <c r="C6737">
        <v>0</v>
      </c>
      <c r="D6737">
        <v>0</v>
      </c>
      <c r="E6737">
        <v>16.100000000000001</v>
      </c>
      <c r="F6737">
        <v>3.24</v>
      </c>
      <c r="G6737">
        <v>0</v>
      </c>
    </row>
    <row r="6738" spans="1:7">
      <c r="A6738" t="s">
        <v>7157</v>
      </c>
      <c r="B6738">
        <v>0</v>
      </c>
      <c r="C6738">
        <v>0</v>
      </c>
      <c r="D6738">
        <v>0</v>
      </c>
      <c r="E6738">
        <v>16.22</v>
      </c>
      <c r="F6738">
        <v>3.59</v>
      </c>
      <c r="G6738">
        <v>0</v>
      </c>
    </row>
    <row r="6739" spans="1:7">
      <c r="A6739" t="s">
        <v>7158</v>
      </c>
      <c r="B6739">
        <v>0</v>
      </c>
      <c r="C6739">
        <v>0</v>
      </c>
      <c r="D6739">
        <v>0</v>
      </c>
      <c r="E6739">
        <v>16.260000000000002</v>
      </c>
      <c r="F6739">
        <v>3.72</v>
      </c>
      <c r="G6739">
        <v>0</v>
      </c>
    </row>
    <row r="6740" spans="1:7">
      <c r="A6740" t="s">
        <v>7159</v>
      </c>
      <c r="B6740">
        <v>139</v>
      </c>
      <c r="C6740">
        <v>181.91</v>
      </c>
      <c r="D6740">
        <v>12.04</v>
      </c>
      <c r="E6740">
        <v>17.34</v>
      </c>
      <c r="F6740">
        <v>4.34</v>
      </c>
      <c r="G6740">
        <v>0</v>
      </c>
    </row>
    <row r="6741" spans="1:7">
      <c r="A6741" t="s">
        <v>7160</v>
      </c>
      <c r="B6741">
        <v>385.88</v>
      </c>
      <c r="C6741">
        <v>473.48</v>
      </c>
      <c r="D6741">
        <v>22.25</v>
      </c>
      <c r="E6741">
        <v>19.239999999999998</v>
      </c>
      <c r="F6741">
        <v>4.76</v>
      </c>
      <c r="G6741">
        <v>0</v>
      </c>
    </row>
    <row r="6742" spans="1:7">
      <c r="A6742" t="s">
        <v>7161</v>
      </c>
      <c r="B6742">
        <v>474.43</v>
      </c>
      <c r="C6742">
        <v>585.86</v>
      </c>
      <c r="D6742">
        <v>31.24</v>
      </c>
      <c r="E6742">
        <v>21.44</v>
      </c>
      <c r="F6742">
        <v>5.66</v>
      </c>
      <c r="G6742">
        <v>0</v>
      </c>
    </row>
    <row r="6743" spans="1:7">
      <c r="A6743" t="s">
        <v>7162</v>
      </c>
      <c r="B6743">
        <v>602.48</v>
      </c>
      <c r="C6743">
        <v>753.16</v>
      </c>
      <c r="D6743">
        <v>38.25</v>
      </c>
      <c r="E6743">
        <v>23.27</v>
      </c>
      <c r="F6743">
        <v>6</v>
      </c>
      <c r="G6743">
        <v>0</v>
      </c>
    </row>
    <row r="6744" spans="1:7">
      <c r="A6744" t="s">
        <v>7163</v>
      </c>
      <c r="B6744">
        <v>598.66</v>
      </c>
      <c r="C6744">
        <v>753.44</v>
      </c>
      <c r="D6744">
        <v>42.3</v>
      </c>
      <c r="E6744">
        <v>24.57</v>
      </c>
      <c r="F6744">
        <v>6.28</v>
      </c>
      <c r="G6744">
        <v>0</v>
      </c>
    </row>
    <row r="6745" spans="1:7">
      <c r="A6745" t="s">
        <v>7164</v>
      </c>
      <c r="B6745">
        <v>589.47</v>
      </c>
      <c r="C6745">
        <v>745.54</v>
      </c>
      <c r="D6745">
        <v>42.59</v>
      </c>
      <c r="E6745">
        <v>25.34</v>
      </c>
      <c r="F6745">
        <v>6.07</v>
      </c>
      <c r="G6745">
        <v>0</v>
      </c>
    </row>
    <row r="6746" spans="1:7">
      <c r="A6746" t="s">
        <v>7165</v>
      </c>
      <c r="B6746">
        <v>569.42999999999995</v>
      </c>
      <c r="C6746">
        <v>722.27</v>
      </c>
      <c r="D6746">
        <v>39.06</v>
      </c>
      <c r="E6746">
        <v>25.84</v>
      </c>
      <c r="F6746">
        <v>5.59</v>
      </c>
      <c r="G6746">
        <v>0</v>
      </c>
    </row>
    <row r="6747" spans="1:7">
      <c r="A6747" t="s">
        <v>7166</v>
      </c>
      <c r="B6747">
        <v>401.9</v>
      </c>
      <c r="C6747">
        <v>508.82</v>
      </c>
      <c r="D6747">
        <v>32.43</v>
      </c>
      <c r="E6747">
        <v>25.81</v>
      </c>
      <c r="F6747">
        <v>5.31</v>
      </c>
      <c r="G6747">
        <v>0</v>
      </c>
    </row>
    <row r="6748" spans="1:7">
      <c r="A6748" t="s">
        <v>7167</v>
      </c>
      <c r="B6748">
        <v>269.72000000000003</v>
      </c>
      <c r="C6748">
        <v>344.7</v>
      </c>
      <c r="D6748">
        <v>23.68</v>
      </c>
      <c r="E6748">
        <v>25.38</v>
      </c>
      <c r="F6748">
        <v>5.45</v>
      </c>
      <c r="G6748">
        <v>0</v>
      </c>
    </row>
    <row r="6749" spans="1:7">
      <c r="A6749" t="s">
        <v>7168</v>
      </c>
      <c r="B6749">
        <v>163.01</v>
      </c>
      <c r="C6749">
        <v>215.82</v>
      </c>
      <c r="D6749">
        <v>13.61</v>
      </c>
      <c r="E6749">
        <v>24.4</v>
      </c>
      <c r="F6749">
        <v>5.38</v>
      </c>
      <c r="G6749">
        <v>0</v>
      </c>
    </row>
    <row r="6750" spans="1:7">
      <c r="A6750" t="s">
        <v>7169</v>
      </c>
      <c r="B6750">
        <v>1.6</v>
      </c>
      <c r="C6750">
        <v>9.76</v>
      </c>
      <c r="D6750">
        <v>2.79</v>
      </c>
      <c r="E6750">
        <v>23.06</v>
      </c>
      <c r="F6750">
        <v>4.6900000000000004</v>
      </c>
      <c r="G6750">
        <v>0</v>
      </c>
    </row>
    <row r="6751" spans="1:7">
      <c r="A6751" t="s">
        <v>7170</v>
      </c>
      <c r="B6751">
        <v>0</v>
      </c>
      <c r="C6751">
        <v>0</v>
      </c>
      <c r="D6751">
        <v>0</v>
      </c>
      <c r="E6751">
        <v>21.34</v>
      </c>
      <c r="F6751">
        <v>4.1399999999999997</v>
      </c>
      <c r="G6751">
        <v>0</v>
      </c>
    </row>
    <row r="6752" spans="1:7">
      <c r="A6752" t="s">
        <v>7171</v>
      </c>
      <c r="B6752">
        <v>0</v>
      </c>
      <c r="C6752">
        <v>0</v>
      </c>
      <c r="D6752">
        <v>0</v>
      </c>
      <c r="E6752">
        <v>20.68</v>
      </c>
      <c r="F6752">
        <v>3.17</v>
      </c>
      <c r="G6752">
        <v>0</v>
      </c>
    </row>
    <row r="6753" spans="1:7">
      <c r="A6753" t="s">
        <v>7172</v>
      </c>
      <c r="B6753">
        <v>0</v>
      </c>
      <c r="C6753">
        <v>0</v>
      </c>
      <c r="D6753">
        <v>0</v>
      </c>
      <c r="E6753">
        <v>19.47</v>
      </c>
      <c r="F6753">
        <v>2.41</v>
      </c>
      <c r="G6753">
        <v>0</v>
      </c>
    </row>
    <row r="6754" spans="1:7">
      <c r="A6754" t="s">
        <v>7173</v>
      </c>
      <c r="B6754">
        <v>0</v>
      </c>
      <c r="C6754">
        <v>0</v>
      </c>
      <c r="D6754">
        <v>0</v>
      </c>
      <c r="E6754">
        <v>18.239999999999998</v>
      </c>
      <c r="F6754">
        <v>1.93</v>
      </c>
      <c r="G6754">
        <v>0</v>
      </c>
    </row>
    <row r="6755" spans="1:7">
      <c r="A6755" t="s">
        <v>7174</v>
      </c>
      <c r="B6755">
        <v>0</v>
      </c>
      <c r="C6755">
        <v>0</v>
      </c>
      <c r="D6755">
        <v>0</v>
      </c>
      <c r="E6755">
        <v>17.02</v>
      </c>
      <c r="F6755">
        <v>1.86</v>
      </c>
      <c r="G6755">
        <v>0</v>
      </c>
    </row>
    <row r="6756" spans="1:7">
      <c r="A6756" t="s">
        <v>7175</v>
      </c>
      <c r="B6756">
        <v>0</v>
      </c>
      <c r="C6756">
        <v>0</v>
      </c>
      <c r="D6756">
        <v>0</v>
      </c>
      <c r="E6756">
        <v>16.059999999999999</v>
      </c>
      <c r="F6756">
        <v>1.66</v>
      </c>
      <c r="G6756">
        <v>0</v>
      </c>
    </row>
    <row r="6757" spans="1:7">
      <c r="A6757" t="s">
        <v>7176</v>
      </c>
      <c r="B6757">
        <v>0</v>
      </c>
      <c r="C6757">
        <v>0</v>
      </c>
      <c r="D6757">
        <v>0</v>
      </c>
      <c r="E6757">
        <v>15.53</v>
      </c>
      <c r="F6757">
        <v>1.38</v>
      </c>
      <c r="G6757">
        <v>0</v>
      </c>
    </row>
    <row r="6758" spans="1:7">
      <c r="A6758" t="s">
        <v>7177</v>
      </c>
      <c r="B6758">
        <v>0</v>
      </c>
      <c r="C6758">
        <v>0</v>
      </c>
      <c r="D6758">
        <v>0</v>
      </c>
      <c r="E6758">
        <v>15.43</v>
      </c>
      <c r="F6758">
        <v>1.1000000000000001</v>
      </c>
      <c r="G6758">
        <v>0</v>
      </c>
    </row>
    <row r="6759" spans="1:7">
      <c r="A6759" t="s">
        <v>7178</v>
      </c>
      <c r="B6759">
        <v>0</v>
      </c>
      <c r="C6759">
        <v>0</v>
      </c>
      <c r="D6759">
        <v>0</v>
      </c>
      <c r="E6759">
        <v>15.86</v>
      </c>
      <c r="F6759">
        <v>0.76</v>
      </c>
      <c r="G6759">
        <v>0</v>
      </c>
    </row>
    <row r="6760" spans="1:7">
      <c r="A6760" t="s">
        <v>7179</v>
      </c>
      <c r="B6760">
        <v>0</v>
      </c>
      <c r="C6760">
        <v>0</v>
      </c>
      <c r="D6760">
        <v>0</v>
      </c>
      <c r="E6760">
        <v>15.76</v>
      </c>
      <c r="F6760">
        <v>0.48</v>
      </c>
      <c r="G6760">
        <v>0</v>
      </c>
    </row>
    <row r="6761" spans="1:7">
      <c r="A6761" t="s">
        <v>7180</v>
      </c>
      <c r="B6761">
        <v>0</v>
      </c>
      <c r="C6761">
        <v>0</v>
      </c>
      <c r="D6761">
        <v>0</v>
      </c>
      <c r="E6761">
        <v>15.32</v>
      </c>
      <c r="F6761">
        <v>0.21</v>
      </c>
      <c r="G6761">
        <v>0</v>
      </c>
    </row>
    <row r="6762" spans="1:7">
      <c r="A6762" t="s">
        <v>7181</v>
      </c>
      <c r="B6762">
        <v>0</v>
      </c>
      <c r="C6762">
        <v>0</v>
      </c>
      <c r="D6762">
        <v>0</v>
      </c>
      <c r="E6762">
        <v>14.99</v>
      </c>
      <c r="F6762">
        <v>0.41</v>
      </c>
      <c r="G6762">
        <v>0</v>
      </c>
    </row>
    <row r="6763" spans="1:7">
      <c r="A6763" t="s">
        <v>7182</v>
      </c>
      <c r="B6763">
        <v>0</v>
      </c>
      <c r="C6763">
        <v>0</v>
      </c>
      <c r="D6763">
        <v>0</v>
      </c>
      <c r="E6763">
        <v>14.68</v>
      </c>
      <c r="F6763">
        <v>0.55000000000000004</v>
      </c>
      <c r="G6763">
        <v>0</v>
      </c>
    </row>
    <row r="6764" spans="1:7">
      <c r="A6764" t="s">
        <v>7183</v>
      </c>
      <c r="B6764">
        <v>242.53</v>
      </c>
      <c r="C6764">
        <v>303.22000000000003</v>
      </c>
      <c r="D6764">
        <v>11.82</v>
      </c>
      <c r="E6764">
        <v>13.97</v>
      </c>
      <c r="F6764">
        <v>0.69</v>
      </c>
      <c r="G6764">
        <v>0</v>
      </c>
    </row>
    <row r="6765" spans="1:7">
      <c r="A6765" t="s">
        <v>7184</v>
      </c>
      <c r="B6765">
        <v>461.7</v>
      </c>
      <c r="C6765">
        <v>575.74</v>
      </c>
      <c r="D6765">
        <v>22</v>
      </c>
      <c r="E6765">
        <v>15.85</v>
      </c>
      <c r="F6765">
        <v>0.76</v>
      </c>
      <c r="G6765">
        <v>0</v>
      </c>
    </row>
    <row r="6766" spans="1:7">
      <c r="A6766" t="s">
        <v>7185</v>
      </c>
      <c r="B6766">
        <v>563.4</v>
      </c>
      <c r="C6766">
        <v>719.02</v>
      </c>
      <c r="D6766">
        <v>30.96</v>
      </c>
      <c r="E6766">
        <v>17.850000000000001</v>
      </c>
      <c r="F6766">
        <v>0.76</v>
      </c>
      <c r="G6766">
        <v>0</v>
      </c>
    </row>
    <row r="6767" spans="1:7">
      <c r="A6767" t="s">
        <v>7186</v>
      </c>
      <c r="B6767">
        <v>617.51</v>
      </c>
      <c r="C6767">
        <v>809.43</v>
      </c>
      <c r="D6767">
        <v>37.92</v>
      </c>
      <c r="E6767">
        <v>19.64</v>
      </c>
      <c r="F6767">
        <v>0.48</v>
      </c>
      <c r="G6767">
        <v>0</v>
      </c>
    </row>
    <row r="6768" spans="1:7">
      <c r="A6768" t="s">
        <v>7187</v>
      </c>
      <c r="B6768">
        <v>632.73</v>
      </c>
      <c r="C6768">
        <v>843.02</v>
      </c>
      <c r="D6768">
        <v>41.93</v>
      </c>
      <c r="E6768">
        <v>21.42</v>
      </c>
      <c r="F6768">
        <v>0.41</v>
      </c>
      <c r="G6768">
        <v>0</v>
      </c>
    </row>
    <row r="6769" spans="1:7">
      <c r="A6769" t="s">
        <v>7188</v>
      </c>
      <c r="B6769">
        <v>621.25</v>
      </c>
      <c r="C6769">
        <v>833.95</v>
      </c>
      <c r="D6769">
        <v>42.2</v>
      </c>
      <c r="E6769">
        <v>23.1</v>
      </c>
      <c r="F6769">
        <v>0.41</v>
      </c>
      <c r="G6769">
        <v>0</v>
      </c>
    </row>
    <row r="6770" spans="1:7">
      <c r="A6770" t="s">
        <v>7189</v>
      </c>
      <c r="B6770">
        <v>608.59</v>
      </c>
      <c r="C6770">
        <v>815.4</v>
      </c>
      <c r="D6770">
        <v>38.68</v>
      </c>
      <c r="E6770">
        <v>24.34</v>
      </c>
      <c r="F6770">
        <v>0.62</v>
      </c>
      <c r="G6770">
        <v>0</v>
      </c>
    </row>
    <row r="6771" spans="1:7">
      <c r="A6771" t="s">
        <v>7190</v>
      </c>
      <c r="B6771">
        <v>557.02</v>
      </c>
      <c r="C6771">
        <v>738.44</v>
      </c>
      <c r="D6771">
        <v>32.07</v>
      </c>
      <c r="E6771">
        <v>25.24</v>
      </c>
      <c r="F6771">
        <v>0.83</v>
      </c>
      <c r="G6771">
        <v>0</v>
      </c>
    </row>
    <row r="6772" spans="1:7">
      <c r="A6772" t="s">
        <v>7191</v>
      </c>
      <c r="B6772">
        <v>443.77</v>
      </c>
      <c r="C6772">
        <v>578.42999999999995</v>
      </c>
      <c r="D6772">
        <v>23.34</v>
      </c>
      <c r="E6772">
        <v>25.52</v>
      </c>
      <c r="F6772">
        <v>1.03</v>
      </c>
      <c r="G6772">
        <v>0</v>
      </c>
    </row>
    <row r="6773" spans="1:7">
      <c r="A6773" t="s">
        <v>7192</v>
      </c>
      <c r="B6773">
        <v>286.39</v>
      </c>
      <c r="C6773">
        <v>373.15</v>
      </c>
      <c r="D6773">
        <v>13.29</v>
      </c>
      <c r="E6773">
        <v>25.37</v>
      </c>
      <c r="F6773">
        <v>1.38</v>
      </c>
      <c r="G6773">
        <v>0</v>
      </c>
    </row>
    <row r="6774" spans="1:7">
      <c r="A6774" t="s">
        <v>7193</v>
      </c>
      <c r="B6774">
        <v>6.94</v>
      </c>
      <c r="C6774">
        <v>20.02</v>
      </c>
      <c r="D6774">
        <v>2.4900000000000002</v>
      </c>
      <c r="E6774">
        <v>24.38</v>
      </c>
      <c r="F6774">
        <v>1.79</v>
      </c>
      <c r="G6774">
        <v>0</v>
      </c>
    </row>
    <row r="6775" spans="1:7">
      <c r="A6775" t="s">
        <v>7194</v>
      </c>
      <c r="B6775">
        <v>0</v>
      </c>
      <c r="C6775">
        <v>0</v>
      </c>
      <c r="D6775">
        <v>0</v>
      </c>
      <c r="E6775">
        <v>22.44</v>
      </c>
      <c r="F6775">
        <v>2.5499999999999998</v>
      </c>
      <c r="G6775">
        <v>0</v>
      </c>
    </row>
    <row r="6776" spans="1:7">
      <c r="A6776" t="s">
        <v>7195</v>
      </c>
      <c r="B6776">
        <v>0</v>
      </c>
      <c r="C6776">
        <v>0</v>
      </c>
      <c r="D6776">
        <v>0</v>
      </c>
      <c r="E6776">
        <v>21.07</v>
      </c>
      <c r="F6776">
        <v>2.48</v>
      </c>
      <c r="G6776">
        <v>0</v>
      </c>
    </row>
    <row r="6777" spans="1:7">
      <c r="A6777" t="s">
        <v>7196</v>
      </c>
      <c r="B6777">
        <v>0</v>
      </c>
      <c r="C6777">
        <v>0</v>
      </c>
      <c r="D6777">
        <v>0</v>
      </c>
      <c r="E6777">
        <v>19.79</v>
      </c>
      <c r="F6777">
        <v>2.41</v>
      </c>
      <c r="G6777">
        <v>0</v>
      </c>
    </row>
    <row r="6778" spans="1:7">
      <c r="A6778" t="s">
        <v>7197</v>
      </c>
      <c r="B6778">
        <v>0</v>
      </c>
      <c r="C6778">
        <v>0</v>
      </c>
      <c r="D6778">
        <v>0</v>
      </c>
      <c r="E6778">
        <v>18.75</v>
      </c>
      <c r="F6778">
        <v>2.0699999999999998</v>
      </c>
      <c r="G6778">
        <v>0</v>
      </c>
    </row>
    <row r="6779" spans="1:7">
      <c r="A6779" t="s">
        <v>7198</v>
      </c>
      <c r="B6779">
        <v>0</v>
      </c>
      <c r="C6779">
        <v>0</v>
      </c>
      <c r="D6779">
        <v>0</v>
      </c>
      <c r="E6779">
        <v>17.73</v>
      </c>
      <c r="F6779">
        <v>2</v>
      </c>
      <c r="G6779">
        <v>0</v>
      </c>
    </row>
    <row r="6780" spans="1:7">
      <c r="A6780" t="s">
        <v>7199</v>
      </c>
      <c r="B6780">
        <v>0</v>
      </c>
      <c r="C6780">
        <v>0</v>
      </c>
      <c r="D6780">
        <v>0</v>
      </c>
      <c r="E6780">
        <v>17.04</v>
      </c>
      <c r="F6780">
        <v>1.86</v>
      </c>
      <c r="G6780">
        <v>0</v>
      </c>
    </row>
    <row r="6781" spans="1:7">
      <c r="A6781" t="s">
        <v>7200</v>
      </c>
      <c r="B6781">
        <v>0</v>
      </c>
      <c r="C6781">
        <v>0</v>
      </c>
      <c r="D6781">
        <v>0</v>
      </c>
      <c r="E6781">
        <v>16.53</v>
      </c>
      <c r="F6781">
        <v>1.72</v>
      </c>
      <c r="G6781">
        <v>0</v>
      </c>
    </row>
    <row r="6782" spans="1:7">
      <c r="A6782" t="s">
        <v>7201</v>
      </c>
      <c r="B6782">
        <v>0</v>
      </c>
      <c r="C6782">
        <v>0</v>
      </c>
      <c r="D6782">
        <v>0</v>
      </c>
      <c r="E6782">
        <v>16.239999999999998</v>
      </c>
      <c r="F6782">
        <v>1.72</v>
      </c>
      <c r="G6782">
        <v>0</v>
      </c>
    </row>
    <row r="6783" spans="1:7">
      <c r="A6783" t="s">
        <v>7202</v>
      </c>
      <c r="B6783">
        <v>0</v>
      </c>
      <c r="C6783">
        <v>0</v>
      </c>
      <c r="D6783">
        <v>0</v>
      </c>
      <c r="E6783">
        <v>16.149999999999999</v>
      </c>
      <c r="F6783">
        <v>1.66</v>
      </c>
      <c r="G6783">
        <v>0</v>
      </c>
    </row>
    <row r="6784" spans="1:7">
      <c r="A6784" t="s">
        <v>7203</v>
      </c>
      <c r="B6784">
        <v>0</v>
      </c>
      <c r="C6784">
        <v>0</v>
      </c>
      <c r="D6784">
        <v>0</v>
      </c>
      <c r="E6784">
        <v>16.12</v>
      </c>
      <c r="F6784">
        <v>1.59</v>
      </c>
      <c r="G6784">
        <v>0</v>
      </c>
    </row>
    <row r="6785" spans="1:7">
      <c r="A6785" t="s">
        <v>7204</v>
      </c>
      <c r="B6785">
        <v>0</v>
      </c>
      <c r="C6785">
        <v>0</v>
      </c>
      <c r="D6785">
        <v>0</v>
      </c>
      <c r="E6785">
        <v>15.71</v>
      </c>
      <c r="F6785">
        <v>1.59</v>
      </c>
      <c r="G6785">
        <v>0</v>
      </c>
    </row>
    <row r="6786" spans="1:7">
      <c r="A6786" t="s">
        <v>7205</v>
      </c>
      <c r="B6786">
        <v>0</v>
      </c>
      <c r="C6786">
        <v>0</v>
      </c>
      <c r="D6786">
        <v>0</v>
      </c>
      <c r="E6786">
        <v>15.48</v>
      </c>
      <c r="F6786">
        <v>1.45</v>
      </c>
      <c r="G6786">
        <v>0</v>
      </c>
    </row>
    <row r="6787" spans="1:7">
      <c r="A6787" t="s">
        <v>7206</v>
      </c>
      <c r="B6787">
        <v>0</v>
      </c>
      <c r="C6787">
        <v>0</v>
      </c>
      <c r="D6787">
        <v>0</v>
      </c>
      <c r="E6787">
        <v>15.03</v>
      </c>
      <c r="F6787">
        <v>1.31</v>
      </c>
      <c r="G6787">
        <v>0</v>
      </c>
    </row>
    <row r="6788" spans="1:7">
      <c r="A6788" t="s">
        <v>7207</v>
      </c>
      <c r="B6788">
        <v>183.91</v>
      </c>
      <c r="C6788">
        <v>235.53</v>
      </c>
      <c r="D6788">
        <v>11.6</v>
      </c>
      <c r="E6788">
        <v>15.96</v>
      </c>
      <c r="F6788">
        <v>0.9</v>
      </c>
      <c r="G6788">
        <v>0</v>
      </c>
    </row>
    <row r="6789" spans="1:7">
      <c r="A6789" t="s">
        <v>7208</v>
      </c>
      <c r="B6789">
        <v>385.01</v>
      </c>
      <c r="C6789">
        <v>482.69</v>
      </c>
      <c r="D6789">
        <v>21.76</v>
      </c>
      <c r="E6789">
        <v>17.79</v>
      </c>
      <c r="F6789">
        <v>0.69</v>
      </c>
      <c r="G6789">
        <v>0</v>
      </c>
    </row>
    <row r="6790" spans="1:7">
      <c r="A6790" t="s">
        <v>7209</v>
      </c>
      <c r="B6790">
        <v>500.96</v>
      </c>
      <c r="C6790">
        <v>644.04999999999995</v>
      </c>
      <c r="D6790">
        <v>30.67</v>
      </c>
      <c r="E6790">
        <v>19.29</v>
      </c>
      <c r="F6790">
        <v>0.28000000000000003</v>
      </c>
      <c r="G6790">
        <v>0</v>
      </c>
    </row>
    <row r="6791" spans="1:7">
      <c r="A6791" t="s">
        <v>7210</v>
      </c>
      <c r="B6791">
        <v>572.4</v>
      </c>
      <c r="C6791">
        <v>750.28</v>
      </c>
      <c r="D6791">
        <v>37.590000000000003</v>
      </c>
      <c r="E6791">
        <v>20.65</v>
      </c>
      <c r="F6791">
        <v>0.34</v>
      </c>
      <c r="G6791">
        <v>0</v>
      </c>
    </row>
    <row r="6792" spans="1:7">
      <c r="A6792" t="s">
        <v>7211</v>
      </c>
      <c r="B6792">
        <v>621.76</v>
      </c>
      <c r="C6792">
        <v>824.64</v>
      </c>
      <c r="D6792">
        <v>41.56</v>
      </c>
      <c r="E6792">
        <v>22.09</v>
      </c>
      <c r="F6792">
        <v>0.62</v>
      </c>
      <c r="G6792">
        <v>0</v>
      </c>
    </row>
    <row r="6793" spans="1:7">
      <c r="A6793" t="s">
        <v>7212</v>
      </c>
      <c r="B6793">
        <v>631.45000000000005</v>
      </c>
      <c r="C6793">
        <v>840.17</v>
      </c>
      <c r="D6793">
        <v>41.82</v>
      </c>
      <c r="E6793">
        <v>23.46</v>
      </c>
      <c r="F6793">
        <v>0.9</v>
      </c>
      <c r="G6793">
        <v>0</v>
      </c>
    </row>
    <row r="6794" spans="1:7">
      <c r="A6794" t="s">
        <v>7213</v>
      </c>
      <c r="B6794">
        <v>597.45000000000005</v>
      </c>
      <c r="C6794">
        <v>790.96</v>
      </c>
      <c r="D6794">
        <v>38.299999999999997</v>
      </c>
      <c r="E6794">
        <v>24.78</v>
      </c>
      <c r="F6794">
        <v>1.17</v>
      </c>
      <c r="G6794">
        <v>0</v>
      </c>
    </row>
    <row r="6795" spans="1:7">
      <c r="A6795" t="s">
        <v>7214</v>
      </c>
      <c r="B6795">
        <v>536</v>
      </c>
      <c r="C6795">
        <v>702.33</v>
      </c>
      <c r="D6795">
        <v>31.71</v>
      </c>
      <c r="E6795">
        <v>25.7</v>
      </c>
      <c r="F6795">
        <v>1.45</v>
      </c>
      <c r="G6795">
        <v>0</v>
      </c>
    </row>
    <row r="6796" spans="1:7">
      <c r="A6796" t="s">
        <v>7215</v>
      </c>
      <c r="B6796">
        <v>419.73</v>
      </c>
      <c r="C6796">
        <v>544.63</v>
      </c>
      <c r="D6796">
        <v>23.01</v>
      </c>
      <c r="E6796">
        <v>26.04</v>
      </c>
      <c r="F6796">
        <v>1.45</v>
      </c>
      <c r="G6796">
        <v>0</v>
      </c>
    </row>
    <row r="6797" spans="1:7">
      <c r="A6797" t="s">
        <v>7216</v>
      </c>
      <c r="B6797">
        <v>256.33999999999997</v>
      </c>
      <c r="C6797">
        <v>336.03</v>
      </c>
      <c r="D6797">
        <v>12.97</v>
      </c>
      <c r="E6797">
        <v>25.93</v>
      </c>
      <c r="F6797">
        <v>1.38</v>
      </c>
      <c r="G6797">
        <v>0</v>
      </c>
    </row>
    <row r="6798" spans="1:7">
      <c r="A6798" t="s">
        <v>7217</v>
      </c>
      <c r="B6798">
        <v>0</v>
      </c>
      <c r="C6798">
        <v>0</v>
      </c>
      <c r="D6798">
        <v>0</v>
      </c>
      <c r="E6798">
        <v>25.28</v>
      </c>
      <c r="F6798">
        <v>1.1000000000000001</v>
      </c>
      <c r="G6798">
        <v>0</v>
      </c>
    </row>
    <row r="6799" spans="1:7">
      <c r="A6799" t="s">
        <v>7218</v>
      </c>
      <c r="B6799">
        <v>0</v>
      </c>
      <c r="C6799">
        <v>0</v>
      </c>
      <c r="D6799">
        <v>0</v>
      </c>
      <c r="E6799">
        <v>23.96</v>
      </c>
      <c r="F6799">
        <v>0.97</v>
      </c>
      <c r="G6799">
        <v>0</v>
      </c>
    </row>
    <row r="6800" spans="1:7">
      <c r="A6800" t="s">
        <v>7219</v>
      </c>
      <c r="B6800">
        <v>0</v>
      </c>
      <c r="C6800">
        <v>0</v>
      </c>
      <c r="D6800">
        <v>0</v>
      </c>
      <c r="E6800">
        <v>21.82</v>
      </c>
      <c r="F6800">
        <v>1.66</v>
      </c>
      <c r="G6800">
        <v>0</v>
      </c>
    </row>
    <row r="6801" spans="1:7">
      <c r="A6801" t="s">
        <v>7220</v>
      </c>
      <c r="B6801">
        <v>0</v>
      </c>
      <c r="C6801">
        <v>0</v>
      </c>
      <c r="D6801">
        <v>0</v>
      </c>
      <c r="E6801">
        <v>20.51</v>
      </c>
      <c r="F6801">
        <v>1.93</v>
      </c>
      <c r="G6801">
        <v>0</v>
      </c>
    </row>
    <row r="6802" spans="1:7">
      <c r="A6802" t="s">
        <v>7221</v>
      </c>
      <c r="B6802">
        <v>0</v>
      </c>
      <c r="C6802">
        <v>0</v>
      </c>
      <c r="D6802">
        <v>0</v>
      </c>
      <c r="E6802">
        <v>19.38</v>
      </c>
      <c r="F6802">
        <v>2</v>
      </c>
      <c r="G6802">
        <v>0</v>
      </c>
    </row>
    <row r="6803" spans="1:7">
      <c r="A6803" t="s">
        <v>7222</v>
      </c>
      <c r="B6803">
        <v>0</v>
      </c>
      <c r="C6803">
        <v>0</v>
      </c>
      <c r="D6803">
        <v>0</v>
      </c>
      <c r="E6803">
        <v>18.239999999999998</v>
      </c>
      <c r="F6803">
        <v>1.72</v>
      </c>
      <c r="G6803">
        <v>0</v>
      </c>
    </row>
    <row r="6804" spans="1:7">
      <c r="A6804" t="s">
        <v>7223</v>
      </c>
      <c r="B6804">
        <v>0</v>
      </c>
      <c r="C6804">
        <v>0</v>
      </c>
      <c r="D6804">
        <v>0</v>
      </c>
      <c r="E6804">
        <v>17.559999999999999</v>
      </c>
      <c r="F6804">
        <v>1.24</v>
      </c>
      <c r="G6804">
        <v>0</v>
      </c>
    </row>
    <row r="6805" spans="1:7">
      <c r="A6805" t="s">
        <v>7224</v>
      </c>
      <c r="B6805">
        <v>0</v>
      </c>
      <c r="C6805">
        <v>0</v>
      </c>
      <c r="D6805">
        <v>0</v>
      </c>
      <c r="E6805">
        <v>17.87</v>
      </c>
      <c r="F6805">
        <v>0.83</v>
      </c>
      <c r="G6805">
        <v>0</v>
      </c>
    </row>
    <row r="6806" spans="1:7">
      <c r="A6806" t="s">
        <v>7225</v>
      </c>
      <c r="B6806">
        <v>0</v>
      </c>
      <c r="C6806">
        <v>0</v>
      </c>
      <c r="D6806">
        <v>0</v>
      </c>
      <c r="E6806">
        <v>17.82</v>
      </c>
      <c r="F6806">
        <v>0.62</v>
      </c>
      <c r="G6806">
        <v>0</v>
      </c>
    </row>
    <row r="6807" spans="1:7">
      <c r="A6807" t="s">
        <v>7226</v>
      </c>
      <c r="B6807">
        <v>0</v>
      </c>
      <c r="C6807">
        <v>0</v>
      </c>
      <c r="D6807">
        <v>0</v>
      </c>
      <c r="E6807">
        <v>16.739999999999998</v>
      </c>
      <c r="F6807">
        <v>0.9</v>
      </c>
      <c r="G6807">
        <v>0</v>
      </c>
    </row>
    <row r="6808" spans="1:7">
      <c r="A6808" t="s">
        <v>7227</v>
      </c>
      <c r="B6808">
        <v>0</v>
      </c>
      <c r="C6808">
        <v>0</v>
      </c>
      <c r="D6808">
        <v>0</v>
      </c>
      <c r="E6808">
        <v>15.67</v>
      </c>
      <c r="F6808">
        <v>1.38</v>
      </c>
      <c r="G6808">
        <v>0</v>
      </c>
    </row>
    <row r="6809" spans="1:7">
      <c r="A6809" t="s">
        <v>7228</v>
      </c>
      <c r="B6809">
        <v>0</v>
      </c>
      <c r="C6809">
        <v>0</v>
      </c>
      <c r="D6809">
        <v>0</v>
      </c>
      <c r="E6809">
        <v>15.58</v>
      </c>
      <c r="F6809">
        <v>1.93</v>
      </c>
      <c r="G6809">
        <v>0</v>
      </c>
    </row>
    <row r="6810" spans="1:7">
      <c r="A6810" t="s">
        <v>7229</v>
      </c>
      <c r="B6810">
        <v>0</v>
      </c>
      <c r="C6810">
        <v>0</v>
      </c>
      <c r="D6810">
        <v>0</v>
      </c>
      <c r="E6810">
        <v>16.010000000000002</v>
      </c>
      <c r="F6810">
        <v>2.2799999999999998</v>
      </c>
      <c r="G6810">
        <v>0</v>
      </c>
    </row>
    <row r="6811" spans="1:7">
      <c r="A6811" t="s">
        <v>7230</v>
      </c>
      <c r="B6811">
        <v>0</v>
      </c>
      <c r="C6811">
        <v>0</v>
      </c>
      <c r="D6811">
        <v>0</v>
      </c>
      <c r="E6811">
        <v>15.91</v>
      </c>
      <c r="F6811">
        <v>2.48</v>
      </c>
      <c r="G6811">
        <v>0</v>
      </c>
    </row>
    <row r="6812" spans="1:7">
      <c r="A6812" t="s">
        <v>7231</v>
      </c>
      <c r="B6812">
        <v>60.38</v>
      </c>
      <c r="C6812">
        <v>88.88</v>
      </c>
      <c r="D6812">
        <v>11.38</v>
      </c>
      <c r="E6812">
        <v>15.86</v>
      </c>
      <c r="F6812">
        <v>2.34</v>
      </c>
      <c r="G6812">
        <v>0</v>
      </c>
    </row>
    <row r="6813" spans="1:7">
      <c r="A6813" t="s">
        <v>7232</v>
      </c>
      <c r="B6813">
        <v>431.2</v>
      </c>
      <c r="C6813">
        <v>528.82000000000005</v>
      </c>
      <c r="D6813">
        <v>21.51</v>
      </c>
      <c r="E6813">
        <v>16.62</v>
      </c>
      <c r="F6813">
        <v>2.62</v>
      </c>
      <c r="G6813">
        <v>0</v>
      </c>
    </row>
    <row r="6814" spans="1:7">
      <c r="A6814" t="s">
        <v>7233</v>
      </c>
      <c r="B6814">
        <v>538.07000000000005</v>
      </c>
      <c r="C6814">
        <v>668.29</v>
      </c>
      <c r="D6814">
        <v>30.39</v>
      </c>
      <c r="E6814">
        <v>17.850000000000001</v>
      </c>
      <c r="F6814">
        <v>2.5499999999999998</v>
      </c>
      <c r="G6814">
        <v>0</v>
      </c>
    </row>
    <row r="6815" spans="1:7">
      <c r="A6815" t="s">
        <v>7234</v>
      </c>
      <c r="B6815">
        <v>508.57</v>
      </c>
      <c r="C6815">
        <v>637.71</v>
      </c>
      <c r="D6815">
        <v>37.26</v>
      </c>
      <c r="E6815">
        <v>19.52</v>
      </c>
      <c r="F6815">
        <v>2.5499999999999998</v>
      </c>
      <c r="G6815">
        <v>0</v>
      </c>
    </row>
    <row r="6816" spans="1:7">
      <c r="A6816" t="s">
        <v>7235</v>
      </c>
      <c r="B6816">
        <v>393.8</v>
      </c>
      <c r="C6816">
        <v>497.65</v>
      </c>
      <c r="D6816">
        <v>41.19</v>
      </c>
      <c r="E6816">
        <v>21.21</v>
      </c>
      <c r="F6816">
        <v>2.5499999999999998</v>
      </c>
      <c r="G6816">
        <v>0</v>
      </c>
    </row>
    <row r="6817" spans="1:7">
      <c r="A6817" t="s">
        <v>7236</v>
      </c>
      <c r="B6817">
        <v>549.71</v>
      </c>
      <c r="C6817">
        <v>701.3</v>
      </c>
      <c r="D6817">
        <v>41.43</v>
      </c>
      <c r="E6817">
        <v>22.69</v>
      </c>
      <c r="F6817">
        <v>2.9</v>
      </c>
      <c r="G6817">
        <v>0</v>
      </c>
    </row>
    <row r="6818" spans="1:7">
      <c r="A6818" t="s">
        <v>7237</v>
      </c>
      <c r="B6818">
        <v>593.29999999999995</v>
      </c>
      <c r="C6818">
        <v>760.59</v>
      </c>
      <c r="D6818">
        <v>37.92</v>
      </c>
      <c r="E6818">
        <v>23.84</v>
      </c>
      <c r="F6818">
        <v>3.17</v>
      </c>
      <c r="G6818">
        <v>0</v>
      </c>
    </row>
    <row r="6819" spans="1:7">
      <c r="A6819" t="s">
        <v>7238</v>
      </c>
      <c r="B6819">
        <v>257.08</v>
      </c>
      <c r="C6819">
        <v>331.29</v>
      </c>
      <c r="D6819">
        <v>31.35</v>
      </c>
      <c r="E6819">
        <v>24.35</v>
      </c>
      <c r="F6819">
        <v>3.52</v>
      </c>
      <c r="G6819">
        <v>0</v>
      </c>
    </row>
    <row r="6820" spans="1:7">
      <c r="A6820" t="s">
        <v>7239</v>
      </c>
      <c r="B6820">
        <v>377.89</v>
      </c>
      <c r="C6820">
        <v>477.1</v>
      </c>
      <c r="D6820">
        <v>22.67</v>
      </c>
      <c r="E6820">
        <v>24.24</v>
      </c>
      <c r="F6820">
        <v>4</v>
      </c>
      <c r="G6820">
        <v>0</v>
      </c>
    </row>
    <row r="6821" spans="1:7">
      <c r="A6821" t="s">
        <v>7240</v>
      </c>
      <c r="B6821">
        <v>204.97</v>
      </c>
      <c r="C6821">
        <v>265.7</v>
      </c>
      <c r="D6821">
        <v>12.66</v>
      </c>
      <c r="E6821">
        <v>23.35</v>
      </c>
      <c r="F6821">
        <v>4.4800000000000004</v>
      </c>
      <c r="G6821">
        <v>0</v>
      </c>
    </row>
    <row r="6822" spans="1:7">
      <c r="A6822" t="s">
        <v>7241</v>
      </c>
      <c r="B6822">
        <v>0</v>
      </c>
      <c r="C6822">
        <v>0</v>
      </c>
      <c r="D6822">
        <v>0</v>
      </c>
      <c r="E6822">
        <v>21.61</v>
      </c>
      <c r="F6822">
        <v>4.28</v>
      </c>
      <c r="G6822">
        <v>0</v>
      </c>
    </row>
    <row r="6823" spans="1:7">
      <c r="A6823" t="s">
        <v>7242</v>
      </c>
      <c r="B6823">
        <v>0</v>
      </c>
      <c r="C6823">
        <v>0</v>
      </c>
      <c r="D6823">
        <v>0</v>
      </c>
      <c r="E6823">
        <v>19.63</v>
      </c>
      <c r="F6823">
        <v>3.93</v>
      </c>
      <c r="G6823">
        <v>0</v>
      </c>
    </row>
    <row r="6824" spans="1:7">
      <c r="A6824" t="s">
        <v>7243</v>
      </c>
      <c r="B6824">
        <v>0</v>
      </c>
      <c r="C6824">
        <v>0</v>
      </c>
      <c r="D6824">
        <v>0</v>
      </c>
      <c r="E6824">
        <v>18.809999999999999</v>
      </c>
      <c r="F6824">
        <v>3.66</v>
      </c>
      <c r="G6824">
        <v>0</v>
      </c>
    </row>
    <row r="6825" spans="1:7">
      <c r="A6825" t="s">
        <v>7244</v>
      </c>
      <c r="B6825">
        <v>0</v>
      </c>
      <c r="C6825">
        <v>0</v>
      </c>
      <c r="D6825">
        <v>0</v>
      </c>
      <c r="E6825">
        <v>17.46</v>
      </c>
      <c r="F6825">
        <v>3.66</v>
      </c>
      <c r="G6825">
        <v>0</v>
      </c>
    </row>
    <row r="6826" spans="1:7">
      <c r="A6826" t="s">
        <v>7245</v>
      </c>
      <c r="B6826">
        <v>0</v>
      </c>
      <c r="C6826">
        <v>0</v>
      </c>
      <c r="D6826">
        <v>0</v>
      </c>
      <c r="E6826">
        <v>16.27</v>
      </c>
      <c r="F6826">
        <v>3.66</v>
      </c>
      <c r="G6826">
        <v>0</v>
      </c>
    </row>
    <row r="6827" spans="1:7">
      <c r="A6827" t="s">
        <v>7246</v>
      </c>
      <c r="B6827">
        <v>0</v>
      </c>
      <c r="C6827">
        <v>0</v>
      </c>
      <c r="D6827">
        <v>0</v>
      </c>
      <c r="E6827">
        <v>15.08</v>
      </c>
      <c r="F6827">
        <v>3.66</v>
      </c>
      <c r="G6827">
        <v>0</v>
      </c>
    </row>
    <row r="6828" spans="1:7">
      <c r="A6828" t="s">
        <v>7247</v>
      </c>
      <c r="B6828">
        <v>0</v>
      </c>
      <c r="C6828">
        <v>0</v>
      </c>
      <c r="D6828">
        <v>0</v>
      </c>
      <c r="E6828">
        <v>14.17</v>
      </c>
      <c r="F6828">
        <v>3.59</v>
      </c>
      <c r="G6828">
        <v>0</v>
      </c>
    </row>
    <row r="6829" spans="1:7">
      <c r="A6829" t="s">
        <v>7248</v>
      </c>
      <c r="B6829">
        <v>0</v>
      </c>
      <c r="C6829">
        <v>0</v>
      </c>
      <c r="D6829">
        <v>0</v>
      </c>
      <c r="E6829">
        <v>13.48</v>
      </c>
      <c r="F6829">
        <v>3.52</v>
      </c>
      <c r="G6829">
        <v>0</v>
      </c>
    </row>
    <row r="6830" spans="1:7">
      <c r="A6830" t="s">
        <v>7249</v>
      </c>
      <c r="B6830">
        <v>0</v>
      </c>
      <c r="C6830">
        <v>0</v>
      </c>
      <c r="D6830">
        <v>0</v>
      </c>
      <c r="E6830">
        <v>13</v>
      </c>
      <c r="F6830">
        <v>3.52</v>
      </c>
      <c r="G6830">
        <v>0</v>
      </c>
    </row>
    <row r="6831" spans="1:7">
      <c r="A6831" t="s">
        <v>7250</v>
      </c>
      <c r="B6831">
        <v>0</v>
      </c>
      <c r="C6831">
        <v>0</v>
      </c>
      <c r="D6831">
        <v>0</v>
      </c>
      <c r="E6831">
        <v>12.49</v>
      </c>
      <c r="F6831">
        <v>3.45</v>
      </c>
      <c r="G6831">
        <v>0</v>
      </c>
    </row>
    <row r="6832" spans="1:7">
      <c r="A6832" t="s">
        <v>7251</v>
      </c>
      <c r="B6832">
        <v>0</v>
      </c>
      <c r="C6832">
        <v>0</v>
      </c>
      <c r="D6832">
        <v>0</v>
      </c>
      <c r="E6832">
        <v>11.93</v>
      </c>
      <c r="F6832">
        <v>3.45</v>
      </c>
      <c r="G6832">
        <v>0</v>
      </c>
    </row>
    <row r="6833" spans="1:7">
      <c r="A6833" t="s">
        <v>7252</v>
      </c>
      <c r="B6833">
        <v>0</v>
      </c>
      <c r="C6833">
        <v>0</v>
      </c>
      <c r="D6833">
        <v>0</v>
      </c>
      <c r="E6833">
        <v>11.47</v>
      </c>
      <c r="F6833">
        <v>3.31</v>
      </c>
      <c r="G6833">
        <v>0</v>
      </c>
    </row>
    <row r="6834" spans="1:7">
      <c r="A6834" t="s">
        <v>7253</v>
      </c>
      <c r="B6834">
        <v>0</v>
      </c>
      <c r="C6834">
        <v>0</v>
      </c>
      <c r="D6834">
        <v>0</v>
      </c>
      <c r="E6834">
        <v>10.95</v>
      </c>
      <c r="F6834">
        <v>3.17</v>
      </c>
      <c r="G6834">
        <v>0</v>
      </c>
    </row>
    <row r="6835" spans="1:7">
      <c r="A6835" t="s">
        <v>7254</v>
      </c>
      <c r="B6835">
        <v>0</v>
      </c>
      <c r="C6835">
        <v>0</v>
      </c>
      <c r="D6835">
        <v>0</v>
      </c>
      <c r="E6835">
        <v>10.47</v>
      </c>
      <c r="F6835">
        <v>3.1</v>
      </c>
      <c r="G6835">
        <v>0</v>
      </c>
    </row>
    <row r="6836" spans="1:7">
      <c r="A6836" t="s">
        <v>7255</v>
      </c>
      <c r="B6836">
        <v>265.86</v>
      </c>
      <c r="C6836">
        <v>323.19</v>
      </c>
      <c r="D6836">
        <v>11.15</v>
      </c>
      <c r="E6836">
        <v>11.1</v>
      </c>
      <c r="F6836">
        <v>3.17</v>
      </c>
      <c r="G6836">
        <v>0</v>
      </c>
    </row>
    <row r="6837" spans="1:7">
      <c r="A6837" t="s">
        <v>7256</v>
      </c>
      <c r="B6837">
        <v>459.99</v>
      </c>
      <c r="C6837">
        <v>549.96</v>
      </c>
      <c r="D6837">
        <v>21.26</v>
      </c>
      <c r="E6837">
        <v>13.17</v>
      </c>
      <c r="F6837">
        <v>4.07</v>
      </c>
      <c r="G6837">
        <v>0</v>
      </c>
    </row>
    <row r="6838" spans="1:7">
      <c r="A6838" t="s">
        <v>7257</v>
      </c>
      <c r="B6838">
        <v>586.5</v>
      </c>
      <c r="C6838">
        <v>709.75</v>
      </c>
      <c r="D6838">
        <v>30.1</v>
      </c>
      <c r="E6838">
        <v>15.07</v>
      </c>
      <c r="F6838">
        <v>4.34</v>
      </c>
      <c r="G6838">
        <v>0</v>
      </c>
    </row>
    <row r="6839" spans="1:7">
      <c r="A6839" t="s">
        <v>7258</v>
      </c>
      <c r="B6839">
        <v>657.26</v>
      </c>
      <c r="C6839">
        <v>807.56</v>
      </c>
      <c r="D6839">
        <v>36.93</v>
      </c>
      <c r="E6839">
        <v>16.87</v>
      </c>
      <c r="F6839">
        <v>4.41</v>
      </c>
      <c r="G6839">
        <v>0</v>
      </c>
    </row>
    <row r="6840" spans="1:7">
      <c r="A6840" t="s">
        <v>7259</v>
      </c>
      <c r="B6840">
        <v>682.3</v>
      </c>
      <c r="C6840">
        <v>846.77</v>
      </c>
      <c r="D6840">
        <v>40.83</v>
      </c>
      <c r="E6840">
        <v>18.489999999999998</v>
      </c>
      <c r="F6840">
        <v>4.62</v>
      </c>
      <c r="G6840">
        <v>0</v>
      </c>
    </row>
    <row r="6841" spans="1:7">
      <c r="A6841" t="s">
        <v>7260</v>
      </c>
      <c r="B6841">
        <v>0</v>
      </c>
      <c r="C6841">
        <v>0</v>
      </c>
      <c r="D6841">
        <v>0</v>
      </c>
      <c r="E6841">
        <v>19.66</v>
      </c>
      <c r="F6841">
        <v>4.76</v>
      </c>
      <c r="G6841">
        <v>0</v>
      </c>
    </row>
    <row r="6842" spans="1:7">
      <c r="A6842" t="s">
        <v>7261</v>
      </c>
      <c r="B6842">
        <v>655.65</v>
      </c>
      <c r="C6842">
        <v>817.52</v>
      </c>
      <c r="D6842">
        <v>37.54</v>
      </c>
      <c r="E6842">
        <v>20.49</v>
      </c>
      <c r="F6842">
        <v>4.9000000000000004</v>
      </c>
      <c r="G6842">
        <v>0</v>
      </c>
    </row>
    <row r="6843" spans="1:7">
      <c r="A6843" t="s">
        <v>7262</v>
      </c>
      <c r="B6843">
        <v>586.44000000000005</v>
      </c>
      <c r="C6843">
        <v>726.9</v>
      </c>
      <c r="D6843">
        <v>31</v>
      </c>
      <c r="E6843">
        <v>21.05</v>
      </c>
      <c r="F6843">
        <v>5.24</v>
      </c>
      <c r="G6843">
        <v>0</v>
      </c>
    </row>
    <row r="6844" spans="1:7">
      <c r="A6844" t="s">
        <v>7263</v>
      </c>
      <c r="B6844">
        <v>458.58</v>
      </c>
      <c r="C6844">
        <v>564.62</v>
      </c>
      <c r="D6844">
        <v>22.34</v>
      </c>
      <c r="E6844">
        <v>20.68</v>
      </c>
      <c r="F6844">
        <v>5.38</v>
      </c>
      <c r="G6844">
        <v>0</v>
      </c>
    </row>
    <row r="6845" spans="1:7">
      <c r="A6845" t="s">
        <v>7264</v>
      </c>
      <c r="B6845">
        <v>282.25</v>
      </c>
      <c r="C6845">
        <v>352.51</v>
      </c>
      <c r="D6845">
        <v>12.35</v>
      </c>
      <c r="E6845">
        <v>19.7</v>
      </c>
      <c r="F6845">
        <v>5.45</v>
      </c>
      <c r="G6845">
        <v>0</v>
      </c>
    </row>
    <row r="6846" spans="1:7">
      <c r="A6846" t="s">
        <v>7265</v>
      </c>
      <c r="B6846">
        <v>0</v>
      </c>
      <c r="C6846">
        <v>0</v>
      </c>
      <c r="D6846">
        <v>0</v>
      </c>
      <c r="E6846">
        <v>18.04</v>
      </c>
      <c r="F6846">
        <v>5.24</v>
      </c>
      <c r="G6846">
        <v>0</v>
      </c>
    </row>
    <row r="6847" spans="1:7">
      <c r="A6847" t="s">
        <v>7266</v>
      </c>
      <c r="B6847">
        <v>0</v>
      </c>
      <c r="C6847">
        <v>0</v>
      </c>
      <c r="D6847">
        <v>0</v>
      </c>
      <c r="E6847">
        <v>16.13</v>
      </c>
      <c r="F6847">
        <v>5.66</v>
      </c>
      <c r="G6847">
        <v>0</v>
      </c>
    </row>
    <row r="6848" spans="1:7">
      <c r="A6848" t="s">
        <v>7267</v>
      </c>
      <c r="B6848">
        <v>0</v>
      </c>
      <c r="C6848">
        <v>0</v>
      </c>
      <c r="D6848">
        <v>0</v>
      </c>
      <c r="E6848">
        <v>14.85</v>
      </c>
      <c r="F6848">
        <v>5.31</v>
      </c>
      <c r="G6848">
        <v>0</v>
      </c>
    </row>
    <row r="6849" spans="1:7">
      <c r="A6849" t="s">
        <v>7268</v>
      </c>
      <c r="B6849">
        <v>0</v>
      </c>
      <c r="C6849">
        <v>0</v>
      </c>
      <c r="D6849">
        <v>0</v>
      </c>
      <c r="E6849">
        <v>13.82</v>
      </c>
      <c r="F6849">
        <v>5.0999999999999996</v>
      </c>
      <c r="G6849">
        <v>0</v>
      </c>
    </row>
    <row r="6850" spans="1:7">
      <c r="A6850" t="s">
        <v>7269</v>
      </c>
      <c r="B6850">
        <v>0</v>
      </c>
      <c r="C6850">
        <v>0</v>
      </c>
      <c r="D6850">
        <v>0</v>
      </c>
      <c r="E6850">
        <v>13.11</v>
      </c>
      <c r="F6850">
        <v>4.83</v>
      </c>
      <c r="G6850">
        <v>0</v>
      </c>
    </row>
    <row r="6851" spans="1:7">
      <c r="A6851" t="s">
        <v>7270</v>
      </c>
      <c r="B6851">
        <v>0</v>
      </c>
      <c r="C6851">
        <v>0</v>
      </c>
      <c r="D6851">
        <v>0</v>
      </c>
      <c r="E6851">
        <v>12.59</v>
      </c>
      <c r="F6851">
        <v>4.6900000000000004</v>
      </c>
      <c r="G6851">
        <v>0</v>
      </c>
    </row>
    <row r="6852" spans="1:7">
      <c r="A6852" t="s">
        <v>7271</v>
      </c>
      <c r="B6852">
        <v>0</v>
      </c>
      <c r="C6852">
        <v>0</v>
      </c>
      <c r="D6852">
        <v>0</v>
      </c>
      <c r="E6852">
        <v>11.96</v>
      </c>
      <c r="F6852">
        <v>4.4800000000000004</v>
      </c>
      <c r="G6852">
        <v>0</v>
      </c>
    </row>
    <row r="6853" spans="1:7">
      <c r="A6853" t="s">
        <v>7272</v>
      </c>
      <c r="B6853">
        <v>0</v>
      </c>
      <c r="C6853">
        <v>0</v>
      </c>
      <c r="D6853">
        <v>0</v>
      </c>
      <c r="E6853">
        <v>11.42</v>
      </c>
      <c r="F6853">
        <v>4.28</v>
      </c>
      <c r="G6853">
        <v>0</v>
      </c>
    </row>
    <row r="6854" spans="1:7">
      <c r="A6854" t="s">
        <v>7273</v>
      </c>
      <c r="B6854">
        <v>0</v>
      </c>
      <c r="C6854">
        <v>0</v>
      </c>
      <c r="D6854">
        <v>0</v>
      </c>
      <c r="E6854">
        <v>10.97</v>
      </c>
      <c r="F6854">
        <v>4.1399999999999997</v>
      </c>
      <c r="G6854">
        <v>0</v>
      </c>
    </row>
    <row r="6855" spans="1:7">
      <c r="A6855" t="s">
        <v>7274</v>
      </c>
      <c r="B6855">
        <v>0</v>
      </c>
      <c r="C6855">
        <v>0</v>
      </c>
      <c r="D6855">
        <v>0</v>
      </c>
      <c r="E6855">
        <v>10.58</v>
      </c>
      <c r="F6855">
        <v>4.07</v>
      </c>
      <c r="G6855">
        <v>0</v>
      </c>
    </row>
    <row r="6856" spans="1:7">
      <c r="A6856" t="s">
        <v>7275</v>
      </c>
      <c r="B6856">
        <v>0</v>
      </c>
      <c r="C6856">
        <v>0</v>
      </c>
      <c r="D6856">
        <v>0</v>
      </c>
      <c r="E6856">
        <v>10.24</v>
      </c>
      <c r="F6856">
        <v>4</v>
      </c>
      <c r="G6856">
        <v>0</v>
      </c>
    </row>
    <row r="6857" spans="1:7">
      <c r="A6857" t="s">
        <v>7276</v>
      </c>
      <c r="B6857">
        <v>0</v>
      </c>
      <c r="C6857">
        <v>0</v>
      </c>
      <c r="D6857">
        <v>0</v>
      </c>
      <c r="E6857">
        <v>9.89</v>
      </c>
      <c r="F6857">
        <v>3.86</v>
      </c>
      <c r="G6857">
        <v>0</v>
      </c>
    </row>
    <row r="6858" spans="1:7">
      <c r="A6858" t="s">
        <v>7277</v>
      </c>
      <c r="B6858">
        <v>0</v>
      </c>
      <c r="C6858">
        <v>0</v>
      </c>
      <c r="D6858">
        <v>0</v>
      </c>
      <c r="E6858">
        <v>9.66</v>
      </c>
      <c r="F6858">
        <v>3.66</v>
      </c>
      <c r="G6858">
        <v>0</v>
      </c>
    </row>
    <row r="6859" spans="1:7">
      <c r="A6859" t="s">
        <v>7278</v>
      </c>
      <c r="B6859">
        <v>0</v>
      </c>
      <c r="C6859">
        <v>0</v>
      </c>
      <c r="D6859">
        <v>0</v>
      </c>
      <c r="E6859">
        <v>9.43</v>
      </c>
      <c r="F6859">
        <v>3.31</v>
      </c>
      <c r="G6859">
        <v>0</v>
      </c>
    </row>
    <row r="6860" spans="1:7">
      <c r="A6860" t="s">
        <v>7279</v>
      </c>
      <c r="B6860">
        <v>264.58</v>
      </c>
      <c r="C6860">
        <v>321.45999999999998</v>
      </c>
      <c r="D6860">
        <v>10.93</v>
      </c>
      <c r="E6860">
        <v>10.27</v>
      </c>
      <c r="F6860">
        <v>2.5499999999999998</v>
      </c>
      <c r="G6860">
        <v>0</v>
      </c>
    </row>
    <row r="6861" spans="1:7">
      <c r="A6861" t="s">
        <v>7280</v>
      </c>
      <c r="B6861">
        <v>455.98</v>
      </c>
      <c r="C6861">
        <v>546.07000000000005</v>
      </c>
      <c r="D6861">
        <v>21.01</v>
      </c>
      <c r="E6861">
        <v>12.45</v>
      </c>
      <c r="F6861">
        <v>3.24</v>
      </c>
      <c r="G6861">
        <v>0</v>
      </c>
    </row>
    <row r="6862" spans="1:7">
      <c r="A6862" t="s">
        <v>7281</v>
      </c>
      <c r="B6862">
        <v>576.12</v>
      </c>
      <c r="C6862">
        <v>698.64</v>
      </c>
      <c r="D6862">
        <v>29.82</v>
      </c>
      <c r="E6862">
        <v>14.78</v>
      </c>
      <c r="F6862">
        <v>3.79</v>
      </c>
      <c r="G6862">
        <v>0</v>
      </c>
    </row>
    <row r="6863" spans="1:7">
      <c r="A6863" t="s">
        <v>7282</v>
      </c>
      <c r="B6863">
        <v>656.38</v>
      </c>
      <c r="C6863">
        <v>809.23</v>
      </c>
      <c r="D6863">
        <v>36.61</v>
      </c>
      <c r="E6863">
        <v>16.760000000000002</v>
      </c>
      <c r="F6863">
        <v>3.93</v>
      </c>
      <c r="G6863">
        <v>0</v>
      </c>
    </row>
    <row r="6864" spans="1:7">
      <c r="A6864" t="s">
        <v>7283</v>
      </c>
      <c r="B6864">
        <v>670.45</v>
      </c>
      <c r="C6864">
        <v>836.25</v>
      </c>
      <c r="D6864">
        <v>40.46</v>
      </c>
      <c r="E6864">
        <v>18.34</v>
      </c>
      <c r="F6864">
        <v>3.86</v>
      </c>
      <c r="G6864">
        <v>0</v>
      </c>
    </row>
    <row r="6865" spans="1:7">
      <c r="A6865" t="s">
        <v>7284</v>
      </c>
      <c r="B6865">
        <v>650.70000000000005</v>
      </c>
      <c r="C6865">
        <v>813.59</v>
      </c>
      <c r="D6865">
        <v>40.67</v>
      </c>
      <c r="E6865">
        <v>19.46</v>
      </c>
      <c r="F6865">
        <v>4.07</v>
      </c>
      <c r="G6865">
        <v>0</v>
      </c>
    </row>
    <row r="6866" spans="1:7">
      <c r="A6866" t="s">
        <v>7285</v>
      </c>
      <c r="B6866">
        <v>630.33000000000004</v>
      </c>
      <c r="C6866">
        <v>787.97</v>
      </c>
      <c r="D6866">
        <v>37.17</v>
      </c>
      <c r="E6866">
        <v>20.25</v>
      </c>
      <c r="F6866">
        <v>4.21</v>
      </c>
      <c r="G6866">
        <v>0</v>
      </c>
    </row>
    <row r="6867" spans="1:7">
      <c r="A6867" t="s">
        <v>7286</v>
      </c>
      <c r="B6867">
        <v>573.85</v>
      </c>
      <c r="C6867">
        <v>714.75</v>
      </c>
      <c r="D6867">
        <v>30.64</v>
      </c>
      <c r="E6867">
        <v>20.63</v>
      </c>
      <c r="F6867">
        <v>4.1399999999999997</v>
      </c>
      <c r="G6867">
        <v>0</v>
      </c>
    </row>
    <row r="6868" spans="1:7">
      <c r="A6868" t="s">
        <v>7287</v>
      </c>
      <c r="B6868">
        <v>441.93</v>
      </c>
      <c r="C6868">
        <v>547.48</v>
      </c>
      <c r="D6868">
        <v>22.01</v>
      </c>
      <c r="E6868">
        <v>20.65</v>
      </c>
      <c r="F6868">
        <v>4.1399999999999997</v>
      </c>
      <c r="G6868">
        <v>0</v>
      </c>
    </row>
    <row r="6869" spans="1:7">
      <c r="A6869" t="s">
        <v>7288</v>
      </c>
      <c r="B6869">
        <v>232.1</v>
      </c>
      <c r="C6869">
        <v>294.62</v>
      </c>
      <c r="D6869">
        <v>12.03</v>
      </c>
      <c r="E6869">
        <v>20.12</v>
      </c>
      <c r="F6869">
        <v>4.1399999999999997</v>
      </c>
      <c r="G6869">
        <v>0</v>
      </c>
    </row>
    <row r="6870" spans="1:7">
      <c r="A6870" t="s">
        <v>7289</v>
      </c>
      <c r="B6870">
        <v>0</v>
      </c>
      <c r="C6870">
        <v>0</v>
      </c>
      <c r="D6870">
        <v>0</v>
      </c>
      <c r="E6870">
        <v>18.739999999999998</v>
      </c>
      <c r="F6870">
        <v>3.72</v>
      </c>
      <c r="G6870">
        <v>0</v>
      </c>
    </row>
    <row r="6871" spans="1:7">
      <c r="A6871" t="s">
        <v>7290</v>
      </c>
      <c r="B6871">
        <v>0</v>
      </c>
      <c r="C6871">
        <v>0</v>
      </c>
      <c r="D6871">
        <v>0</v>
      </c>
      <c r="E6871">
        <v>16.77</v>
      </c>
      <c r="F6871">
        <v>3.93</v>
      </c>
      <c r="G6871">
        <v>0</v>
      </c>
    </row>
    <row r="6872" spans="1:7">
      <c r="A6872" t="s">
        <v>7291</v>
      </c>
      <c r="B6872">
        <v>0</v>
      </c>
      <c r="C6872">
        <v>0</v>
      </c>
      <c r="D6872">
        <v>0</v>
      </c>
      <c r="E6872">
        <v>15.65</v>
      </c>
      <c r="F6872">
        <v>4</v>
      </c>
      <c r="G6872">
        <v>0</v>
      </c>
    </row>
    <row r="6873" spans="1:7">
      <c r="A6873" t="s">
        <v>7292</v>
      </c>
      <c r="B6873">
        <v>0</v>
      </c>
      <c r="C6873">
        <v>0</v>
      </c>
      <c r="D6873">
        <v>0</v>
      </c>
      <c r="E6873">
        <v>14.54</v>
      </c>
      <c r="F6873">
        <v>3.79</v>
      </c>
      <c r="G6873">
        <v>0</v>
      </c>
    </row>
    <row r="6874" spans="1:7">
      <c r="A6874" t="s">
        <v>7293</v>
      </c>
      <c r="B6874">
        <v>0</v>
      </c>
      <c r="C6874">
        <v>0</v>
      </c>
      <c r="D6874">
        <v>0</v>
      </c>
      <c r="E6874">
        <v>13.86</v>
      </c>
      <c r="F6874">
        <v>3.52</v>
      </c>
      <c r="G6874">
        <v>0</v>
      </c>
    </row>
    <row r="6875" spans="1:7">
      <c r="A6875" t="s">
        <v>7294</v>
      </c>
      <c r="B6875">
        <v>0</v>
      </c>
      <c r="C6875">
        <v>0</v>
      </c>
      <c r="D6875">
        <v>0</v>
      </c>
      <c r="E6875">
        <v>13.27</v>
      </c>
      <c r="F6875">
        <v>3.1</v>
      </c>
      <c r="G6875">
        <v>0</v>
      </c>
    </row>
    <row r="6876" spans="1:7">
      <c r="A6876" t="s">
        <v>7295</v>
      </c>
      <c r="B6876">
        <v>0</v>
      </c>
      <c r="C6876">
        <v>0</v>
      </c>
      <c r="D6876">
        <v>0</v>
      </c>
      <c r="E6876">
        <v>12.91</v>
      </c>
      <c r="F6876">
        <v>2.76</v>
      </c>
      <c r="G6876">
        <v>0</v>
      </c>
    </row>
    <row r="6877" spans="1:7">
      <c r="A6877" t="s">
        <v>7296</v>
      </c>
      <c r="B6877">
        <v>0</v>
      </c>
      <c r="C6877">
        <v>0</v>
      </c>
      <c r="D6877">
        <v>0</v>
      </c>
      <c r="E6877">
        <v>12.23</v>
      </c>
      <c r="F6877">
        <v>2.41</v>
      </c>
      <c r="G6877">
        <v>0</v>
      </c>
    </row>
    <row r="6878" spans="1:7">
      <c r="A6878" t="s">
        <v>7297</v>
      </c>
      <c r="B6878">
        <v>0</v>
      </c>
      <c r="C6878">
        <v>0</v>
      </c>
      <c r="D6878">
        <v>0</v>
      </c>
      <c r="E6878">
        <v>11.75</v>
      </c>
      <c r="F6878">
        <v>2.2799999999999998</v>
      </c>
      <c r="G6878">
        <v>0</v>
      </c>
    </row>
    <row r="6879" spans="1:7">
      <c r="A6879" t="s">
        <v>7298</v>
      </c>
      <c r="B6879">
        <v>0</v>
      </c>
      <c r="C6879">
        <v>0</v>
      </c>
      <c r="D6879">
        <v>0</v>
      </c>
      <c r="E6879">
        <v>11.72</v>
      </c>
      <c r="F6879">
        <v>1.86</v>
      </c>
      <c r="G6879">
        <v>0</v>
      </c>
    </row>
    <row r="6880" spans="1:7">
      <c r="A6880" t="s">
        <v>7299</v>
      </c>
      <c r="B6880">
        <v>0</v>
      </c>
      <c r="C6880">
        <v>0</v>
      </c>
      <c r="D6880">
        <v>0</v>
      </c>
      <c r="E6880">
        <v>11.14</v>
      </c>
      <c r="F6880">
        <v>2</v>
      </c>
      <c r="G6880">
        <v>0</v>
      </c>
    </row>
    <row r="6881" spans="1:7">
      <c r="A6881" t="s">
        <v>7300</v>
      </c>
      <c r="B6881">
        <v>0</v>
      </c>
      <c r="C6881">
        <v>0</v>
      </c>
      <c r="D6881">
        <v>0</v>
      </c>
      <c r="E6881">
        <v>11.05</v>
      </c>
      <c r="F6881">
        <v>2.14</v>
      </c>
      <c r="G6881">
        <v>0</v>
      </c>
    </row>
    <row r="6882" spans="1:7">
      <c r="A6882" t="s">
        <v>7301</v>
      </c>
      <c r="B6882">
        <v>0</v>
      </c>
      <c r="C6882">
        <v>0</v>
      </c>
      <c r="D6882">
        <v>0</v>
      </c>
      <c r="E6882">
        <v>10.89</v>
      </c>
      <c r="F6882">
        <v>2.62</v>
      </c>
      <c r="G6882">
        <v>0</v>
      </c>
    </row>
    <row r="6883" spans="1:7">
      <c r="A6883" t="s">
        <v>7302</v>
      </c>
      <c r="B6883">
        <v>0</v>
      </c>
      <c r="C6883">
        <v>0</v>
      </c>
      <c r="D6883">
        <v>0</v>
      </c>
      <c r="E6883">
        <v>10.92</v>
      </c>
      <c r="F6883">
        <v>3.1</v>
      </c>
      <c r="G6883">
        <v>0</v>
      </c>
    </row>
    <row r="6884" spans="1:7">
      <c r="A6884" t="s">
        <v>7303</v>
      </c>
      <c r="B6884">
        <v>244.05</v>
      </c>
      <c r="C6884">
        <v>298.98</v>
      </c>
      <c r="D6884">
        <v>10.7</v>
      </c>
      <c r="E6884">
        <v>11.72</v>
      </c>
      <c r="F6884">
        <v>3.24</v>
      </c>
      <c r="G6884">
        <v>0</v>
      </c>
    </row>
    <row r="6885" spans="1:7">
      <c r="A6885" t="s">
        <v>7304</v>
      </c>
      <c r="B6885">
        <v>450.26</v>
      </c>
      <c r="C6885">
        <v>540.79999999999995</v>
      </c>
      <c r="D6885">
        <v>20.76</v>
      </c>
      <c r="E6885">
        <v>14.05</v>
      </c>
      <c r="F6885">
        <v>4</v>
      </c>
      <c r="G6885">
        <v>0</v>
      </c>
    </row>
    <row r="6886" spans="1:7">
      <c r="A6886" t="s">
        <v>7305</v>
      </c>
      <c r="B6886">
        <v>574.4</v>
      </c>
      <c r="C6886">
        <v>693.73</v>
      </c>
      <c r="D6886">
        <v>29.53</v>
      </c>
      <c r="E6886">
        <v>16.13</v>
      </c>
      <c r="F6886">
        <v>5.31</v>
      </c>
      <c r="G6886">
        <v>0</v>
      </c>
    </row>
    <row r="6887" spans="1:7">
      <c r="A6887" t="s">
        <v>7306</v>
      </c>
      <c r="B6887">
        <v>659.49</v>
      </c>
      <c r="C6887">
        <v>804.74</v>
      </c>
      <c r="D6887">
        <v>36.28</v>
      </c>
      <c r="E6887">
        <v>17.989999999999998</v>
      </c>
      <c r="F6887">
        <v>6.14</v>
      </c>
      <c r="G6887">
        <v>0</v>
      </c>
    </row>
    <row r="6888" spans="1:7">
      <c r="A6888" t="s">
        <v>7307</v>
      </c>
      <c r="B6888">
        <v>667.84</v>
      </c>
      <c r="C6888">
        <v>819.63</v>
      </c>
      <c r="D6888">
        <v>40.1</v>
      </c>
      <c r="E6888">
        <v>19.5</v>
      </c>
      <c r="F6888">
        <v>6.83</v>
      </c>
      <c r="G6888">
        <v>0</v>
      </c>
    </row>
    <row r="6889" spans="1:7">
      <c r="A6889" t="s">
        <v>7308</v>
      </c>
      <c r="B6889">
        <v>662.58</v>
      </c>
      <c r="C6889">
        <v>815.42</v>
      </c>
      <c r="D6889">
        <v>40.29</v>
      </c>
      <c r="E6889">
        <v>20.38</v>
      </c>
      <c r="F6889">
        <v>7.1</v>
      </c>
      <c r="G6889">
        <v>0</v>
      </c>
    </row>
    <row r="6890" spans="1:7">
      <c r="A6890" t="s">
        <v>7309</v>
      </c>
      <c r="B6890">
        <v>655.03</v>
      </c>
      <c r="C6890">
        <v>807.15</v>
      </c>
      <c r="D6890">
        <v>36.79</v>
      </c>
      <c r="E6890">
        <v>20.95</v>
      </c>
      <c r="F6890">
        <v>7.03</v>
      </c>
      <c r="G6890">
        <v>0</v>
      </c>
    </row>
    <row r="6891" spans="1:7">
      <c r="A6891" t="s">
        <v>7310</v>
      </c>
      <c r="B6891">
        <v>577.16999999999996</v>
      </c>
      <c r="C6891">
        <v>708.91</v>
      </c>
      <c r="D6891">
        <v>30.29</v>
      </c>
      <c r="E6891">
        <v>21.15</v>
      </c>
      <c r="F6891">
        <v>6.9</v>
      </c>
      <c r="G6891">
        <v>0</v>
      </c>
    </row>
    <row r="6892" spans="1:7">
      <c r="A6892" t="s">
        <v>7311</v>
      </c>
      <c r="B6892">
        <v>442.14</v>
      </c>
      <c r="C6892">
        <v>541.79999999999995</v>
      </c>
      <c r="D6892">
        <v>21.68</v>
      </c>
      <c r="E6892">
        <v>20.75</v>
      </c>
      <c r="F6892">
        <v>6.69</v>
      </c>
      <c r="G6892">
        <v>0</v>
      </c>
    </row>
    <row r="6893" spans="1:7">
      <c r="A6893" t="s">
        <v>7312</v>
      </c>
      <c r="B6893">
        <v>276.19</v>
      </c>
      <c r="C6893">
        <v>345.13</v>
      </c>
      <c r="D6893">
        <v>11.73</v>
      </c>
      <c r="E6893">
        <v>19.82</v>
      </c>
      <c r="F6893">
        <v>6.34</v>
      </c>
      <c r="G6893">
        <v>0</v>
      </c>
    </row>
    <row r="6894" spans="1:7">
      <c r="A6894" t="s">
        <v>7313</v>
      </c>
      <c r="B6894">
        <v>0</v>
      </c>
      <c r="C6894">
        <v>0</v>
      </c>
      <c r="D6894">
        <v>0</v>
      </c>
      <c r="E6894">
        <v>18.41</v>
      </c>
      <c r="F6894">
        <v>5.31</v>
      </c>
      <c r="G6894">
        <v>0</v>
      </c>
    </row>
    <row r="6895" spans="1:7">
      <c r="A6895" t="s">
        <v>7314</v>
      </c>
      <c r="B6895">
        <v>0</v>
      </c>
      <c r="C6895">
        <v>0</v>
      </c>
      <c r="D6895">
        <v>0</v>
      </c>
      <c r="E6895">
        <v>17</v>
      </c>
      <c r="F6895">
        <v>4.6900000000000004</v>
      </c>
      <c r="G6895">
        <v>0</v>
      </c>
    </row>
    <row r="6896" spans="1:7">
      <c r="A6896" t="s">
        <v>7315</v>
      </c>
      <c r="B6896">
        <v>0</v>
      </c>
      <c r="C6896">
        <v>0</v>
      </c>
      <c r="D6896">
        <v>0</v>
      </c>
      <c r="E6896">
        <v>16.63</v>
      </c>
      <c r="F6896">
        <v>4.21</v>
      </c>
      <c r="G6896">
        <v>0</v>
      </c>
    </row>
    <row r="6897" spans="1:7">
      <c r="A6897" t="s">
        <v>7316</v>
      </c>
      <c r="B6897">
        <v>0</v>
      </c>
      <c r="C6897">
        <v>0</v>
      </c>
      <c r="D6897">
        <v>0</v>
      </c>
      <c r="E6897">
        <v>16.260000000000002</v>
      </c>
      <c r="F6897">
        <v>3.79</v>
      </c>
      <c r="G6897">
        <v>0</v>
      </c>
    </row>
    <row r="6898" spans="1:7">
      <c r="A6898" t="s">
        <v>7317</v>
      </c>
      <c r="B6898">
        <v>0</v>
      </c>
      <c r="C6898">
        <v>0</v>
      </c>
      <c r="D6898">
        <v>0</v>
      </c>
      <c r="E6898">
        <v>15.55</v>
      </c>
      <c r="F6898">
        <v>3.66</v>
      </c>
      <c r="G6898">
        <v>0</v>
      </c>
    </row>
    <row r="6899" spans="1:7">
      <c r="A6899" t="s">
        <v>7318</v>
      </c>
      <c r="B6899">
        <v>0</v>
      </c>
      <c r="C6899">
        <v>0</v>
      </c>
      <c r="D6899">
        <v>0</v>
      </c>
      <c r="E6899">
        <v>15.28</v>
      </c>
      <c r="F6899">
        <v>4</v>
      </c>
      <c r="G6899">
        <v>0</v>
      </c>
    </row>
    <row r="6900" spans="1:7">
      <c r="A6900" t="s">
        <v>7319</v>
      </c>
      <c r="B6900">
        <v>0</v>
      </c>
      <c r="C6900">
        <v>0</v>
      </c>
      <c r="D6900">
        <v>0</v>
      </c>
      <c r="E6900">
        <v>14.53</v>
      </c>
      <c r="F6900">
        <v>4.21</v>
      </c>
      <c r="G6900">
        <v>0</v>
      </c>
    </row>
    <row r="6901" spans="1:7">
      <c r="A6901" t="s">
        <v>7320</v>
      </c>
      <c r="B6901">
        <v>0</v>
      </c>
      <c r="C6901">
        <v>0</v>
      </c>
      <c r="D6901">
        <v>0</v>
      </c>
      <c r="E6901">
        <v>13.49</v>
      </c>
      <c r="F6901">
        <v>4.21</v>
      </c>
      <c r="G6901">
        <v>0</v>
      </c>
    </row>
    <row r="6902" spans="1:7">
      <c r="A6902" t="s">
        <v>7321</v>
      </c>
      <c r="B6902">
        <v>0</v>
      </c>
      <c r="C6902">
        <v>0</v>
      </c>
      <c r="D6902">
        <v>0</v>
      </c>
      <c r="E6902">
        <v>13.02</v>
      </c>
      <c r="F6902">
        <v>4.34</v>
      </c>
      <c r="G6902">
        <v>0</v>
      </c>
    </row>
    <row r="6903" spans="1:7">
      <c r="A6903" t="s">
        <v>7322</v>
      </c>
      <c r="B6903">
        <v>0</v>
      </c>
      <c r="C6903">
        <v>0</v>
      </c>
      <c r="D6903">
        <v>0</v>
      </c>
      <c r="E6903">
        <v>12.51</v>
      </c>
      <c r="F6903">
        <v>4.34</v>
      </c>
      <c r="G6903">
        <v>0</v>
      </c>
    </row>
    <row r="6904" spans="1:7">
      <c r="A6904" t="s">
        <v>7323</v>
      </c>
      <c r="B6904">
        <v>0</v>
      </c>
      <c r="C6904">
        <v>0</v>
      </c>
      <c r="D6904">
        <v>0</v>
      </c>
      <c r="E6904">
        <v>12.09</v>
      </c>
      <c r="F6904">
        <v>4.1399999999999997</v>
      </c>
      <c r="G6904">
        <v>0</v>
      </c>
    </row>
    <row r="6905" spans="1:7">
      <c r="A6905" t="s">
        <v>7324</v>
      </c>
      <c r="B6905">
        <v>0</v>
      </c>
      <c r="C6905">
        <v>0</v>
      </c>
      <c r="D6905">
        <v>0</v>
      </c>
      <c r="E6905">
        <v>11.58</v>
      </c>
      <c r="F6905">
        <v>3.93</v>
      </c>
      <c r="G6905">
        <v>0</v>
      </c>
    </row>
    <row r="6906" spans="1:7">
      <c r="A6906" t="s">
        <v>7325</v>
      </c>
      <c r="B6906">
        <v>0</v>
      </c>
      <c r="C6906">
        <v>0</v>
      </c>
      <c r="D6906">
        <v>0</v>
      </c>
      <c r="E6906">
        <v>11.19</v>
      </c>
      <c r="F6906">
        <v>3.86</v>
      </c>
      <c r="G6906">
        <v>0</v>
      </c>
    </row>
    <row r="6907" spans="1:7">
      <c r="A6907" t="s">
        <v>7326</v>
      </c>
      <c r="B6907">
        <v>0</v>
      </c>
      <c r="C6907">
        <v>0</v>
      </c>
      <c r="D6907">
        <v>0</v>
      </c>
      <c r="E6907">
        <v>10.7</v>
      </c>
      <c r="F6907">
        <v>3.79</v>
      </c>
      <c r="G6907">
        <v>0</v>
      </c>
    </row>
    <row r="6908" spans="1:7">
      <c r="A6908" t="s">
        <v>7327</v>
      </c>
      <c r="B6908">
        <v>268.64</v>
      </c>
      <c r="C6908">
        <v>326.2</v>
      </c>
      <c r="D6908">
        <v>10.48</v>
      </c>
      <c r="E6908">
        <v>10.97</v>
      </c>
      <c r="F6908">
        <v>3.66</v>
      </c>
      <c r="G6908">
        <v>0</v>
      </c>
    </row>
    <row r="6909" spans="1:7">
      <c r="A6909" t="s">
        <v>7328</v>
      </c>
      <c r="B6909">
        <v>468.94</v>
      </c>
      <c r="C6909">
        <v>556.99</v>
      </c>
      <c r="D6909">
        <v>20.51</v>
      </c>
      <c r="E6909">
        <v>12.33</v>
      </c>
      <c r="F6909">
        <v>4.62</v>
      </c>
      <c r="G6909">
        <v>0</v>
      </c>
    </row>
    <row r="6910" spans="1:7">
      <c r="A6910" t="s">
        <v>7329</v>
      </c>
      <c r="B6910">
        <v>377.55</v>
      </c>
      <c r="C6910">
        <v>453.3</v>
      </c>
      <c r="D6910">
        <v>29.24</v>
      </c>
      <c r="E6910">
        <v>14.17</v>
      </c>
      <c r="F6910">
        <v>5.17</v>
      </c>
      <c r="G6910">
        <v>0</v>
      </c>
    </row>
    <row r="6911" spans="1:7">
      <c r="A6911" t="s">
        <v>7330</v>
      </c>
      <c r="B6911">
        <v>360.15</v>
      </c>
      <c r="C6911">
        <v>437.13</v>
      </c>
      <c r="D6911">
        <v>35.950000000000003</v>
      </c>
      <c r="E6911">
        <v>15.97</v>
      </c>
      <c r="F6911">
        <v>5.86</v>
      </c>
      <c r="G6911">
        <v>0</v>
      </c>
    </row>
    <row r="6912" spans="1:7">
      <c r="A6912" t="s">
        <v>7331</v>
      </c>
      <c r="B6912">
        <v>684.01</v>
      </c>
      <c r="C6912">
        <v>833.02</v>
      </c>
      <c r="D6912">
        <v>39.74</v>
      </c>
      <c r="E6912">
        <v>17.27</v>
      </c>
      <c r="F6912">
        <v>6.41</v>
      </c>
      <c r="G6912">
        <v>0</v>
      </c>
    </row>
    <row r="6913" spans="1:7">
      <c r="A6913" t="s">
        <v>7332</v>
      </c>
      <c r="B6913">
        <v>678.39</v>
      </c>
      <c r="C6913">
        <v>828.66</v>
      </c>
      <c r="D6913">
        <v>39.909999999999997</v>
      </c>
      <c r="E6913">
        <v>18.23</v>
      </c>
      <c r="F6913">
        <v>6.69</v>
      </c>
      <c r="G6913">
        <v>0</v>
      </c>
    </row>
    <row r="6914" spans="1:7">
      <c r="A6914" t="s">
        <v>7333</v>
      </c>
      <c r="B6914">
        <v>682.71</v>
      </c>
      <c r="C6914">
        <v>832.75</v>
      </c>
      <c r="D6914">
        <v>36.42</v>
      </c>
      <c r="E6914">
        <v>18.62</v>
      </c>
      <c r="F6914">
        <v>7.03</v>
      </c>
      <c r="G6914">
        <v>0</v>
      </c>
    </row>
    <row r="6915" spans="1:7">
      <c r="A6915" t="s">
        <v>7334</v>
      </c>
      <c r="B6915">
        <v>596.07000000000005</v>
      </c>
      <c r="C6915">
        <v>721.45</v>
      </c>
      <c r="D6915">
        <v>29.94</v>
      </c>
      <c r="E6915">
        <v>18.489999999999998</v>
      </c>
      <c r="F6915">
        <v>7.45</v>
      </c>
      <c r="G6915">
        <v>0</v>
      </c>
    </row>
    <row r="6916" spans="1:7">
      <c r="A6916" t="s">
        <v>7335</v>
      </c>
      <c r="B6916">
        <v>457.05</v>
      </c>
      <c r="C6916">
        <v>550.76</v>
      </c>
      <c r="D6916">
        <v>21.36</v>
      </c>
      <c r="E6916">
        <v>17.8</v>
      </c>
      <c r="F6916">
        <v>7.52</v>
      </c>
      <c r="G6916">
        <v>0</v>
      </c>
    </row>
    <row r="6917" spans="1:7">
      <c r="A6917" t="s">
        <v>7336</v>
      </c>
      <c r="B6917">
        <v>279.66000000000003</v>
      </c>
      <c r="C6917">
        <v>343.73</v>
      </c>
      <c r="D6917">
        <v>11.42</v>
      </c>
      <c r="E6917">
        <v>16.649999999999999</v>
      </c>
      <c r="F6917">
        <v>7.45</v>
      </c>
      <c r="G6917">
        <v>0</v>
      </c>
    </row>
    <row r="6918" spans="1:7">
      <c r="A6918" t="s">
        <v>7337</v>
      </c>
      <c r="B6918">
        <v>0</v>
      </c>
      <c r="C6918">
        <v>0</v>
      </c>
      <c r="D6918">
        <v>0</v>
      </c>
      <c r="E6918">
        <v>15.07</v>
      </c>
      <c r="F6918">
        <v>6.55</v>
      </c>
      <c r="G6918">
        <v>0</v>
      </c>
    </row>
    <row r="6919" spans="1:7">
      <c r="A6919" t="s">
        <v>7338</v>
      </c>
      <c r="B6919">
        <v>0</v>
      </c>
      <c r="C6919">
        <v>0</v>
      </c>
      <c r="D6919">
        <v>0</v>
      </c>
      <c r="E6919">
        <v>13.45</v>
      </c>
      <c r="F6919">
        <v>6.21</v>
      </c>
      <c r="G6919">
        <v>0</v>
      </c>
    </row>
    <row r="6920" spans="1:7">
      <c r="A6920" t="s">
        <v>7339</v>
      </c>
      <c r="B6920">
        <v>0</v>
      </c>
      <c r="C6920">
        <v>0</v>
      </c>
      <c r="D6920">
        <v>0</v>
      </c>
      <c r="E6920">
        <v>12.57</v>
      </c>
      <c r="F6920">
        <v>5.79</v>
      </c>
      <c r="G6920">
        <v>0</v>
      </c>
    </row>
    <row r="6921" spans="1:7">
      <c r="A6921" t="s">
        <v>7340</v>
      </c>
      <c r="B6921">
        <v>0</v>
      </c>
      <c r="C6921">
        <v>0</v>
      </c>
      <c r="D6921">
        <v>0</v>
      </c>
      <c r="E6921">
        <v>11.77</v>
      </c>
      <c r="F6921">
        <v>5.52</v>
      </c>
      <c r="G6921">
        <v>0</v>
      </c>
    </row>
    <row r="6922" spans="1:7">
      <c r="A6922" t="s">
        <v>7341</v>
      </c>
      <c r="B6922">
        <v>0</v>
      </c>
      <c r="C6922">
        <v>0</v>
      </c>
      <c r="D6922">
        <v>0</v>
      </c>
      <c r="E6922">
        <v>11.16</v>
      </c>
      <c r="F6922">
        <v>5.17</v>
      </c>
      <c r="G6922">
        <v>0</v>
      </c>
    </row>
    <row r="6923" spans="1:7">
      <c r="A6923" t="s">
        <v>7342</v>
      </c>
      <c r="B6923">
        <v>0</v>
      </c>
      <c r="C6923">
        <v>0</v>
      </c>
      <c r="D6923">
        <v>0</v>
      </c>
      <c r="E6923">
        <v>10.63</v>
      </c>
      <c r="F6923">
        <v>4.9000000000000004</v>
      </c>
      <c r="G6923">
        <v>0</v>
      </c>
    </row>
    <row r="6924" spans="1:7">
      <c r="A6924" t="s">
        <v>7343</v>
      </c>
      <c r="B6924">
        <v>0</v>
      </c>
      <c r="C6924">
        <v>0</v>
      </c>
      <c r="D6924">
        <v>0</v>
      </c>
      <c r="E6924">
        <v>10.16</v>
      </c>
      <c r="F6924">
        <v>4.6900000000000004</v>
      </c>
      <c r="G6924">
        <v>0</v>
      </c>
    </row>
    <row r="6925" spans="1:7">
      <c r="A6925" t="s">
        <v>7344</v>
      </c>
      <c r="B6925">
        <v>0</v>
      </c>
      <c r="C6925">
        <v>0</v>
      </c>
      <c r="D6925">
        <v>0</v>
      </c>
      <c r="E6925">
        <v>9.76</v>
      </c>
      <c r="F6925">
        <v>4.4800000000000004</v>
      </c>
      <c r="G6925">
        <v>0</v>
      </c>
    </row>
    <row r="6926" spans="1:7">
      <c r="A6926" t="s">
        <v>7345</v>
      </c>
      <c r="B6926">
        <v>0</v>
      </c>
      <c r="C6926">
        <v>0</v>
      </c>
      <c r="D6926">
        <v>0</v>
      </c>
      <c r="E6926">
        <v>9.4499999999999993</v>
      </c>
      <c r="F6926">
        <v>4.28</v>
      </c>
      <c r="G6926">
        <v>0</v>
      </c>
    </row>
    <row r="6927" spans="1:7">
      <c r="A6927" t="s">
        <v>7346</v>
      </c>
      <c r="B6927">
        <v>0</v>
      </c>
      <c r="C6927">
        <v>0</v>
      </c>
      <c r="D6927">
        <v>0</v>
      </c>
      <c r="E6927">
        <v>9.08</v>
      </c>
      <c r="F6927">
        <v>3.93</v>
      </c>
      <c r="G6927">
        <v>0</v>
      </c>
    </row>
    <row r="6928" spans="1:7">
      <c r="A6928" t="s">
        <v>7347</v>
      </c>
      <c r="B6928">
        <v>0</v>
      </c>
      <c r="C6928">
        <v>0</v>
      </c>
      <c r="D6928">
        <v>0</v>
      </c>
      <c r="E6928">
        <v>8.7200000000000006</v>
      </c>
      <c r="F6928">
        <v>3.79</v>
      </c>
      <c r="G6928">
        <v>0</v>
      </c>
    </row>
    <row r="6929" spans="1:7">
      <c r="A6929" t="s">
        <v>7348</v>
      </c>
      <c r="B6929">
        <v>0</v>
      </c>
      <c r="C6929">
        <v>0</v>
      </c>
      <c r="D6929">
        <v>0</v>
      </c>
      <c r="E6929">
        <v>8.44</v>
      </c>
      <c r="F6929">
        <v>3.66</v>
      </c>
      <c r="G6929">
        <v>0</v>
      </c>
    </row>
    <row r="6930" spans="1:7">
      <c r="A6930" t="s">
        <v>7349</v>
      </c>
      <c r="B6930">
        <v>0</v>
      </c>
      <c r="C6930">
        <v>0</v>
      </c>
      <c r="D6930">
        <v>0</v>
      </c>
      <c r="E6930">
        <v>8.16</v>
      </c>
      <c r="F6930">
        <v>3.45</v>
      </c>
      <c r="G6930">
        <v>0</v>
      </c>
    </row>
    <row r="6931" spans="1:7">
      <c r="A6931" t="s">
        <v>7350</v>
      </c>
      <c r="B6931">
        <v>0</v>
      </c>
      <c r="C6931">
        <v>0</v>
      </c>
      <c r="D6931">
        <v>0</v>
      </c>
      <c r="E6931">
        <v>7.94</v>
      </c>
      <c r="F6931">
        <v>3.24</v>
      </c>
      <c r="G6931">
        <v>0</v>
      </c>
    </row>
    <row r="6932" spans="1:7">
      <c r="A6932" t="s">
        <v>7351</v>
      </c>
      <c r="B6932">
        <v>258.45999999999998</v>
      </c>
      <c r="C6932">
        <v>311.62</v>
      </c>
      <c r="D6932">
        <v>10.25</v>
      </c>
      <c r="E6932">
        <v>8.3800000000000008</v>
      </c>
      <c r="F6932">
        <v>3.03</v>
      </c>
      <c r="G6932">
        <v>0</v>
      </c>
    </row>
    <row r="6933" spans="1:7">
      <c r="A6933" t="s">
        <v>7352</v>
      </c>
      <c r="B6933">
        <v>447.11</v>
      </c>
      <c r="C6933">
        <v>528.99</v>
      </c>
      <c r="D6933">
        <v>20.25</v>
      </c>
      <c r="E6933">
        <v>10.36</v>
      </c>
      <c r="F6933">
        <v>3.66</v>
      </c>
      <c r="G6933">
        <v>0</v>
      </c>
    </row>
    <row r="6934" spans="1:7">
      <c r="A6934" t="s">
        <v>7353</v>
      </c>
      <c r="B6934">
        <v>584.70000000000005</v>
      </c>
      <c r="C6934">
        <v>699.31</v>
      </c>
      <c r="D6934">
        <v>28.95</v>
      </c>
      <c r="E6934">
        <v>12.61</v>
      </c>
      <c r="F6934">
        <v>4.28</v>
      </c>
      <c r="G6934">
        <v>0</v>
      </c>
    </row>
    <row r="6935" spans="1:7">
      <c r="A6935" t="s">
        <v>7354</v>
      </c>
      <c r="B6935">
        <v>628.47</v>
      </c>
      <c r="C6935">
        <v>761.45</v>
      </c>
      <c r="D6935">
        <v>35.619999999999997</v>
      </c>
      <c r="E6935">
        <v>14.65</v>
      </c>
      <c r="F6935">
        <v>4.55</v>
      </c>
      <c r="G6935">
        <v>0</v>
      </c>
    </row>
    <row r="6936" spans="1:7">
      <c r="A6936" t="s">
        <v>7355</v>
      </c>
      <c r="B6936">
        <v>688.79</v>
      </c>
      <c r="C6936">
        <v>844.51</v>
      </c>
      <c r="D6936">
        <v>39.380000000000003</v>
      </c>
      <c r="E6936">
        <v>16.39</v>
      </c>
      <c r="F6936">
        <v>4.83</v>
      </c>
      <c r="G6936">
        <v>0</v>
      </c>
    </row>
    <row r="6937" spans="1:7">
      <c r="A6937" t="s">
        <v>7356</v>
      </c>
      <c r="B6937">
        <v>663.15</v>
      </c>
      <c r="C6937">
        <v>814.99</v>
      </c>
      <c r="D6937">
        <v>39.53</v>
      </c>
      <c r="E6937">
        <v>17.57</v>
      </c>
      <c r="F6937">
        <v>5.0999999999999996</v>
      </c>
      <c r="G6937">
        <v>0</v>
      </c>
    </row>
    <row r="6938" spans="1:7">
      <c r="A6938" t="s">
        <v>7357</v>
      </c>
      <c r="B6938">
        <v>675.47</v>
      </c>
      <c r="C6938">
        <v>832.03</v>
      </c>
      <c r="D6938">
        <v>36.06</v>
      </c>
      <c r="E6938">
        <v>18.2</v>
      </c>
      <c r="F6938">
        <v>5.0999999999999996</v>
      </c>
      <c r="G6938">
        <v>0</v>
      </c>
    </row>
    <row r="6939" spans="1:7">
      <c r="A6939" t="s">
        <v>7358</v>
      </c>
      <c r="B6939">
        <v>500.16</v>
      </c>
      <c r="C6939">
        <v>611.46</v>
      </c>
      <c r="D6939">
        <v>29.6</v>
      </c>
      <c r="E6939">
        <v>18.59</v>
      </c>
      <c r="F6939">
        <v>5.0999999999999996</v>
      </c>
      <c r="G6939">
        <v>0</v>
      </c>
    </row>
    <row r="6940" spans="1:7">
      <c r="A6940" t="s">
        <v>7359</v>
      </c>
      <c r="B6940">
        <v>439.63</v>
      </c>
      <c r="C6940">
        <v>537.1</v>
      </c>
      <c r="D6940">
        <v>21.04</v>
      </c>
      <c r="E6940">
        <v>18.489999999999998</v>
      </c>
      <c r="F6940">
        <v>4.9000000000000004</v>
      </c>
      <c r="G6940">
        <v>0</v>
      </c>
    </row>
    <row r="6941" spans="1:7">
      <c r="A6941" t="s">
        <v>7360</v>
      </c>
      <c r="B6941">
        <v>265.64</v>
      </c>
      <c r="C6941">
        <v>331.51</v>
      </c>
      <c r="D6941">
        <v>11.12</v>
      </c>
      <c r="E6941">
        <v>17.829999999999998</v>
      </c>
      <c r="F6941">
        <v>4.55</v>
      </c>
      <c r="G6941">
        <v>0</v>
      </c>
    </row>
    <row r="6942" spans="1:7">
      <c r="A6942" t="s">
        <v>7361</v>
      </c>
      <c r="B6942">
        <v>0</v>
      </c>
      <c r="C6942">
        <v>0</v>
      </c>
      <c r="D6942">
        <v>0</v>
      </c>
      <c r="E6942">
        <v>16.39</v>
      </c>
      <c r="F6942">
        <v>4.07</v>
      </c>
      <c r="G6942">
        <v>0</v>
      </c>
    </row>
    <row r="6943" spans="1:7">
      <c r="A6943" t="s">
        <v>7362</v>
      </c>
      <c r="B6943">
        <v>0</v>
      </c>
      <c r="C6943">
        <v>0</v>
      </c>
      <c r="D6943">
        <v>0</v>
      </c>
      <c r="E6943">
        <v>14.4</v>
      </c>
      <c r="F6943">
        <v>4.21</v>
      </c>
      <c r="G6943">
        <v>0</v>
      </c>
    </row>
    <row r="6944" spans="1:7">
      <c r="A6944" t="s">
        <v>7363</v>
      </c>
      <c r="B6944">
        <v>0</v>
      </c>
      <c r="C6944">
        <v>0</v>
      </c>
      <c r="D6944">
        <v>0</v>
      </c>
      <c r="E6944">
        <v>13.48</v>
      </c>
      <c r="F6944">
        <v>3.45</v>
      </c>
      <c r="G6944">
        <v>0</v>
      </c>
    </row>
    <row r="6945" spans="1:7">
      <c r="A6945" t="s">
        <v>7364</v>
      </c>
      <c r="B6945">
        <v>0</v>
      </c>
      <c r="C6945">
        <v>0</v>
      </c>
      <c r="D6945">
        <v>0</v>
      </c>
      <c r="E6945">
        <v>12.25</v>
      </c>
      <c r="F6945">
        <v>3.1</v>
      </c>
      <c r="G6945">
        <v>0</v>
      </c>
    </row>
    <row r="6946" spans="1:7">
      <c r="A6946" t="s">
        <v>7365</v>
      </c>
      <c r="B6946">
        <v>0</v>
      </c>
      <c r="C6946">
        <v>0</v>
      </c>
      <c r="D6946">
        <v>0</v>
      </c>
      <c r="E6946">
        <v>11.21</v>
      </c>
      <c r="F6946">
        <v>2.9</v>
      </c>
      <c r="G6946">
        <v>0</v>
      </c>
    </row>
    <row r="6947" spans="1:7">
      <c r="A6947" t="s">
        <v>7366</v>
      </c>
      <c r="B6947">
        <v>0</v>
      </c>
      <c r="C6947">
        <v>0</v>
      </c>
      <c r="D6947">
        <v>0</v>
      </c>
      <c r="E6947">
        <v>10.26</v>
      </c>
      <c r="F6947">
        <v>2.76</v>
      </c>
      <c r="G6947">
        <v>0</v>
      </c>
    </row>
    <row r="6948" spans="1:7">
      <c r="A6948" t="s">
        <v>7367</v>
      </c>
      <c r="B6948">
        <v>0</v>
      </c>
      <c r="C6948">
        <v>0</v>
      </c>
      <c r="D6948">
        <v>0</v>
      </c>
      <c r="E6948">
        <v>9.4</v>
      </c>
      <c r="F6948">
        <v>2.62</v>
      </c>
      <c r="G6948">
        <v>0</v>
      </c>
    </row>
    <row r="6949" spans="1:7">
      <c r="A6949" t="s">
        <v>7368</v>
      </c>
      <c r="B6949">
        <v>0</v>
      </c>
      <c r="C6949">
        <v>0</v>
      </c>
      <c r="D6949">
        <v>0</v>
      </c>
      <c r="E6949">
        <v>8.67</v>
      </c>
      <c r="F6949">
        <v>2.62</v>
      </c>
      <c r="G6949">
        <v>0</v>
      </c>
    </row>
    <row r="6950" spans="1:7">
      <c r="A6950" t="s">
        <v>7369</v>
      </c>
      <c r="B6950">
        <v>0</v>
      </c>
      <c r="C6950">
        <v>0</v>
      </c>
      <c r="D6950">
        <v>0</v>
      </c>
      <c r="E6950">
        <v>7.99</v>
      </c>
      <c r="F6950">
        <v>2.62</v>
      </c>
      <c r="G6950">
        <v>0</v>
      </c>
    </row>
    <row r="6951" spans="1:7">
      <c r="A6951" t="s">
        <v>7370</v>
      </c>
      <c r="B6951">
        <v>0</v>
      </c>
      <c r="C6951">
        <v>0</v>
      </c>
      <c r="D6951">
        <v>0</v>
      </c>
      <c r="E6951">
        <v>7.39</v>
      </c>
      <c r="F6951">
        <v>2.48</v>
      </c>
      <c r="G6951">
        <v>0</v>
      </c>
    </row>
    <row r="6952" spans="1:7">
      <c r="A6952" t="s">
        <v>7371</v>
      </c>
      <c r="B6952">
        <v>0</v>
      </c>
      <c r="C6952">
        <v>0</v>
      </c>
      <c r="D6952">
        <v>0</v>
      </c>
      <c r="E6952">
        <v>6.88</v>
      </c>
      <c r="F6952">
        <v>2.41</v>
      </c>
      <c r="G6952">
        <v>0</v>
      </c>
    </row>
    <row r="6953" spans="1:7">
      <c r="A6953" t="s">
        <v>7372</v>
      </c>
      <c r="B6953">
        <v>0</v>
      </c>
      <c r="C6953">
        <v>0</v>
      </c>
      <c r="D6953">
        <v>0</v>
      </c>
      <c r="E6953">
        <v>6.38</v>
      </c>
      <c r="F6953">
        <v>2.2799999999999998</v>
      </c>
      <c r="G6953">
        <v>0</v>
      </c>
    </row>
    <row r="6954" spans="1:7">
      <c r="A6954" t="s">
        <v>7373</v>
      </c>
      <c r="B6954">
        <v>0</v>
      </c>
      <c r="C6954">
        <v>0</v>
      </c>
      <c r="D6954">
        <v>0</v>
      </c>
      <c r="E6954">
        <v>5.91</v>
      </c>
      <c r="F6954">
        <v>2.14</v>
      </c>
      <c r="G6954">
        <v>0</v>
      </c>
    </row>
    <row r="6955" spans="1:7">
      <c r="A6955" t="s">
        <v>7374</v>
      </c>
      <c r="B6955">
        <v>0</v>
      </c>
      <c r="C6955">
        <v>0</v>
      </c>
      <c r="D6955">
        <v>0</v>
      </c>
      <c r="E6955">
        <v>5.3</v>
      </c>
      <c r="F6955">
        <v>1.93</v>
      </c>
      <c r="G6955">
        <v>0</v>
      </c>
    </row>
    <row r="6956" spans="1:7">
      <c r="A6956" t="s">
        <v>7375</v>
      </c>
      <c r="B6956">
        <v>260.37</v>
      </c>
      <c r="C6956">
        <v>311.77999999999997</v>
      </c>
      <c r="D6956">
        <v>10.02</v>
      </c>
      <c r="E6956">
        <v>5.3</v>
      </c>
      <c r="F6956">
        <v>1.52</v>
      </c>
      <c r="G6956">
        <v>0</v>
      </c>
    </row>
    <row r="6957" spans="1:7">
      <c r="A6957" t="s">
        <v>7376</v>
      </c>
      <c r="B6957">
        <v>443.11</v>
      </c>
      <c r="C6957">
        <v>526.41999999999996</v>
      </c>
      <c r="D6957">
        <v>20</v>
      </c>
      <c r="E6957">
        <v>8.2200000000000006</v>
      </c>
      <c r="F6957">
        <v>1.72</v>
      </c>
      <c r="G6957">
        <v>0</v>
      </c>
    </row>
    <row r="6958" spans="1:7">
      <c r="A6958" t="s">
        <v>7377</v>
      </c>
      <c r="B6958">
        <v>581.97</v>
      </c>
      <c r="C6958">
        <v>704.17</v>
      </c>
      <c r="D6958">
        <v>28.67</v>
      </c>
      <c r="E6958">
        <v>10.19</v>
      </c>
      <c r="F6958">
        <v>1.79</v>
      </c>
      <c r="G6958">
        <v>0</v>
      </c>
    </row>
    <row r="6959" spans="1:7">
      <c r="A6959" t="s">
        <v>7378</v>
      </c>
      <c r="B6959">
        <v>654.73</v>
      </c>
      <c r="C6959">
        <v>809.27</v>
      </c>
      <c r="D6959">
        <v>35.29</v>
      </c>
      <c r="E6959">
        <v>12.17</v>
      </c>
      <c r="F6959">
        <v>1.72</v>
      </c>
      <c r="G6959">
        <v>0</v>
      </c>
    </row>
    <row r="6960" spans="1:7">
      <c r="A6960" t="s">
        <v>7379</v>
      </c>
      <c r="B6960">
        <v>673.77</v>
      </c>
      <c r="C6960">
        <v>842.26</v>
      </c>
      <c r="D6960">
        <v>39.020000000000003</v>
      </c>
      <c r="E6960">
        <v>13.97</v>
      </c>
      <c r="F6960">
        <v>1.86</v>
      </c>
      <c r="G6960">
        <v>0</v>
      </c>
    </row>
    <row r="6961" spans="1:7">
      <c r="A6961" t="s">
        <v>7380</v>
      </c>
      <c r="B6961">
        <v>671.61</v>
      </c>
      <c r="C6961">
        <v>845.04</v>
      </c>
      <c r="D6961">
        <v>39.159999999999997</v>
      </c>
      <c r="E6961">
        <v>15.43</v>
      </c>
      <c r="F6961">
        <v>1.93</v>
      </c>
      <c r="G6961">
        <v>0</v>
      </c>
    </row>
    <row r="6962" spans="1:7">
      <c r="A6962" t="s">
        <v>7381</v>
      </c>
      <c r="B6962">
        <v>652.91999999999996</v>
      </c>
      <c r="C6962">
        <v>822.91</v>
      </c>
      <c r="D6962">
        <v>35.69</v>
      </c>
      <c r="E6962">
        <v>16.489999999999998</v>
      </c>
      <c r="F6962">
        <v>1.93</v>
      </c>
      <c r="G6962">
        <v>0</v>
      </c>
    </row>
    <row r="6963" spans="1:7">
      <c r="A6963" t="s">
        <v>7382</v>
      </c>
      <c r="B6963">
        <v>571.97</v>
      </c>
      <c r="C6963">
        <v>716.52</v>
      </c>
      <c r="D6963">
        <v>29.26</v>
      </c>
      <c r="E6963">
        <v>17.12</v>
      </c>
      <c r="F6963">
        <v>1.79</v>
      </c>
      <c r="G6963">
        <v>0</v>
      </c>
    </row>
    <row r="6964" spans="1:7">
      <c r="A6964" t="s">
        <v>7383</v>
      </c>
      <c r="B6964">
        <v>447.14</v>
      </c>
      <c r="C6964">
        <v>554.89</v>
      </c>
      <c r="D6964">
        <v>20.72</v>
      </c>
      <c r="E6964">
        <v>17.3</v>
      </c>
      <c r="F6964">
        <v>1.79</v>
      </c>
      <c r="G6964">
        <v>0</v>
      </c>
    </row>
    <row r="6965" spans="1:7">
      <c r="A6965" t="s">
        <v>7384</v>
      </c>
      <c r="B6965">
        <v>179.81</v>
      </c>
      <c r="C6965">
        <v>231.05</v>
      </c>
      <c r="D6965">
        <v>10.82</v>
      </c>
      <c r="E6965">
        <v>16.98</v>
      </c>
      <c r="F6965">
        <v>2</v>
      </c>
      <c r="G6965">
        <v>0</v>
      </c>
    </row>
    <row r="6966" spans="1:7">
      <c r="A6966" t="s">
        <v>7385</v>
      </c>
      <c r="B6966">
        <v>0</v>
      </c>
      <c r="C6966">
        <v>0</v>
      </c>
      <c r="D6966">
        <v>0</v>
      </c>
      <c r="E6966">
        <v>15.96</v>
      </c>
      <c r="F6966">
        <v>1.93</v>
      </c>
      <c r="G6966">
        <v>0</v>
      </c>
    </row>
    <row r="6967" spans="1:7">
      <c r="A6967" t="s">
        <v>7386</v>
      </c>
      <c r="B6967">
        <v>0</v>
      </c>
      <c r="C6967">
        <v>0</v>
      </c>
      <c r="D6967">
        <v>0</v>
      </c>
      <c r="E6967">
        <v>14.45</v>
      </c>
      <c r="F6967">
        <v>2.21</v>
      </c>
      <c r="G6967">
        <v>0</v>
      </c>
    </row>
    <row r="6968" spans="1:7">
      <c r="A6968" t="s">
        <v>7387</v>
      </c>
      <c r="B6968">
        <v>0</v>
      </c>
      <c r="C6968">
        <v>0</v>
      </c>
      <c r="D6968">
        <v>0</v>
      </c>
      <c r="E6968">
        <v>13.17</v>
      </c>
      <c r="F6968">
        <v>2.14</v>
      </c>
      <c r="G6968">
        <v>0</v>
      </c>
    </row>
    <row r="6969" spans="1:7">
      <c r="A6969" t="s">
        <v>7388</v>
      </c>
      <c r="B6969">
        <v>0</v>
      </c>
      <c r="C6969">
        <v>0</v>
      </c>
      <c r="D6969">
        <v>0</v>
      </c>
      <c r="E6969">
        <v>11.85</v>
      </c>
      <c r="F6969">
        <v>1.93</v>
      </c>
      <c r="G6969">
        <v>0</v>
      </c>
    </row>
    <row r="6970" spans="1:7">
      <c r="A6970" t="s">
        <v>7389</v>
      </c>
      <c r="B6970">
        <v>0</v>
      </c>
      <c r="C6970">
        <v>0</v>
      </c>
      <c r="D6970">
        <v>0</v>
      </c>
      <c r="E6970">
        <v>10.52</v>
      </c>
      <c r="F6970">
        <v>1.59</v>
      </c>
      <c r="G6970">
        <v>0</v>
      </c>
    </row>
    <row r="6971" spans="1:7">
      <c r="A6971" t="s">
        <v>7390</v>
      </c>
      <c r="B6971">
        <v>0</v>
      </c>
      <c r="C6971">
        <v>0</v>
      </c>
      <c r="D6971">
        <v>0</v>
      </c>
      <c r="E6971">
        <v>10.27</v>
      </c>
      <c r="F6971">
        <v>1.31</v>
      </c>
      <c r="G6971">
        <v>0</v>
      </c>
    </row>
    <row r="6972" spans="1:7">
      <c r="A6972" t="s">
        <v>7391</v>
      </c>
      <c r="B6972">
        <v>0</v>
      </c>
      <c r="C6972">
        <v>0</v>
      </c>
      <c r="D6972">
        <v>0</v>
      </c>
      <c r="E6972">
        <v>9.66</v>
      </c>
      <c r="F6972">
        <v>1.24</v>
      </c>
      <c r="G6972">
        <v>0</v>
      </c>
    </row>
    <row r="6973" spans="1:7">
      <c r="A6973" t="s">
        <v>7392</v>
      </c>
      <c r="B6973">
        <v>0</v>
      </c>
      <c r="C6973">
        <v>0</v>
      </c>
      <c r="D6973">
        <v>0</v>
      </c>
      <c r="E6973">
        <v>8.67</v>
      </c>
      <c r="F6973">
        <v>1.31</v>
      </c>
      <c r="G6973">
        <v>0</v>
      </c>
    </row>
    <row r="6974" spans="1:7">
      <c r="A6974" t="s">
        <v>7393</v>
      </c>
      <c r="B6974">
        <v>0</v>
      </c>
      <c r="C6974">
        <v>0</v>
      </c>
      <c r="D6974">
        <v>0</v>
      </c>
      <c r="E6974">
        <v>8.36</v>
      </c>
      <c r="F6974">
        <v>1.24</v>
      </c>
      <c r="G6974">
        <v>0</v>
      </c>
    </row>
    <row r="6975" spans="1:7">
      <c r="A6975" t="s">
        <v>7394</v>
      </c>
      <c r="B6975">
        <v>0</v>
      </c>
      <c r="C6975">
        <v>0</v>
      </c>
      <c r="D6975">
        <v>0</v>
      </c>
      <c r="E6975">
        <v>8.6</v>
      </c>
      <c r="F6975">
        <v>1.03</v>
      </c>
      <c r="G6975">
        <v>0</v>
      </c>
    </row>
    <row r="6976" spans="1:7">
      <c r="A6976" t="s">
        <v>7395</v>
      </c>
      <c r="B6976">
        <v>0</v>
      </c>
      <c r="C6976">
        <v>0</v>
      </c>
      <c r="D6976">
        <v>0</v>
      </c>
      <c r="E6976">
        <v>8.74</v>
      </c>
      <c r="F6976">
        <v>0.76</v>
      </c>
      <c r="G6976">
        <v>0</v>
      </c>
    </row>
    <row r="6977" spans="1:7">
      <c r="A6977" t="s">
        <v>7396</v>
      </c>
      <c r="B6977">
        <v>0</v>
      </c>
      <c r="C6977">
        <v>0</v>
      </c>
      <c r="D6977">
        <v>0</v>
      </c>
      <c r="E6977">
        <v>8.39</v>
      </c>
      <c r="F6977">
        <v>0.48</v>
      </c>
      <c r="G6977">
        <v>0</v>
      </c>
    </row>
    <row r="6978" spans="1:7">
      <c r="A6978" t="s">
        <v>7397</v>
      </c>
      <c r="B6978">
        <v>0</v>
      </c>
      <c r="C6978">
        <v>0</v>
      </c>
      <c r="D6978">
        <v>0</v>
      </c>
      <c r="E6978">
        <v>7.99</v>
      </c>
      <c r="F6978">
        <v>0.28000000000000003</v>
      </c>
      <c r="G6978">
        <v>0</v>
      </c>
    </row>
    <row r="6979" spans="1:7">
      <c r="A6979" t="s">
        <v>7398</v>
      </c>
      <c r="B6979">
        <v>0</v>
      </c>
      <c r="C6979">
        <v>0</v>
      </c>
      <c r="D6979">
        <v>0</v>
      </c>
      <c r="E6979">
        <v>7.53</v>
      </c>
      <c r="F6979">
        <v>0.14000000000000001</v>
      </c>
      <c r="G6979">
        <v>0</v>
      </c>
    </row>
    <row r="6980" spans="1:7">
      <c r="A6980" t="s">
        <v>7399</v>
      </c>
      <c r="B6980">
        <v>237.07</v>
      </c>
      <c r="C6980">
        <v>289.63</v>
      </c>
      <c r="D6980">
        <v>9.7899999999999991</v>
      </c>
      <c r="E6980">
        <v>7.05</v>
      </c>
      <c r="F6980">
        <v>0.28000000000000003</v>
      </c>
      <c r="G6980">
        <v>0</v>
      </c>
    </row>
    <row r="6981" spans="1:7">
      <c r="A6981" t="s">
        <v>7400</v>
      </c>
      <c r="B6981">
        <v>435.08</v>
      </c>
      <c r="C6981">
        <v>525.96</v>
      </c>
      <c r="D6981">
        <v>19.739999999999998</v>
      </c>
      <c r="E6981">
        <v>8.68</v>
      </c>
      <c r="F6981">
        <v>0.34</v>
      </c>
      <c r="G6981">
        <v>0</v>
      </c>
    </row>
    <row r="6982" spans="1:7">
      <c r="A6982" t="s">
        <v>7401</v>
      </c>
      <c r="B6982">
        <v>566.83000000000004</v>
      </c>
      <c r="C6982">
        <v>697.66</v>
      </c>
      <c r="D6982">
        <v>28.38</v>
      </c>
      <c r="E6982">
        <v>10.9</v>
      </c>
      <c r="F6982">
        <v>0.76</v>
      </c>
      <c r="G6982">
        <v>0</v>
      </c>
    </row>
    <row r="6983" spans="1:7">
      <c r="A6983" t="s">
        <v>7402</v>
      </c>
      <c r="B6983">
        <v>645.13</v>
      </c>
      <c r="C6983">
        <v>803.56</v>
      </c>
      <c r="D6983">
        <v>34.97</v>
      </c>
      <c r="E6983">
        <v>13.1</v>
      </c>
      <c r="F6983">
        <v>1.45</v>
      </c>
      <c r="G6983">
        <v>0</v>
      </c>
    </row>
    <row r="6984" spans="1:7">
      <c r="A6984" t="s">
        <v>7403</v>
      </c>
      <c r="B6984">
        <v>658.66</v>
      </c>
      <c r="C6984">
        <v>824.09</v>
      </c>
      <c r="D6984">
        <v>38.659999999999997</v>
      </c>
      <c r="E6984">
        <v>14.96</v>
      </c>
      <c r="F6984">
        <v>2</v>
      </c>
      <c r="G6984">
        <v>0</v>
      </c>
    </row>
    <row r="6985" spans="1:7">
      <c r="A6985" t="s">
        <v>7404</v>
      </c>
      <c r="B6985">
        <v>657.03</v>
      </c>
      <c r="C6985">
        <v>825.81</v>
      </c>
      <c r="D6985">
        <v>38.79</v>
      </c>
      <c r="E6985">
        <v>16.43</v>
      </c>
      <c r="F6985">
        <v>2.21</v>
      </c>
      <c r="G6985">
        <v>0</v>
      </c>
    </row>
    <row r="6986" spans="1:7">
      <c r="A6986" t="s">
        <v>7405</v>
      </c>
      <c r="B6986">
        <v>628.05999999999995</v>
      </c>
      <c r="C6986">
        <v>790.88</v>
      </c>
      <c r="D6986">
        <v>35.33</v>
      </c>
      <c r="E6986">
        <v>17.510000000000002</v>
      </c>
      <c r="F6986">
        <v>2.14</v>
      </c>
      <c r="G6986">
        <v>0</v>
      </c>
    </row>
    <row r="6987" spans="1:7">
      <c r="A6987" t="s">
        <v>7406</v>
      </c>
      <c r="B6987">
        <v>526.05999999999995</v>
      </c>
      <c r="C6987">
        <v>656.98</v>
      </c>
      <c r="D6987">
        <v>28.92</v>
      </c>
      <c r="E6987">
        <v>18.2</v>
      </c>
      <c r="F6987">
        <v>2.14</v>
      </c>
      <c r="G6987">
        <v>0</v>
      </c>
    </row>
    <row r="6988" spans="1:7">
      <c r="A6988" t="s">
        <v>7407</v>
      </c>
      <c r="B6988">
        <v>402.21</v>
      </c>
      <c r="C6988">
        <v>500.19</v>
      </c>
      <c r="D6988">
        <v>20.399999999999999</v>
      </c>
      <c r="E6988">
        <v>18.420000000000002</v>
      </c>
      <c r="F6988">
        <v>2</v>
      </c>
      <c r="G6988">
        <v>0</v>
      </c>
    </row>
    <row r="6989" spans="1:7">
      <c r="A6989" t="s">
        <v>7408</v>
      </c>
      <c r="B6989">
        <v>212.98</v>
      </c>
      <c r="C6989">
        <v>272.19</v>
      </c>
      <c r="D6989">
        <v>10.53</v>
      </c>
      <c r="E6989">
        <v>18.18</v>
      </c>
      <c r="F6989">
        <v>1.93</v>
      </c>
      <c r="G6989">
        <v>0</v>
      </c>
    </row>
    <row r="6990" spans="1:7">
      <c r="A6990" t="s">
        <v>7409</v>
      </c>
      <c r="B6990">
        <v>0</v>
      </c>
      <c r="C6990">
        <v>0</v>
      </c>
      <c r="D6990">
        <v>0</v>
      </c>
      <c r="E6990">
        <v>17.25</v>
      </c>
      <c r="F6990">
        <v>1.24</v>
      </c>
      <c r="G6990">
        <v>0</v>
      </c>
    </row>
    <row r="6991" spans="1:7">
      <c r="A6991" t="s">
        <v>7410</v>
      </c>
      <c r="B6991">
        <v>0</v>
      </c>
      <c r="C6991">
        <v>0</v>
      </c>
      <c r="D6991">
        <v>0</v>
      </c>
      <c r="E6991">
        <v>15.64</v>
      </c>
      <c r="F6991">
        <v>0.83</v>
      </c>
      <c r="G6991">
        <v>0</v>
      </c>
    </row>
    <row r="6992" spans="1:7">
      <c r="A6992" t="s">
        <v>7411</v>
      </c>
      <c r="B6992">
        <v>0</v>
      </c>
      <c r="C6992">
        <v>0</v>
      </c>
      <c r="D6992">
        <v>0</v>
      </c>
      <c r="E6992">
        <v>15.09</v>
      </c>
      <c r="F6992">
        <v>0.97</v>
      </c>
      <c r="G6992">
        <v>0</v>
      </c>
    </row>
    <row r="6993" spans="1:7">
      <c r="A6993" t="s">
        <v>7412</v>
      </c>
      <c r="B6993">
        <v>0</v>
      </c>
      <c r="C6993">
        <v>0</v>
      </c>
      <c r="D6993">
        <v>0</v>
      </c>
      <c r="E6993">
        <v>14.22</v>
      </c>
      <c r="F6993">
        <v>1.03</v>
      </c>
      <c r="G6993">
        <v>0</v>
      </c>
    </row>
    <row r="6994" spans="1:7">
      <c r="A6994" t="s">
        <v>7413</v>
      </c>
      <c r="B6994">
        <v>0</v>
      </c>
      <c r="C6994">
        <v>0</v>
      </c>
      <c r="D6994">
        <v>0</v>
      </c>
      <c r="E6994">
        <v>13.69</v>
      </c>
      <c r="F6994">
        <v>0.83</v>
      </c>
      <c r="G6994">
        <v>0</v>
      </c>
    </row>
    <row r="6995" spans="1:7">
      <c r="A6995" t="s">
        <v>7414</v>
      </c>
      <c r="B6995">
        <v>0</v>
      </c>
      <c r="C6995">
        <v>0</v>
      </c>
      <c r="D6995">
        <v>0</v>
      </c>
      <c r="E6995">
        <v>12.61</v>
      </c>
      <c r="F6995">
        <v>0.55000000000000004</v>
      </c>
      <c r="G6995">
        <v>0</v>
      </c>
    </row>
    <row r="6996" spans="1:7">
      <c r="A6996" t="s">
        <v>7415</v>
      </c>
      <c r="B6996">
        <v>0</v>
      </c>
      <c r="C6996">
        <v>0</v>
      </c>
      <c r="D6996">
        <v>0</v>
      </c>
      <c r="E6996">
        <v>11.64</v>
      </c>
      <c r="F6996">
        <v>0.62</v>
      </c>
      <c r="G6996">
        <v>0</v>
      </c>
    </row>
    <row r="6997" spans="1:7">
      <c r="A6997" t="s">
        <v>7416</v>
      </c>
      <c r="B6997">
        <v>0</v>
      </c>
      <c r="C6997">
        <v>0</v>
      </c>
      <c r="D6997">
        <v>0</v>
      </c>
      <c r="E6997">
        <v>10.77</v>
      </c>
      <c r="F6997">
        <v>0.76</v>
      </c>
      <c r="G6997">
        <v>0</v>
      </c>
    </row>
    <row r="6998" spans="1:7">
      <c r="A6998" t="s">
        <v>7417</v>
      </c>
      <c r="B6998">
        <v>0</v>
      </c>
      <c r="C6998">
        <v>0</v>
      </c>
      <c r="D6998">
        <v>0</v>
      </c>
      <c r="E6998">
        <v>9.89</v>
      </c>
      <c r="F6998">
        <v>0.76</v>
      </c>
      <c r="G6998">
        <v>0</v>
      </c>
    </row>
    <row r="6999" spans="1:7">
      <c r="A6999" t="s">
        <v>7418</v>
      </c>
      <c r="B6999">
        <v>0</v>
      </c>
      <c r="C6999">
        <v>0</v>
      </c>
      <c r="D6999">
        <v>0</v>
      </c>
      <c r="E6999">
        <v>8.89</v>
      </c>
      <c r="F6999">
        <v>0.9</v>
      </c>
      <c r="G6999">
        <v>0</v>
      </c>
    </row>
    <row r="7000" spans="1:7">
      <c r="A7000" t="s">
        <v>7419</v>
      </c>
      <c r="B7000">
        <v>0</v>
      </c>
      <c r="C7000">
        <v>0</v>
      </c>
      <c r="D7000">
        <v>0</v>
      </c>
      <c r="E7000">
        <v>8.1999999999999993</v>
      </c>
      <c r="F7000">
        <v>0.9</v>
      </c>
      <c r="G7000">
        <v>0</v>
      </c>
    </row>
    <row r="7001" spans="1:7">
      <c r="A7001" t="s">
        <v>7420</v>
      </c>
      <c r="B7001">
        <v>0</v>
      </c>
      <c r="C7001">
        <v>0</v>
      </c>
      <c r="D7001">
        <v>0</v>
      </c>
      <c r="E7001">
        <v>7.79</v>
      </c>
      <c r="F7001">
        <v>0.83</v>
      </c>
      <c r="G7001">
        <v>0</v>
      </c>
    </row>
    <row r="7002" spans="1:7">
      <c r="A7002" t="s">
        <v>7421</v>
      </c>
      <c r="B7002">
        <v>0</v>
      </c>
      <c r="C7002">
        <v>0</v>
      </c>
      <c r="D7002">
        <v>0</v>
      </c>
      <c r="E7002">
        <v>7.48</v>
      </c>
      <c r="F7002">
        <v>0.83</v>
      </c>
      <c r="G7002">
        <v>0</v>
      </c>
    </row>
    <row r="7003" spans="1:7">
      <c r="A7003" t="s">
        <v>7422</v>
      </c>
      <c r="B7003">
        <v>0</v>
      </c>
      <c r="C7003">
        <v>0</v>
      </c>
      <c r="D7003">
        <v>0</v>
      </c>
      <c r="E7003">
        <v>7.25</v>
      </c>
      <c r="F7003">
        <v>0.83</v>
      </c>
      <c r="G7003">
        <v>0</v>
      </c>
    </row>
    <row r="7004" spans="1:7">
      <c r="A7004" t="s">
        <v>7423</v>
      </c>
      <c r="B7004">
        <v>208.28</v>
      </c>
      <c r="C7004">
        <v>255.82</v>
      </c>
      <c r="D7004">
        <v>9.57</v>
      </c>
      <c r="E7004">
        <v>7.3</v>
      </c>
      <c r="F7004">
        <v>0.76</v>
      </c>
      <c r="G7004">
        <v>0</v>
      </c>
    </row>
    <row r="7005" spans="1:7">
      <c r="A7005" t="s">
        <v>7424</v>
      </c>
      <c r="B7005">
        <v>399.87</v>
      </c>
      <c r="C7005">
        <v>484</v>
      </c>
      <c r="D7005">
        <v>19.489999999999998</v>
      </c>
      <c r="E7005">
        <v>9.7100000000000009</v>
      </c>
      <c r="F7005">
        <v>0.48</v>
      </c>
      <c r="G7005">
        <v>0</v>
      </c>
    </row>
    <row r="7006" spans="1:7">
      <c r="A7006" t="s">
        <v>7425</v>
      </c>
      <c r="B7006">
        <v>480.56</v>
      </c>
      <c r="C7006">
        <v>598.51</v>
      </c>
      <c r="D7006">
        <v>28.09</v>
      </c>
      <c r="E7006">
        <v>12.84</v>
      </c>
      <c r="F7006">
        <v>7.0000000000000007E-2</v>
      </c>
      <c r="G7006">
        <v>0</v>
      </c>
    </row>
    <row r="7007" spans="1:7">
      <c r="A7007" t="s">
        <v>7426</v>
      </c>
      <c r="B7007">
        <v>613.4</v>
      </c>
      <c r="C7007">
        <v>784.51</v>
      </c>
      <c r="D7007">
        <v>34.64</v>
      </c>
      <c r="E7007">
        <v>15.15</v>
      </c>
      <c r="F7007">
        <v>0.41</v>
      </c>
      <c r="G7007">
        <v>0</v>
      </c>
    </row>
    <row r="7008" spans="1:7">
      <c r="A7008" t="s">
        <v>7427</v>
      </c>
      <c r="B7008">
        <v>632.80999999999995</v>
      </c>
      <c r="C7008">
        <v>811.99</v>
      </c>
      <c r="D7008">
        <v>38.299999999999997</v>
      </c>
      <c r="E7008">
        <v>17.05</v>
      </c>
      <c r="F7008">
        <v>0.97</v>
      </c>
      <c r="G7008">
        <v>0</v>
      </c>
    </row>
    <row r="7009" spans="1:7">
      <c r="A7009" t="s">
        <v>7428</v>
      </c>
      <c r="B7009">
        <v>650.42999999999995</v>
      </c>
      <c r="C7009">
        <v>839.17</v>
      </c>
      <c r="D7009">
        <v>38.42</v>
      </c>
      <c r="E7009">
        <v>18.559999999999999</v>
      </c>
      <c r="F7009">
        <v>1.24</v>
      </c>
      <c r="G7009">
        <v>0</v>
      </c>
    </row>
    <row r="7010" spans="1:7">
      <c r="A7010" t="s">
        <v>7429</v>
      </c>
      <c r="B7010">
        <v>622.62</v>
      </c>
      <c r="C7010">
        <v>803.48</v>
      </c>
      <c r="D7010">
        <v>34.97</v>
      </c>
      <c r="E7010">
        <v>19.63</v>
      </c>
      <c r="F7010">
        <v>1.24</v>
      </c>
      <c r="G7010">
        <v>0</v>
      </c>
    </row>
    <row r="7011" spans="1:7">
      <c r="A7011" t="s">
        <v>7430</v>
      </c>
      <c r="B7011">
        <v>530.92999999999995</v>
      </c>
      <c r="C7011">
        <v>678.5</v>
      </c>
      <c r="D7011">
        <v>28.58</v>
      </c>
      <c r="E7011">
        <v>20.39</v>
      </c>
      <c r="F7011">
        <v>1.24</v>
      </c>
      <c r="G7011">
        <v>0</v>
      </c>
    </row>
    <row r="7012" spans="1:7">
      <c r="A7012" t="s">
        <v>7431</v>
      </c>
      <c r="B7012">
        <v>448.21</v>
      </c>
      <c r="C7012">
        <v>569.91999999999996</v>
      </c>
      <c r="D7012">
        <v>20.09</v>
      </c>
      <c r="E7012">
        <v>20.61</v>
      </c>
      <c r="F7012">
        <v>1.1000000000000001</v>
      </c>
      <c r="G7012">
        <v>0</v>
      </c>
    </row>
    <row r="7013" spans="1:7">
      <c r="A7013" t="s">
        <v>7432</v>
      </c>
      <c r="B7013">
        <v>165.56</v>
      </c>
      <c r="C7013">
        <v>218.73</v>
      </c>
      <c r="D7013">
        <v>10.23</v>
      </c>
      <c r="E7013">
        <v>20.309999999999999</v>
      </c>
      <c r="F7013">
        <v>0.69</v>
      </c>
      <c r="G7013">
        <v>0</v>
      </c>
    </row>
    <row r="7014" spans="1:7">
      <c r="A7014" t="s">
        <v>7433</v>
      </c>
      <c r="B7014">
        <v>0</v>
      </c>
      <c r="C7014">
        <v>0</v>
      </c>
      <c r="D7014">
        <v>0</v>
      </c>
      <c r="E7014">
        <v>19.5</v>
      </c>
      <c r="F7014">
        <v>0.21</v>
      </c>
      <c r="G7014">
        <v>0</v>
      </c>
    </row>
    <row r="7015" spans="1:7">
      <c r="A7015" t="s">
        <v>7434</v>
      </c>
      <c r="B7015">
        <v>0</v>
      </c>
      <c r="C7015">
        <v>0</v>
      </c>
      <c r="D7015">
        <v>0</v>
      </c>
      <c r="E7015">
        <v>17.489999999999998</v>
      </c>
      <c r="F7015">
        <v>0.97</v>
      </c>
      <c r="G7015">
        <v>0</v>
      </c>
    </row>
    <row r="7016" spans="1:7">
      <c r="A7016" t="s">
        <v>7435</v>
      </c>
      <c r="B7016">
        <v>0</v>
      </c>
      <c r="C7016">
        <v>0</v>
      </c>
      <c r="D7016">
        <v>0</v>
      </c>
      <c r="E7016">
        <v>14.9</v>
      </c>
      <c r="F7016">
        <v>1.38</v>
      </c>
      <c r="G7016">
        <v>0</v>
      </c>
    </row>
    <row r="7017" spans="1:7">
      <c r="A7017" t="s">
        <v>7436</v>
      </c>
      <c r="B7017">
        <v>0</v>
      </c>
      <c r="C7017">
        <v>0</v>
      </c>
      <c r="D7017">
        <v>0</v>
      </c>
      <c r="E7017">
        <v>12.65</v>
      </c>
      <c r="F7017">
        <v>1.79</v>
      </c>
      <c r="G7017">
        <v>0</v>
      </c>
    </row>
    <row r="7018" spans="1:7">
      <c r="A7018" t="s">
        <v>7437</v>
      </c>
      <c r="B7018">
        <v>0</v>
      </c>
      <c r="C7018">
        <v>0</v>
      </c>
      <c r="D7018">
        <v>0</v>
      </c>
      <c r="E7018">
        <v>11.2</v>
      </c>
      <c r="F7018">
        <v>1.86</v>
      </c>
      <c r="G7018">
        <v>0</v>
      </c>
    </row>
    <row r="7019" spans="1:7">
      <c r="A7019" t="s">
        <v>7438</v>
      </c>
      <c r="B7019">
        <v>0</v>
      </c>
      <c r="C7019">
        <v>0</v>
      </c>
      <c r="D7019">
        <v>0</v>
      </c>
      <c r="E7019">
        <v>10.11</v>
      </c>
      <c r="F7019">
        <v>1.93</v>
      </c>
      <c r="G7019">
        <v>0</v>
      </c>
    </row>
    <row r="7020" spans="1:7">
      <c r="A7020" t="s">
        <v>7439</v>
      </c>
      <c r="B7020">
        <v>0</v>
      </c>
      <c r="C7020">
        <v>0</v>
      </c>
      <c r="D7020">
        <v>0</v>
      </c>
      <c r="E7020">
        <v>9.2100000000000009</v>
      </c>
      <c r="F7020">
        <v>1.93</v>
      </c>
      <c r="G7020">
        <v>0</v>
      </c>
    </row>
    <row r="7021" spans="1:7">
      <c r="A7021" t="s">
        <v>7440</v>
      </c>
      <c r="B7021">
        <v>0</v>
      </c>
      <c r="C7021">
        <v>0</v>
      </c>
      <c r="D7021">
        <v>0</v>
      </c>
      <c r="E7021">
        <v>8.49</v>
      </c>
      <c r="F7021">
        <v>1.93</v>
      </c>
      <c r="G7021">
        <v>0</v>
      </c>
    </row>
    <row r="7022" spans="1:7">
      <c r="A7022" t="s">
        <v>7441</v>
      </c>
      <c r="B7022">
        <v>0</v>
      </c>
      <c r="C7022">
        <v>0</v>
      </c>
      <c r="D7022">
        <v>0</v>
      </c>
      <c r="E7022">
        <v>8.01</v>
      </c>
      <c r="F7022">
        <v>2</v>
      </c>
      <c r="G7022">
        <v>0</v>
      </c>
    </row>
    <row r="7023" spans="1:7">
      <c r="A7023" t="s">
        <v>7442</v>
      </c>
      <c r="B7023">
        <v>0</v>
      </c>
      <c r="C7023">
        <v>0</v>
      </c>
      <c r="D7023">
        <v>0</v>
      </c>
      <c r="E7023">
        <v>7.69</v>
      </c>
      <c r="F7023">
        <v>2</v>
      </c>
      <c r="G7023">
        <v>0</v>
      </c>
    </row>
    <row r="7024" spans="1:7">
      <c r="A7024" t="s">
        <v>7443</v>
      </c>
      <c r="B7024">
        <v>0</v>
      </c>
      <c r="C7024">
        <v>0</v>
      </c>
      <c r="D7024">
        <v>0</v>
      </c>
      <c r="E7024">
        <v>7.54</v>
      </c>
      <c r="F7024">
        <v>2.0699999999999998</v>
      </c>
      <c r="G7024">
        <v>0</v>
      </c>
    </row>
    <row r="7025" spans="1:7">
      <c r="A7025" t="s">
        <v>7444</v>
      </c>
      <c r="B7025">
        <v>0</v>
      </c>
      <c r="C7025">
        <v>0</v>
      </c>
      <c r="D7025">
        <v>0</v>
      </c>
      <c r="E7025">
        <v>7.34</v>
      </c>
      <c r="F7025">
        <v>2.0699999999999998</v>
      </c>
      <c r="G7025">
        <v>0</v>
      </c>
    </row>
    <row r="7026" spans="1:7">
      <c r="A7026" t="s">
        <v>7445</v>
      </c>
      <c r="B7026">
        <v>0</v>
      </c>
      <c r="C7026">
        <v>0</v>
      </c>
      <c r="D7026">
        <v>0</v>
      </c>
      <c r="E7026">
        <v>7.31</v>
      </c>
      <c r="F7026">
        <v>2.0699999999999998</v>
      </c>
      <c r="G7026">
        <v>0</v>
      </c>
    </row>
    <row r="7027" spans="1:7">
      <c r="A7027" t="s">
        <v>7446</v>
      </c>
      <c r="B7027">
        <v>0</v>
      </c>
      <c r="C7027">
        <v>0</v>
      </c>
      <c r="D7027">
        <v>0</v>
      </c>
      <c r="E7027">
        <v>7.26</v>
      </c>
      <c r="F7027">
        <v>2.0699999999999998</v>
      </c>
      <c r="G7027">
        <v>0</v>
      </c>
    </row>
    <row r="7028" spans="1:7">
      <c r="A7028" t="s">
        <v>7447</v>
      </c>
      <c r="B7028">
        <v>82.73</v>
      </c>
      <c r="C7028">
        <v>112.15</v>
      </c>
      <c r="D7028">
        <v>9.34</v>
      </c>
      <c r="E7028">
        <v>7.9</v>
      </c>
      <c r="F7028">
        <v>1.86</v>
      </c>
      <c r="G7028">
        <v>0</v>
      </c>
    </row>
    <row r="7029" spans="1:7">
      <c r="A7029" t="s">
        <v>7448</v>
      </c>
      <c r="B7029">
        <v>347.63</v>
      </c>
      <c r="C7029">
        <v>420.14</v>
      </c>
      <c r="D7029">
        <v>19.23</v>
      </c>
      <c r="E7029">
        <v>12.08</v>
      </c>
      <c r="F7029">
        <v>1.86</v>
      </c>
      <c r="G7029">
        <v>0</v>
      </c>
    </row>
    <row r="7030" spans="1:7">
      <c r="A7030" t="s">
        <v>7449</v>
      </c>
      <c r="B7030">
        <v>452.82</v>
      </c>
      <c r="C7030">
        <v>554.54</v>
      </c>
      <c r="D7030">
        <v>27.8</v>
      </c>
      <c r="E7030">
        <v>15.84</v>
      </c>
      <c r="F7030">
        <v>2.48</v>
      </c>
      <c r="G7030">
        <v>0</v>
      </c>
    </row>
    <row r="7031" spans="1:7">
      <c r="A7031" t="s">
        <v>7450</v>
      </c>
      <c r="B7031">
        <v>591.49</v>
      </c>
      <c r="C7031">
        <v>736.52</v>
      </c>
      <c r="D7031">
        <v>34.32</v>
      </c>
      <c r="E7031">
        <v>18.37</v>
      </c>
      <c r="F7031">
        <v>3.1</v>
      </c>
      <c r="G7031">
        <v>0</v>
      </c>
    </row>
    <row r="7032" spans="1:7">
      <c r="A7032" t="s">
        <v>7451</v>
      </c>
      <c r="B7032">
        <v>597.91999999999996</v>
      </c>
      <c r="C7032">
        <v>749.99</v>
      </c>
      <c r="D7032">
        <v>37.950000000000003</v>
      </c>
      <c r="E7032">
        <v>20.04</v>
      </c>
      <c r="F7032">
        <v>3.45</v>
      </c>
      <c r="G7032">
        <v>0</v>
      </c>
    </row>
    <row r="7033" spans="1:7">
      <c r="A7033" t="s">
        <v>7452</v>
      </c>
      <c r="B7033">
        <v>563.35</v>
      </c>
      <c r="C7033">
        <v>707.82</v>
      </c>
      <c r="D7033">
        <v>38.049999999999997</v>
      </c>
      <c r="E7033">
        <v>21.37</v>
      </c>
      <c r="F7033">
        <v>3.79</v>
      </c>
      <c r="G7033">
        <v>0</v>
      </c>
    </row>
    <row r="7034" spans="1:7">
      <c r="A7034" t="s">
        <v>7453</v>
      </c>
      <c r="B7034">
        <v>469.79</v>
      </c>
      <c r="C7034">
        <v>588.54</v>
      </c>
      <c r="D7034">
        <v>34.619999999999997</v>
      </c>
      <c r="E7034">
        <v>22.09</v>
      </c>
      <c r="F7034">
        <v>4</v>
      </c>
      <c r="G7034">
        <v>0</v>
      </c>
    </row>
    <row r="7035" spans="1:7">
      <c r="A7035" t="s">
        <v>7454</v>
      </c>
      <c r="B7035">
        <v>332.65</v>
      </c>
      <c r="C7035">
        <v>417.61</v>
      </c>
      <c r="D7035">
        <v>28.25</v>
      </c>
      <c r="E7035">
        <v>22.28</v>
      </c>
      <c r="F7035">
        <v>4.28</v>
      </c>
      <c r="G7035">
        <v>0</v>
      </c>
    </row>
    <row r="7036" spans="1:7">
      <c r="A7036" t="s">
        <v>7455</v>
      </c>
      <c r="B7036">
        <v>387.74</v>
      </c>
      <c r="C7036">
        <v>481.94</v>
      </c>
      <c r="D7036">
        <v>19.78</v>
      </c>
      <c r="E7036">
        <v>21.65</v>
      </c>
      <c r="F7036">
        <v>4.6900000000000004</v>
      </c>
      <c r="G7036">
        <v>0</v>
      </c>
    </row>
    <row r="7037" spans="1:7">
      <c r="A7037" t="s">
        <v>7456</v>
      </c>
      <c r="B7037">
        <v>232.8</v>
      </c>
      <c r="C7037">
        <v>296.56</v>
      </c>
      <c r="D7037">
        <v>9.9499999999999993</v>
      </c>
      <c r="E7037">
        <v>20.28</v>
      </c>
      <c r="F7037">
        <v>4.6900000000000004</v>
      </c>
      <c r="G7037">
        <v>0</v>
      </c>
    </row>
    <row r="7038" spans="1:7">
      <c r="A7038" t="s">
        <v>7457</v>
      </c>
      <c r="B7038">
        <v>0</v>
      </c>
      <c r="C7038">
        <v>0</v>
      </c>
      <c r="D7038">
        <v>0</v>
      </c>
      <c r="E7038">
        <v>18.54</v>
      </c>
      <c r="F7038">
        <v>4.21</v>
      </c>
      <c r="G7038">
        <v>0</v>
      </c>
    </row>
    <row r="7039" spans="1:7">
      <c r="A7039" t="s">
        <v>7458</v>
      </c>
      <c r="B7039">
        <v>0</v>
      </c>
      <c r="C7039">
        <v>0</v>
      </c>
      <c r="D7039">
        <v>0</v>
      </c>
      <c r="E7039">
        <v>17.010000000000002</v>
      </c>
      <c r="F7039">
        <v>3.79</v>
      </c>
      <c r="G7039">
        <v>0</v>
      </c>
    </row>
    <row r="7040" spans="1:7">
      <c r="A7040" t="s">
        <v>7459</v>
      </c>
      <c r="B7040">
        <v>0</v>
      </c>
      <c r="C7040">
        <v>0</v>
      </c>
      <c r="D7040">
        <v>0</v>
      </c>
      <c r="E7040">
        <v>16.13</v>
      </c>
      <c r="F7040">
        <v>3.72</v>
      </c>
      <c r="G7040">
        <v>0</v>
      </c>
    </row>
    <row r="7041" spans="1:7">
      <c r="A7041" t="s">
        <v>7460</v>
      </c>
      <c r="B7041">
        <v>0</v>
      </c>
      <c r="C7041">
        <v>0</v>
      </c>
      <c r="D7041">
        <v>0</v>
      </c>
      <c r="E7041">
        <v>15.36</v>
      </c>
      <c r="F7041">
        <v>3.66</v>
      </c>
      <c r="G7041">
        <v>0</v>
      </c>
    </row>
    <row r="7042" spans="1:7">
      <c r="A7042" t="s">
        <v>7461</v>
      </c>
      <c r="B7042">
        <v>0</v>
      </c>
      <c r="C7042">
        <v>0</v>
      </c>
      <c r="D7042">
        <v>0</v>
      </c>
      <c r="E7042">
        <v>14.95</v>
      </c>
      <c r="F7042">
        <v>3.66</v>
      </c>
      <c r="G7042">
        <v>0</v>
      </c>
    </row>
    <row r="7043" spans="1:7">
      <c r="A7043" t="s">
        <v>7462</v>
      </c>
      <c r="B7043">
        <v>0</v>
      </c>
      <c r="C7043">
        <v>0</v>
      </c>
      <c r="D7043">
        <v>0</v>
      </c>
      <c r="E7043">
        <v>14.71</v>
      </c>
      <c r="F7043">
        <v>3.66</v>
      </c>
      <c r="G7043">
        <v>0</v>
      </c>
    </row>
    <row r="7044" spans="1:7">
      <c r="A7044" t="s">
        <v>7463</v>
      </c>
      <c r="B7044">
        <v>0</v>
      </c>
      <c r="C7044">
        <v>0</v>
      </c>
      <c r="D7044">
        <v>0</v>
      </c>
      <c r="E7044">
        <v>14.58</v>
      </c>
      <c r="F7044">
        <v>3.79</v>
      </c>
      <c r="G7044">
        <v>0</v>
      </c>
    </row>
    <row r="7045" spans="1:7">
      <c r="A7045" t="s">
        <v>7464</v>
      </c>
      <c r="B7045">
        <v>0</v>
      </c>
      <c r="C7045">
        <v>0</v>
      </c>
      <c r="D7045">
        <v>0</v>
      </c>
      <c r="E7045">
        <v>14.63</v>
      </c>
      <c r="F7045">
        <v>3.79</v>
      </c>
      <c r="G7045">
        <v>0</v>
      </c>
    </row>
    <row r="7046" spans="1:7">
      <c r="A7046" t="s">
        <v>7465</v>
      </c>
      <c r="B7046">
        <v>0</v>
      </c>
      <c r="C7046">
        <v>0</v>
      </c>
      <c r="D7046">
        <v>0</v>
      </c>
      <c r="E7046">
        <v>14.44</v>
      </c>
      <c r="F7046">
        <v>3.59</v>
      </c>
      <c r="G7046">
        <v>0</v>
      </c>
    </row>
    <row r="7047" spans="1:7">
      <c r="A7047" t="s">
        <v>7466</v>
      </c>
      <c r="B7047">
        <v>0</v>
      </c>
      <c r="C7047">
        <v>0</v>
      </c>
      <c r="D7047">
        <v>0</v>
      </c>
      <c r="E7047">
        <v>14.29</v>
      </c>
      <c r="F7047">
        <v>3.66</v>
      </c>
      <c r="G7047">
        <v>0</v>
      </c>
    </row>
    <row r="7048" spans="1:7">
      <c r="A7048" t="s">
        <v>7467</v>
      </c>
      <c r="B7048">
        <v>0</v>
      </c>
      <c r="C7048">
        <v>0</v>
      </c>
      <c r="D7048">
        <v>0</v>
      </c>
      <c r="E7048">
        <v>14.28</v>
      </c>
      <c r="F7048">
        <v>3.86</v>
      </c>
      <c r="G7048">
        <v>0</v>
      </c>
    </row>
    <row r="7049" spans="1:7">
      <c r="A7049" t="s">
        <v>7468</v>
      </c>
      <c r="B7049">
        <v>0</v>
      </c>
      <c r="C7049">
        <v>0</v>
      </c>
      <c r="D7049">
        <v>0</v>
      </c>
      <c r="E7049">
        <v>14.65</v>
      </c>
      <c r="F7049">
        <v>3.93</v>
      </c>
      <c r="G7049">
        <v>0</v>
      </c>
    </row>
    <row r="7050" spans="1:7">
      <c r="A7050" t="s">
        <v>7469</v>
      </c>
      <c r="B7050">
        <v>0</v>
      </c>
      <c r="C7050">
        <v>0</v>
      </c>
      <c r="D7050">
        <v>0</v>
      </c>
      <c r="E7050">
        <v>14.85</v>
      </c>
      <c r="F7050">
        <v>3.79</v>
      </c>
      <c r="G7050">
        <v>0</v>
      </c>
    </row>
    <row r="7051" spans="1:7">
      <c r="A7051" t="s">
        <v>7470</v>
      </c>
      <c r="B7051">
        <v>0</v>
      </c>
      <c r="C7051">
        <v>0</v>
      </c>
      <c r="D7051">
        <v>0</v>
      </c>
      <c r="E7051">
        <v>15.12</v>
      </c>
      <c r="F7051">
        <v>3.52</v>
      </c>
      <c r="G7051">
        <v>0</v>
      </c>
    </row>
    <row r="7052" spans="1:7">
      <c r="A7052" t="s">
        <v>7471</v>
      </c>
      <c r="B7052">
        <v>32.17</v>
      </c>
      <c r="C7052">
        <v>53.94</v>
      </c>
      <c r="D7052">
        <v>9.1</v>
      </c>
      <c r="E7052">
        <v>15.81</v>
      </c>
      <c r="F7052">
        <v>4.34</v>
      </c>
      <c r="G7052">
        <v>0</v>
      </c>
    </row>
    <row r="7053" spans="1:7">
      <c r="A7053" t="s">
        <v>7472</v>
      </c>
      <c r="B7053">
        <v>90.75</v>
      </c>
      <c r="C7053">
        <v>125.19</v>
      </c>
      <c r="D7053">
        <v>18.98</v>
      </c>
      <c r="E7053">
        <v>16.649999999999999</v>
      </c>
      <c r="F7053">
        <v>4.76</v>
      </c>
      <c r="G7053">
        <v>0</v>
      </c>
    </row>
    <row r="7054" spans="1:7">
      <c r="A7054" t="s">
        <v>7473</v>
      </c>
      <c r="B7054">
        <v>66.290000000000006</v>
      </c>
      <c r="C7054">
        <v>96.59</v>
      </c>
      <c r="D7054">
        <v>27.51</v>
      </c>
      <c r="E7054">
        <v>17.45</v>
      </c>
      <c r="F7054">
        <v>4.6900000000000004</v>
      </c>
      <c r="G7054">
        <v>0</v>
      </c>
    </row>
    <row r="7055" spans="1:7">
      <c r="A7055" t="s">
        <v>7474</v>
      </c>
      <c r="B7055">
        <v>145.74</v>
      </c>
      <c r="C7055">
        <v>191.48</v>
      </c>
      <c r="D7055">
        <v>33.99</v>
      </c>
      <c r="E7055">
        <v>18.2</v>
      </c>
      <c r="F7055">
        <v>4.1399999999999997</v>
      </c>
      <c r="G7055">
        <v>0</v>
      </c>
    </row>
    <row r="7056" spans="1:7">
      <c r="A7056" t="s">
        <v>7475</v>
      </c>
      <c r="B7056">
        <v>66.55</v>
      </c>
      <c r="C7056">
        <v>97.57</v>
      </c>
      <c r="D7056">
        <v>37.590000000000003</v>
      </c>
      <c r="E7056">
        <v>19.04</v>
      </c>
      <c r="F7056">
        <v>4.28</v>
      </c>
      <c r="G7056">
        <v>0</v>
      </c>
    </row>
    <row r="7057" spans="1:7">
      <c r="A7057" t="s">
        <v>7476</v>
      </c>
      <c r="B7057">
        <v>76.099999999999994</v>
      </c>
      <c r="C7057">
        <v>109.27</v>
      </c>
      <c r="D7057">
        <v>37.69</v>
      </c>
      <c r="E7057">
        <v>19.309999999999999</v>
      </c>
      <c r="F7057">
        <v>4.34</v>
      </c>
      <c r="G7057">
        <v>0</v>
      </c>
    </row>
    <row r="7058" spans="1:7">
      <c r="A7058" t="s">
        <v>7477</v>
      </c>
      <c r="B7058">
        <v>239.46</v>
      </c>
      <c r="C7058">
        <v>302.68</v>
      </c>
      <c r="D7058">
        <v>34.270000000000003</v>
      </c>
      <c r="E7058">
        <v>20.04</v>
      </c>
      <c r="F7058">
        <v>5.45</v>
      </c>
      <c r="G7058">
        <v>0</v>
      </c>
    </row>
    <row r="7059" spans="1:7">
      <c r="A7059" t="s">
        <v>7478</v>
      </c>
      <c r="B7059">
        <v>33.56</v>
      </c>
      <c r="C7059">
        <v>56.59</v>
      </c>
      <c r="D7059">
        <v>27.92</v>
      </c>
      <c r="E7059">
        <v>19.91</v>
      </c>
      <c r="F7059">
        <v>5.66</v>
      </c>
      <c r="G7059">
        <v>0</v>
      </c>
    </row>
    <row r="7060" spans="1:7">
      <c r="A7060" t="s">
        <v>7479</v>
      </c>
      <c r="B7060">
        <v>220.98</v>
      </c>
      <c r="C7060">
        <v>278.35000000000002</v>
      </c>
      <c r="D7060">
        <v>19.48</v>
      </c>
      <c r="E7060">
        <v>19.48</v>
      </c>
      <c r="F7060">
        <v>5.59</v>
      </c>
      <c r="G7060">
        <v>0</v>
      </c>
    </row>
    <row r="7061" spans="1:7">
      <c r="A7061" t="s">
        <v>7480</v>
      </c>
      <c r="B7061">
        <v>28.81</v>
      </c>
      <c r="C7061">
        <v>50.21</v>
      </c>
      <c r="D7061">
        <v>9.66</v>
      </c>
      <c r="E7061">
        <v>18.96</v>
      </c>
      <c r="F7061">
        <v>5.24</v>
      </c>
      <c r="G7061">
        <v>0</v>
      </c>
    </row>
    <row r="7062" spans="1:7">
      <c r="A7062" t="s">
        <v>7481</v>
      </c>
      <c r="B7062">
        <v>0</v>
      </c>
      <c r="C7062">
        <v>0</v>
      </c>
      <c r="D7062">
        <v>0</v>
      </c>
      <c r="E7062">
        <v>18.21</v>
      </c>
      <c r="F7062">
        <v>5.31</v>
      </c>
      <c r="G7062">
        <v>0</v>
      </c>
    </row>
    <row r="7063" spans="1:7">
      <c r="A7063" t="s">
        <v>7482</v>
      </c>
      <c r="B7063">
        <v>0</v>
      </c>
      <c r="C7063">
        <v>0</v>
      </c>
      <c r="D7063">
        <v>0</v>
      </c>
      <c r="E7063">
        <v>17.5</v>
      </c>
      <c r="F7063">
        <v>5.24</v>
      </c>
      <c r="G7063">
        <v>0</v>
      </c>
    </row>
    <row r="7064" spans="1:7">
      <c r="A7064" t="s">
        <v>7483</v>
      </c>
      <c r="B7064">
        <v>0</v>
      </c>
      <c r="C7064">
        <v>0</v>
      </c>
      <c r="D7064">
        <v>0</v>
      </c>
      <c r="E7064">
        <v>16.93</v>
      </c>
      <c r="F7064">
        <v>5.86</v>
      </c>
      <c r="G7064">
        <v>0</v>
      </c>
    </row>
    <row r="7065" spans="1:7">
      <c r="A7065" t="s">
        <v>7484</v>
      </c>
      <c r="B7065">
        <v>0</v>
      </c>
      <c r="C7065">
        <v>0</v>
      </c>
      <c r="D7065">
        <v>0</v>
      </c>
      <c r="E7065">
        <v>16.71</v>
      </c>
      <c r="F7065">
        <v>5.45</v>
      </c>
      <c r="G7065">
        <v>0</v>
      </c>
    </row>
    <row r="7066" spans="1:7">
      <c r="A7066" t="s">
        <v>7485</v>
      </c>
      <c r="B7066">
        <v>0</v>
      </c>
      <c r="C7066">
        <v>0</v>
      </c>
      <c r="D7066">
        <v>0</v>
      </c>
      <c r="E7066">
        <v>16.72</v>
      </c>
      <c r="F7066">
        <v>5.24</v>
      </c>
      <c r="G7066">
        <v>0</v>
      </c>
    </row>
    <row r="7067" spans="1:7">
      <c r="A7067" t="s">
        <v>7486</v>
      </c>
      <c r="B7067">
        <v>0</v>
      </c>
      <c r="C7067">
        <v>0</v>
      </c>
      <c r="D7067">
        <v>0</v>
      </c>
      <c r="E7067">
        <v>17.02</v>
      </c>
      <c r="F7067">
        <v>5.17</v>
      </c>
      <c r="G7067">
        <v>0</v>
      </c>
    </row>
    <row r="7068" spans="1:7">
      <c r="A7068" t="s">
        <v>7487</v>
      </c>
      <c r="B7068">
        <v>0</v>
      </c>
      <c r="C7068">
        <v>0</v>
      </c>
      <c r="D7068">
        <v>0</v>
      </c>
      <c r="E7068">
        <v>17.29</v>
      </c>
      <c r="F7068">
        <v>4.83</v>
      </c>
      <c r="G7068">
        <v>0</v>
      </c>
    </row>
    <row r="7069" spans="1:7">
      <c r="A7069" t="s">
        <v>7488</v>
      </c>
      <c r="B7069">
        <v>0</v>
      </c>
      <c r="C7069">
        <v>0</v>
      </c>
      <c r="D7069">
        <v>0</v>
      </c>
      <c r="E7069">
        <v>17.27</v>
      </c>
      <c r="F7069">
        <v>4.1399999999999997</v>
      </c>
      <c r="G7069">
        <v>0</v>
      </c>
    </row>
    <row r="7070" spans="1:7">
      <c r="A7070" t="s">
        <v>7489</v>
      </c>
      <c r="B7070">
        <v>0</v>
      </c>
      <c r="C7070">
        <v>0</v>
      </c>
      <c r="D7070">
        <v>0</v>
      </c>
      <c r="E7070">
        <v>17.420000000000002</v>
      </c>
      <c r="F7070">
        <v>4.07</v>
      </c>
      <c r="G7070">
        <v>0</v>
      </c>
    </row>
    <row r="7071" spans="1:7">
      <c r="A7071" t="s">
        <v>7490</v>
      </c>
      <c r="B7071">
        <v>0</v>
      </c>
      <c r="C7071">
        <v>0</v>
      </c>
      <c r="D7071">
        <v>0</v>
      </c>
      <c r="E7071">
        <v>17.22</v>
      </c>
      <c r="F7071">
        <v>4</v>
      </c>
      <c r="G7071">
        <v>0</v>
      </c>
    </row>
    <row r="7072" spans="1:7">
      <c r="A7072" t="s">
        <v>7491</v>
      </c>
      <c r="B7072">
        <v>0</v>
      </c>
      <c r="C7072">
        <v>0</v>
      </c>
      <c r="D7072">
        <v>0</v>
      </c>
      <c r="E7072">
        <v>17.059999999999999</v>
      </c>
      <c r="F7072">
        <v>4</v>
      </c>
      <c r="G7072">
        <v>0</v>
      </c>
    </row>
    <row r="7073" spans="1:7">
      <c r="A7073" t="s">
        <v>7492</v>
      </c>
      <c r="B7073">
        <v>0</v>
      </c>
      <c r="C7073">
        <v>0</v>
      </c>
      <c r="D7073">
        <v>0</v>
      </c>
      <c r="E7073">
        <v>16.96</v>
      </c>
      <c r="F7073">
        <v>3.72</v>
      </c>
      <c r="G7073">
        <v>0</v>
      </c>
    </row>
    <row r="7074" spans="1:7">
      <c r="A7074" t="s">
        <v>7493</v>
      </c>
      <c r="B7074">
        <v>0</v>
      </c>
      <c r="C7074">
        <v>0</v>
      </c>
      <c r="D7074">
        <v>0</v>
      </c>
      <c r="E7074">
        <v>16.87</v>
      </c>
      <c r="F7074">
        <v>3.79</v>
      </c>
      <c r="G7074">
        <v>0</v>
      </c>
    </row>
    <row r="7075" spans="1:7">
      <c r="A7075" t="s">
        <v>7494</v>
      </c>
      <c r="B7075">
        <v>0</v>
      </c>
      <c r="C7075">
        <v>0</v>
      </c>
      <c r="D7075">
        <v>0</v>
      </c>
      <c r="E7075">
        <v>16.809999999999999</v>
      </c>
      <c r="F7075">
        <v>3.52</v>
      </c>
      <c r="G7075">
        <v>0</v>
      </c>
    </row>
    <row r="7076" spans="1:7">
      <c r="A7076" t="s">
        <v>7495</v>
      </c>
      <c r="B7076">
        <v>6.58</v>
      </c>
      <c r="C7076">
        <v>18.54</v>
      </c>
      <c r="D7076">
        <v>8.8699999999999992</v>
      </c>
      <c r="E7076">
        <v>16.79</v>
      </c>
      <c r="F7076">
        <v>3.17</v>
      </c>
      <c r="G7076">
        <v>0</v>
      </c>
    </row>
    <row r="7077" spans="1:7">
      <c r="A7077" t="s">
        <v>7496</v>
      </c>
      <c r="B7077">
        <v>81.37</v>
      </c>
      <c r="C7077">
        <v>114.94</v>
      </c>
      <c r="D7077">
        <v>18.72</v>
      </c>
      <c r="E7077">
        <v>17.64</v>
      </c>
      <c r="F7077">
        <v>2.41</v>
      </c>
      <c r="G7077">
        <v>0</v>
      </c>
    </row>
    <row r="7078" spans="1:7">
      <c r="A7078" t="s">
        <v>7497</v>
      </c>
      <c r="B7078">
        <v>372.55</v>
      </c>
      <c r="C7078">
        <v>463.98</v>
      </c>
      <c r="D7078">
        <v>27.22</v>
      </c>
      <c r="E7078">
        <v>19.16</v>
      </c>
      <c r="F7078">
        <v>2.34</v>
      </c>
      <c r="G7078">
        <v>0</v>
      </c>
    </row>
    <row r="7079" spans="1:7">
      <c r="A7079" t="s">
        <v>7498</v>
      </c>
      <c r="B7079">
        <v>596.04</v>
      </c>
      <c r="C7079">
        <v>762.17</v>
      </c>
      <c r="D7079">
        <v>33.67</v>
      </c>
      <c r="E7079">
        <v>21.75</v>
      </c>
      <c r="F7079">
        <v>2.2799999999999998</v>
      </c>
      <c r="G7079">
        <v>0</v>
      </c>
    </row>
    <row r="7080" spans="1:7">
      <c r="A7080" t="s">
        <v>7499</v>
      </c>
      <c r="B7080">
        <v>610.25</v>
      </c>
      <c r="C7080">
        <v>796.33</v>
      </c>
      <c r="D7080">
        <v>37.24</v>
      </c>
      <c r="E7080">
        <v>23.87</v>
      </c>
      <c r="F7080">
        <v>1.86</v>
      </c>
      <c r="G7080">
        <v>0</v>
      </c>
    </row>
    <row r="7081" spans="1:7">
      <c r="A7081" t="s">
        <v>7500</v>
      </c>
      <c r="B7081">
        <v>607.73</v>
      </c>
      <c r="C7081">
        <v>798.46</v>
      </c>
      <c r="D7081">
        <v>37.33</v>
      </c>
      <c r="E7081">
        <v>25.18</v>
      </c>
      <c r="F7081">
        <v>1.86</v>
      </c>
      <c r="G7081">
        <v>0</v>
      </c>
    </row>
    <row r="7082" spans="1:7">
      <c r="A7082" t="s">
        <v>7501</v>
      </c>
      <c r="B7082">
        <v>430.14</v>
      </c>
      <c r="C7082">
        <v>557.87</v>
      </c>
      <c r="D7082">
        <v>33.92</v>
      </c>
      <c r="E7082">
        <v>25.81</v>
      </c>
      <c r="F7082">
        <v>1.79</v>
      </c>
      <c r="G7082">
        <v>0</v>
      </c>
    </row>
    <row r="7083" spans="1:7">
      <c r="A7083" t="s">
        <v>7502</v>
      </c>
      <c r="B7083">
        <v>452.39</v>
      </c>
      <c r="C7083">
        <v>587.65</v>
      </c>
      <c r="D7083">
        <v>27.59</v>
      </c>
      <c r="E7083">
        <v>26.08</v>
      </c>
      <c r="F7083">
        <v>1.66</v>
      </c>
      <c r="G7083">
        <v>0</v>
      </c>
    </row>
    <row r="7084" spans="1:7">
      <c r="A7084" t="s">
        <v>7503</v>
      </c>
      <c r="B7084">
        <v>263.62</v>
      </c>
      <c r="C7084">
        <v>343.92</v>
      </c>
      <c r="D7084">
        <v>19.170000000000002</v>
      </c>
      <c r="E7084">
        <v>26.09</v>
      </c>
      <c r="F7084">
        <v>1.45</v>
      </c>
      <c r="G7084">
        <v>0</v>
      </c>
    </row>
    <row r="7085" spans="1:7">
      <c r="A7085" t="s">
        <v>7504</v>
      </c>
      <c r="B7085">
        <v>57.51</v>
      </c>
      <c r="C7085">
        <v>89.25</v>
      </c>
      <c r="D7085">
        <v>9.3800000000000008</v>
      </c>
      <c r="E7085">
        <v>25.66</v>
      </c>
      <c r="F7085">
        <v>0.69</v>
      </c>
      <c r="G7085">
        <v>0</v>
      </c>
    </row>
    <row r="7086" spans="1:7">
      <c r="A7086" t="s">
        <v>7505</v>
      </c>
      <c r="B7086">
        <v>0</v>
      </c>
      <c r="C7086">
        <v>0</v>
      </c>
      <c r="D7086">
        <v>0</v>
      </c>
      <c r="E7086">
        <v>24.67</v>
      </c>
      <c r="F7086">
        <v>2.0699999999999998</v>
      </c>
      <c r="G7086">
        <v>0</v>
      </c>
    </row>
    <row r="7087" spans="1:7">
      <c r="A7087" t="s">
        <v>7506</v>
      </c>
      <c r="B7087">
        <v>0</v>
      </c>
      <c r="C7087">
        <v>0</v>
      </c>
      <c r="D7087">
        <v>0</v>
      </c>
      <c r="E7087">
        <v>22.52</v>
      </c>
      <c r="F7087">
        <v>3.17</v>
      </c>
      <c r="G7087">
        <v>0</v>
      </c>
    </row>
    <row r="7088" spans="1:7">
      <c r="A7088" t="s">
        <v>7507</v>
      </c>
      <c r="B7088">
        <v>0</v>
      </c>
      <c r="C7088">
        <v>0</v>
      </c>
      <c r="D7088">
        <v>0</v>
      </c>
      <c r="E7088">
        <v>20.85</v>
      </c>
      <c r="F7088">
        <v>2.21</v>
      </c>
      <c r="G7088">
        <v>0</v>
      </c>
    </row>
    <row r="7089" spans="1:7">
      <c r="A7089" t="s">
        <v>7508</v>
      </c>
      <c r="B7089">
        <v>0</v>
      </c>
      <c r="C7089">
        <v>0</v>
      </c>
      <c r="D7089">
        <v>0</v>
      </c>
      <c r="E7089">
        <v>19.79</v>
      </c>
      <c r="F7089">
        <v>2.0699999999999998</v>
      </c>
      <c r="G7089">
        <v>0</v>
      </c>
    </row>
    <row r="7090" spans="1:7">
      <c r="A7090" t="s">
        <v>7509</v>
      </c>
      <c r="B7090">
        <v>0</v>
      </c>
      <c r="C7090">
        <v>0</v>
      </c>
      <c r="D7090">
        <v>0</v>
      </c>
      <c r="E7090">
        <v>18.809999999999999</v>
      </c>
      <c r="F7090">
        <v>2</v>
      </c>
      <c r="G7090">
        <v>0</v>
      </c>
    </row>
    <row r="7091" spans="1:7">
      <c r="A7091" t="s">
        <v>7510</v>
      </c>
      <c r="B7091">
        <v>0</v>
      </c>
      <c r="C7091">
        <v>0</v>
      </c>
      <c r="D7091">
        <v>0</v>
      </c>
      <c r="E7091">
        <v>17.59</v>
      </c>
      <c r="F7091">
        <v>2.0699999999999998</v>
      </c>
      <c r="G7091">
        <v>0</v>
      </c>
    </row>
    <row r="7092" spans="1:7">
      <c r="A7092" t="s">
        <v>7511</v>
      </c>
      <c r="B7092">
        <v>0</v>
      </c>
      <c r="C7092">
        <v>0</v>
      </c>
      <c r="D7092">
        <v>0</v>
      </c>
      <c r="E7092">
        <v>16.86</v>
      </c>
      <c r="F7092">
        <v>2.14</v>
      </c>
      <c r="G7092">
        <v>0</v>
      </c>
    </row>
    <row r="7093" spans="1:7">
      <c r="A7093" t="s">
        <v>7512</v>
      </c>
      <c r="B7093">
        <v>0</v>
      </c>
      <c r="C7093">
        <v>0</v>
      </c>
      <c r="D7093">
        <v>0</v>
      </c>
      <c r="E7093">
        <v>16.43</v>
      </c>
      <c r="F7093">
        <v>2.2799999999999998</v>
      </c>
      <c r="G7093">
        <v>0</v>
      </c>
    </row>
    <row r="7094" spans="1:7">
      <c r="A7094" t="s">
        <v>7513</v>
      </c>
      <c r="B7094">
        <v>0</v>
      </c>
      <c r="C7094">
        <v>0</v>
      </c>
      <c r="D7094">
        <v>0</v>
      </c>
      <c r="E7094">
        <v>16.21</v>
      </c>
      <c r="F7094">
        <v>2.34</v>
      </c>
      <c r="G7094">
        <v>0</v>
      </c>
    </row>
    <row r="7095" spans="1:7">
      <c r="A7095" t="s">
        <v>7514</v>
      </c>
      <c r="B7095">
        <v>0</v>
      </c>
      <c r="C7095">
        <v>0</v>
      </c>
      <c r="D7095">
        <v>0</v>
      </c>
      <c r="E7095">
        <v>16.2</v>
      </c>
      <c r="F7095">
        <v>2.2799999999999998</v>
      </c>
      <c r="G7095">
        <v>0</v>
      </c>
    </row>
    <row r="7096" spans="1:7">
      <c r="A7096" t="s">
        <v>7515</v>
      </c>
      <c r="B7096">
        <v>0</v>
      </c>
      <c r="C7096">
        <v>0</v>
      </c>
      <c r="D7096">
        <v>0</v>
      </c>
      <c r="E7096">
        <v>16.14</v>
      </c>
      <c r="F7096">
        <v>2.0699999999999998</v>
      </c>
      <c r="G7096">
        <v>0</v>
      </c>
    </row>
    <row r="7097" spans="1:7">
      <c r="A7097" t="s">
        <v>7516</v>
      </c>
      <c r="B7097">
        <v>0</v>
      </c>
      <c r="C7097">
        <v>0</v>
      </c>
      <c r="D7097">
        <v>0</v>
      </c>
      <c r="E7097">
        <v>16.23</v>
      </c>
      <c r="F7097">
        <v>2.34</v>
      </c>
      <c r="G7097">
        <v>0</v>
      </c>
    </row>
    <row r="7098" spans="1:7">
      <c r="A7098" t="s">
        <v>7517</v>
      </c>
      <c r="B7098">
        <v>0</v>
      </c>
      <c r="C7098">
        <v>0</v>
      </c>
      <c r="D7098">
        <v>0</v>
      </c>
      <c r="E7098">
        <v>16.239999999999998</v>
      </c>
      <c r="F7098">
        <v>2.9</v>
      </c>
      <c r="G7098">
        <v>0</v>
      </c>
    </row>
    <row r="7099" spans="1:7">
      <c r="A7099" t="s">
        <v>7518</v>
      </c>
      <c r="B7099">
        <v>0</v>
      </c>
      <c r="C7099">
        <v>0</v>
      </c>
      <c r="D7099">
        <v>0</v>
      </c>
      <c r="E7099">
        <v>16.2</v>
      </c>
      <c r="F7099">
        <v>3.1</v>
      </c>
      <c r="G7099">
        <v>0</v>
      </c>
    </row>
    <row r="7100" spans="1:7">
      <c r="A7100" t="s">
        <v>7519</v>
      </c>
      <c r="B7100">
        <v>1.23</v>
      </c>
      <c r="C7100">
        <v>8.7799999999999994</v>
      </c>
      <c r="D7100">
        <v>8.64</v>
      </c>
      <c r="E7100">
        <v>16.96</v>
      </c>
      <c r="F7100">
        <v>3.38</v>
      </c>
      <c r="G7100">
        <v>0</v>
      </c>
    </row>
    <row r="7101" spans="1:7">
      <c r="A7101" t="s">
        <v>7520</v>
      </c>
      <c r="B7101">
        <v>21.27</v>
      </c>
      <c r="C7101">
        <v>40</v>
      </c>
      <c r="D7101">
        <v>18.46</v>
      </c>
      <c r="E7101">
        <v>17.84</v>
      </c>
      <c r="F7101">
        <v>3.38</v>
      </c>
      <c r="G7101">
        <v>0</v>
      </c>
    </row>
    <row r="7102" spans="1:7">
      <c r="A7102" t="s">
        <v>7521</v>
      </c>
      <c r="B7102">
        <v>24.77</v>
      </c>
      <c r="C7102">
        <v>44.88</v>
      </c>
      <c r="D7102">
        <v>26.93</v>
      </c>
      <c r="E7102">
        <v>18.91</v>
      </c>
      <c r="F7102">
        <v>3.66</v>
      </c>
      <c r="G7102">
        <v>0</v>
      </c>
    </row>
    <row r="7103" spans="1:7">
      <c r="A7103" t="s">
        <v>7522</v>
      </c>
      <c r="B7103">
        <v>65.23</v>
      </c>
      <c r="C7103">
        <v>96.59</v>
      </c>
      <c r="D7103">
        <v>33.35</v>
      </c>
      <c r="E7103">
        <v>20.52</v>
      </c>
      <c r="F7103">
        <v>3.79</v>
      </c>
      <c r="G7103">
        <v>0</v>
      </c>
    </row>
    <row r="7104" spans="1:7">
      <c r="A7104" t="s">
        <v>7523</v>
      </c>
      <c r="B7104">
        <v>144.79</v>
      </c>
      <c r="C7104">
        <v>193.72</v>
      </c>
      <c r="D7104">
        <v>36.89</v>
      </c>
      <c r="E7104">
        <v>21.99</v>
      </c>
      <c r="F7104">
        <v>3.79</v>
      </c>
      <c r="G7104">
        <v>0</v>
      </c>
    </row>
    <row r="7105" spans="1:7">
      <c r="A7105" t="s">
        <v>7524</v>
      </c>
      <c r="B7105">
        <v>110.51</v>
      </c>
      <c r="C7105">
        <v>153.18</v>
      </c>
      <c r="D7105">
        <v>36.97</v>
      </c>
      <c r="E7105">
        <v>23.18</v>
      </c>
      <c r="F7105">
        <v>3.86</v>
      </c>
      <c r="G7105">
        <v>0</v>
      </c>
    </row>
    <row r="7106" spans="1:7">
      <c r="A7106" t="s">
        <v>7525</v>
      </c>
      <c r="B7106">
        <v>54.95</v>
      </c>
      <c r="C7106">
        <v>84.88</v>
      </c>
      <c r="D7106">
        <v>33.57</v>
      </c>
      <c r="E7106">
        <v>23.35</v>
      </c>
      <c r="F7106">
        <v>3.72</v>
      </c>
      <c r="G7106">
        <v>0</v>
      </c>
    </row>
    <row r="7107" spans="1:7">
      <c r="A7107" t="s">
        <v>7526</v>
      </c>
      <c r="B7107">
        <v>26.47</v>
      </c>
      <c r="C7107">
        <v>47.81</v>
      </c>
      <c r="D7107">
        <v>27.27</v>
      </c>
      <c r="E7107">
        <v>22.46</v>
      </c>
      <c r="F7107">
        <v>3.59</v>
      </c>
      <c r="G7107">
        <v>0</v>
      </c>
    </row>
    <row r="7108" spans="1:7">
      <c r="A7108" t="s">
        <v>7527</v>
      </c>
      <c r="B7108">
        <v>10.08</v>
      </c>
      <c r="C7108">
        <v>24.39</v>
      </c>
      <c r="D7108">
        <v>18.88</v>
      </c>
      <c r="E7108">
        <v>21.26</v>
      </c>
      <c r="F7108">
        <v>3.38</v>
      </c>
      <c r="G7108">
        <v>0</v>
      </c>
    </row>
    <row r="7109" spans="1:7">
      <c r="A7109" t="s">
        <v>7528</v>
      </c>
      <c r="B7109">
        <v>19.61</v>
      </c>
      <c r="C7109">
        <v>38.049999999999997</v>
      </c>
      <c r="D7109">
        <v>9.1</v>
      </c>
      <c r="E7109">
        <v>19.93</v>
      </c>
      <c r="F7109">
        <v>2.9</v>
      </c>
      <c r="G7109">
        <v>0</v>
      </c>
    </row>
    <row r="7110" spans="1:7">
      <c r="A7110" t="s">
        <v>7529</v>
      </c>
      <c r="B7110">
        <v>0</v>
      </c>
      <c r="C7110">
        <v>0</v>
      </c>
      <c r="D7110">
        <v>0</v>
      </c>
      <c r="E7110">
        <v>18.73</v>
      </c>
      <c r="F7110">
        <v>2.62</v>
      </c>
      <c r="G7110">
        <v>0</v>
      </c>
    </row>
    <row r="7111" spans="1:7">
      <c r="A7111" t="s">
        <v>7530</v>
      </c>
      <c r="B7111">
        <v>0</v>
      </c>
      <c r="C7111">
        <v>0</v>
      </c>
      <c r="D7111">
        <v>0</v>
      </c>
      <c r="E7111">
        <v>18.02</v>
      </c>
      <c r="F7111">
        <v>2.48</v>
      </c>
      <c r="G7111">
        <v>0</v>
      </c>
    </row>
    <row r="7112" spans="1:7">
      <c r="A7112" t="s">
        <v>7531</v>
      </c>
      <c r="B7112">
        <v>0</v>
      </c>
      <c r="C7112">
        <v>0</v>
      </c>
      <c r="D7112">
        <v>0</v>
      </c>
      <c r="E7112">
        <v>17.13</v>
      </c>
      <c r="F7112">
        <v>1.93</v>
      </c>
      <c r="G7112">
        <v>0</v>
      </c>
    </row>
    <row r="7113" spans="1:7">
      <c r="A7113" t="s">
        <v>7532</v>
      </c>
      <c r="B7113">
        <v>0</v>
      </c>
      <c r="C7113">
        <v>0</v>
      </c>
      <c r="D7113">
        <v>0</v>
      </c>
      <c r="E7113">
        <v>16.62</v>
      </c>
      <c r="F7113">
        <v>1.66</v>
      </c>
      <c r="G7113">
        <v>0</v>
      </c>
    </row>
    <row r="7114" spans="1:7">
      <c r="A7114" t="s">
        <v>7533</v>
      </c>
      <c r="B7114">
        <v>0</v>
      </c>
      <c r="C7114">
        <v>0</v>
      </c>
      <c r="D7114">
        <v>0</v>
      </c>
      <c r="E7114">
        <v>16.329999999999998</v>
      </c>
      <c r="F7114">
        <v>1.24</v>
      </c>
      <c r="G7114">
        <v>0</v>
      </c>
    </row>
    <row r="7115" spans="1:7">
      <c r="A7115" t="s">
        <v>7534</v>
      </c>
      <c r="B7115">
        <v>0</v>
      </c>
      <c r="C7115">
        <v>0</v>
      </c>
      <c r="D7115">
        <v>0</v>
      </c>
      <c r="E7115">
        <v>15.92</v>
      </c>
      <c r="F7115">
        <v>1.1000000000000001</v>
      </c>
      <c r="G7115">
        <v>0</v>
      </c>
    </row>
    <row r="7116" spans="1:7">
      <c r="A7116" t="s">
        <v>7535</v>
      </c>
      <c r="B7116">
        <v>0</v>
      </c>
      <c r="C7116">
        <v>0</v>
      </c>
      <c r="D7116">
        <v>0</v>
      </c>
      <c r="E7116">
        <v>15.69</v>
      </c>
      <c r="F7116">
        <v>0.97</v>
      </c>
      <c r="G7116">
        <v>0</v>
      </c>
    </row>
    <row r="7117" spans="1:7">
      <c r="A7117" t="s">
        <v>7536</v>
      </c>
      <c r="B7117">
        <v>0</v>
      </c>
      <c r="C7117">
        <v>0</v>
      </c>
      <c r="D7117">
        <v>0</v>
      </c>
      <c r="E7117">
        <v>15.32</v>
      </c>
      <c r="F7117">
        <v>0.97</v>
      </c>
      <c r="G7117">
        <v>0</v>
      </c>
    </row>
    <row r="7118" spans="1:7">
      <c r="A7118" t="s">
        <v>7537</v>
      </c>
      <c r="B7118">
        <v>0</v>
      </c>
      <c r="C7118">
        <v>0</v>
      </c>
      <c r="D7118">
        <v>0</v>
      </c>
      <c r="E7118">
        <v>15.39</v>
      </c>
      <c r="F7118">
        <v>0.83</v>
      </c>
      <c r="G7118">
        <v>0</v>
      </c>
    </row>
    <row r="7119" spans="1:7">
      <c r="A7119" t="s">
        <v>7538</v>
      </c>
      <c r="B7119">
        <v>0</v>
      </c>
      <c r="C7119">
        <v>0</v>
      </c>
      <c r="D7119">
        <v>0</v>
      </c>
      <c r="E7119">
        <v>15.29</v>
      </c>
      <c r="F7119">
        <v>0.69</v>
      </c>
      <c r="G7119">
        <v>0</v>
      </c>
    </row>
    <row r="7120" spans="1:7">
      <c r="A7120" t="s">
        <v>7539</v>
      </c>
      <c r="B7120">
        <v>0</v>
      </c>
      <c r="C7120">
        <v>0</v>
      </c>
      <c r="D7120">
        <v>0</v>
      </c>
      <c r="E7120">
        <v>14.75</v>
      </c>
      <c r="F7120">
        <v>0.28000000000000003</v>
      </c>
      <c r="G7120">
        <v>0</v>
      </c>
    </row>
    <row r="7121" spans="1:7">
      <c r="A7121" t="s">
        <v>7540</v>
      </c>
      <c r="B7121">
        <v>0</v>
      </c>
      <c r="C7121">
        <v>0</v>
      </c>
      <c r="D7121">
        <v>0</v>
      </c>
      <c r="E7121">
        <v>14.08</v>
      </c>
      <c r="F7121">
        <v>0.21</v>
      </c>
      <c r="G7121">
        <v>0</v>
      </c>
    </row>
    <row r="7122" spans="1:7">
      <c r="A7122" t="s">
        <v>7541</v>
      </c>
      <c r="B7122">
        <v>0</v>
      </c>
      <c r="C7122">
        <v>0</v>
      </c>
      <c r="D7122">
        <v>0</v>
      </c>
      <c r="E7122">
        <v>13.76</v>
      </c>
      <c r="F7122">
        <v>0.48</v>
      </c>
      <c r="G7122">
        <v>0</v>
      </c>
    </row>
    <row r="7123" spans="1:7">
      <c r="A7123" t="s">
        <v>7542</v>
      </c>
      <c r="B7123">
        <v>0</v>
      </c>
      <c r="C7123">
        <v>0</v>
      </c>
      <c r="D7123">
        <v>0</v>
      </c>
      <c r="E7123">
        <v>13.46</v>
      </c>
      <c r="F7123">
        <v>0.69</v>
      </c>
      <c r="G7123">
        <v>0</v>
      </c>
    </row>
    <row r="7124" spans="1:7">
      <c r="A7124" t="s">
        <v>7543</v>
      </c>
      <c r="B7124">
        <v>35.04</v>
      </c>
      <c r="C7124">
        <v>57.27</v>
      </c>
      <c r="D7124">
        <v>8.41</v>
      </c>
      <c r="E7124">
        <v>13.56</v>
      </c>
      <c r="F7124">
        <v>0.48</v>
      </c>
      <c r="G7124">
        <v>0</v>
      </c>
    </row>
    <row r="7125" spans="1:7">
      <c r="A7125" t="s">
        <v>7544</v>
      </c>
      <c r="B7125">
        <v>309.47000000000003</v>
      </c>
      <c r="C7125">
        <v>382.14</v>
      </c>
      <c r="D7125">
        <v>18.21</v>
      </c>
      <c r="E7125">
        <v>14.69</v>
      </c>
      <c r="F7125">
        <v>0.97</v>
      </c>
      <c r="G7125">
        <v>0</v>
      </c>
    </row>
    <row r="7126" spans="1:7">
      <c r="A7126" t="s">
        <v>7545</v>
      </c>
      <c r="B7126">
        <v>498.13</v>
      </c>
      <c r="C7126">
        <v>614.23</v>
      </c>
      <c r="D7126">
        <v>26.64</v>
      </c>
      <c r="E7126">
        <v>16.09</v>
      </c>
      <c r="F7126">
        <v>2.0699999999999998</v>
      </c>
      <c r="G7126">
        <v>0</v>
      </c>
    </row>
    <row r="7127" spans="1:7">
      <c r="A7127" t="s">
        <v>7546</v>
      </c>
      <c r="B7127">
        <v>637.5</v>
      </c>
      <c r="C7127">
        <v>788.73</v>
      </c>
      <c r="D7127">
        <v>33.020000000000003</v>
      </c>
      <c r="E7127">
        <v>18.07</v>
      </c>
      <c r="F7127">
        <v>3.93</v>
      </c>
      <c r="G7127">
        <v>0</v>
      </c>
    </row>
    <row r="7128" spans="1:7">
      <c r="A7128" t="s">
        <v>7547</v>
      </c>
      <c r="B7128">
        <v>666.82</v>
      </c>
      <c r="C7128">
        <v>830.77</v>
      </c>
      <c r="D7128">
        <v>36.549999999999997</v>
      </c>
      <c r="E7128">
        <v>19.43</v>
      </c>
      <c r="F7128">
        <v>4.34</v>
      </c>
      <c r="G7128">
        <v>0</v>
      </c>
    </row>
    <row r="7129" spans="1:7">
      <c r="A7129" t="s">
        <v>7548</v>
      </c>
      <c r="B7129">
        <v>429.97</v>
      </c>
      <c r="C7129">
        <v>534.07000000000005</v>
      </c>
      <c r="D7129">
        <v>36.619999999999997</v>
      </c>
      <c r="E7129">
        <v>20.54</v>
      </c>
      <c r="F7129">
        <v>4.41</v>
      </c>
      <c r="G7129">
        <v>0</v>
      </c>
    </row>
    <row r="7130" spans="1:7">
      <c r="A7130" t="s">
        <v>7549</v>
      </c>
      <c r="B7130">
        <v>574.64</v>
      </c>
      <c r="C7130">
        <v>715.3</v>
      </c>
      <c r="D7130">
        <v>33.229999999999997</v>
      </c>
      <c r="E7130">
        <v>21.13</v>
      </c>
      <c r="F7130">
        <v>4.6900000000000004</v>
      </c>
      <c r="G7130">
        <v>0</v>
      </c>
    </row>
    <row r="7131" spans="1:7">
      <c r="A7131" t="s">
        <v>7550</v>
      </c>
      <c r="B7131">
        <v>538.36</v>
      </c>
      <c r="C7131">
        <v>667.26</v>
      </c>
      <c r="D7131">
        <v>26.95</v>
      </c>
      <c r="E7131">
        <v>21.13</v>
      </c>
      <c r="F7131">
        <v>4.83</v>
      </c>
      <c r="G7131">
        <v>0</v>
      </c>
    </row>
    <row r="7132" spans="1:7">
      <c r="A7132" t="s">
        <v>7551</v>
      </c>
      <c r="B7132">
        <v>365.22</v>
      </c>
      <c r="C7132">
        <v>452.63</v>
      </c>
      <c r="D7132">
        <v>18.579999999999998</v>
      </c>
      <c r="E7132">
        <v>20.65</v>
      </c>
      <c r="F7132">
        <v>4.62</v>
      </c>
      <c r="G7132">
        <v>0</v>
      </c>
    </row>
    <row r="7133" spans="1:7">
      <c r="A7133" t="s">
        <v>7552</v>
      </c>
      <c r="B7133">
        <v>207.25</v>
      </c>
      <c r="C7133">
        <v>267.01</v>
      </c>
      <c r="D7133">
        <v>8.83</v>
      </c>
      <c r="E7133">
        <v>20.07</v>
      </c>
      <c r="F7133">
        <v>4</v>
      </c>
      <c r="G7133">
        <v>0</v>
      </c>
    </row>
    <row r="7134" spans="1:7">
      <c r="A7134" t="s">
        <v>7553</v>
      </c>
      <c r="B7134">
        <v>0</v>
      </c>
      <c r="C7134">
        <v>0</v>
      </c>
      <c r="D7134">
        <v>0</v>
      </c>
      <c r="E7134">
        <v>18.899999999999999</v>
      </c>
      <c r="F7134">
        <v>2.76</v>
      </c>
      <c r="G7134">
        <v>0</v>
      </c>
    </row>
    <row r="7135" spans="1:7">
      <c r="A7135" t="s">
        <v>7554</v>
      </c>
      <c r="B7135">
        <v>0</v>
      </c>
      <c r="C7135">
        <v>0</v>
      </c>
      <c r="D7135">
        <v>0</v>
      </c>
      <c r="E7135">
        <v>17.38</v>
      </c>
      <c r="F7135">
        <v>2.2799999999999998</v>
      </c>
      <c r="G7135">
        <v>0</v>
      </c>
    </row>
    <row r="7136" spans="1:7">
      <c r="A7136" t="s">
        <v>7555</v>
      </c>
      <c r="B7136">
        <v>0</v>
      </c>
      <c r="C7136">
        <v>0</v>
      </c>
      <c r="D7136">
        <v>0</v>
      </c>
      <c r="E7136">
        <v>16.05</v>
      </c>
      <c r="F7136">
        <v>2.21</v>
      </c>
      <c r="G7136">
        <v>0</v>
      </c>
    </row>
    <row r="7137" spans="1:7">
      <c r="A7137" t="s">
        <v>7556</v>
      </c>
      <c r="B7137">
        <v>0</v>
      </c>
      <c r="C7137">
        <v>0</v>
      </c>
      <c r="D7137">
        <v>0</v>
      </c>
      <c r="E7137">
        <v>14.92</v>
      </c>
      <c r="F7137">
        <v>2.34</v>
      </c>
      <c r="G7137">
        <v>0</v>
      </c>
    </row>
    <row r="7138" spans="1:7">
      <c r="A7138" t="s">
        <v>7557</v>
      </c>
      <c r="B7138">
        <v>0</v>
      </c>
      <c r="C7138">
        <v>0</v>
      </c>
      <c r="D7138">
        <v>0</v>
      </c>
      <c r="E7138">
        <v>14.07</v>
      </c>
      <c r="F7138">
        <v>2.5499999999999998</v>
      </c>
      <c r="G7138">
        <v>0</v>
      </c>
    </row>
    <row r="7139" spans="1:7">
      <c r="A7139" t="s">
        <v>7558</v>
      </c>
      <c r="B7139">
        <v>0</v>
      </c>
      <c r="C7139">
        <v>0</v>
      </c>
      <c r="D7139">
        <v>0</v>
      </c>
      <c r="E7139">
        <v>13.39</v>
      </c>
      <c r="F7139">
        <v>2.69</v>
      </c>
      <c r="G7139">
        <v>0</v>
      </c>
    </row>
    <row r="7140" spans="1:7">
      <c r="A7140" t="s">
        <v>7559</v>
      </c>
      <c r="B7140">
        <v>0</v>
      </c>
      <c r="C7140">
        <v>0</v>
      </c>
      <c r="D7140">
        <v>0</v>
      </c>
      <c r="E7140">
        <v>12.83</v>
      </c>
      <c r="F7140">
        <v>2.76</v>
      </c>
      <c r="G7140">
        <v>0</v>
      </c>
    </row>
    <row r="7141" spans="1:7">
      <c r="A7141" t="s">
        <v>7560</v>
      </c>
      <c r="B7141">
        <v>0</v>
      </c>
      <c r="C7141">
        <v>0</v>
      </c>
      <c r="D7141">
        <v>0</v>
      </c>
      <c r="E7141">
        <v>12.26</v>
      </c>
      <c r="F7141">
        <v>2.62</v>
      </c>
      <c r="G7141">
        <v>0</v>
      </c>
    </row>
    <row r="7142" spans="1:7">
      <c r="A7142" t="s">
        <v>7561</v>
      </c>
      <c r="B7142">
        <v>0</v>
      </c>
      <c r="C7142">
        <v>0</v>
      </c>
      <c r="D7142">
        <v>0</v>
      </c>
      <c r="E7142">
        <v>11.59</v>
      </c>
      <c r="F7142">
        <v>2.48</v>
      </c>
      <c r="G7142">
        <v>0</v>
      </c>
    </row>
    <row r="7143" spans="1:7">
      <c r="A7143" t="s">
        <v>7562</v>
      </c>
      <c r="B7143">
        <v>0</v>
      </c>
      <c r="C7143">
        <v>0</v>
      </c>
      <c r="D7143">
        <v>0</v>
      </c>
      <c r="E7143">
        <v>10.89</v>
      </c>
      <c r="F7143">
        <v>2.2799999999999998</v>
      </c>
      <c r="G7143">
        <v>0</v>
      </c>
    </row>
    <row r="7144" spans="1:7">
      <c r="A7144" t="s">
        <v>7563</v>
      </c>
      <c r="B7144">
        <v>0</v>
      </c>
      <c r="C7144">
        <v>0</v>
      </c>
      <c r="D7144">
        <v>0</v>
      </c>
      <c r="E7144">
        <v>10.19</v>
      </c>
      <c r="F7144">
        <v>2.14</v>
      </c>
      <c r="G7144">
        <v>0</v>
      </c>
    </row>
    <row r="7145" spans="1:7">
      <c r="A7145" t="s">
        <v>7564</v>
      </c>
      <c r="B7145">
        <v>0</v>
      </c>
      <c r="C7145">
        <v>0</v>
      </c>
      <c r="D7145">
        <v>0</v>
      </c>
      <c r="E7145">
        <v>9.51</v>
      </c>
      <c r="F7145">
        <v>2</v>
      </c>
      <c r="G7145">
        <v>0</v>
      </c>
    </row>
    <row r="7146" spans="1:7">
      <c r="A7146" t="s">
        <v>7565</v>
      </c>
      <c r="B7146">
        <v>0</v>
      </c>
      <c r="C7146">
        <v>0</v>
      </c>
      <c r="D7146">
        <v>0</v>
      </c>
      <c r="E7146">
        <v>9</v>
      </c>
      <c r="F7146">
        <v>1.79</v>
      </c>
      <c r="G7146">
        <v>0</v>
      </c>
    </row>
    <row r="7147" spans="1:7">
      <c r="A7147" t="s">
        <v>7566</v>
      </c>
      <c r="B7147">
        <v>0</v>
      </c>
      <c r="C7147">
        <v>0</v>
      </c>
      <c r="D7147">
        <v>0</v>
      </c>
      <c r="E7147">
        <v>9</v>
      </c>
      <c r="F7147">
        <v>1.52</v>
      </c>
      <c r="G7147">
        <v>0</v>
      </c>
    </row>
    <row r="7148" spans="1:7">
      <c r="A7148" t="s">
        <v>7567</v>
      </c>
      <c r="B7148">
        <v>191.7</v>
      </c>
      <c r="C7148">
        <v>240.87</v>
      </c>
      <c r="D7148">
        <v>8.18</v>
      </c>
      <c r="E7148">
        <v>10.43</v>
      </c>
      <c r="F7148">
        <v>0.9</v>
      </c>
      <c r="G7148">
        <v>0</v>
      </c>
    </row>
    <row r="7149" spans="1:7">
      <c r="A7149" t="s">
        <v>7568</v>
      </c>
      <c r="B7149">
        <v>397.45</v>
      </c>
      <c r="C7149">
        <v>482.99</v>
      </c>
      <c r="D7149">
        <v>17.95</v>
      </c>
      <c r="E7149">
        <v>11.85</v>
      </c>
      <c r="F7149">
        <v>1.1000000000000001</v>
      </c>
      <c r="G7149">
        <v>0</v>
      </c>
    </row>
    <row r="7150" spans="1:7">
      <c r="A7150" t="s">
        <v>7569</v>
      </c>
      <c r="B7150">
        <v>539.94000000000005</v>
      </c>
      <c r="C7150">
        <v>663.05</v>
      </c>
      <c r="D7150">
        <v>26.36</v>
      </c>
      <c r="E7150">
        <v>14.73</v>
      </c>
      <c r="F7150">
        <v>2.0699999999999998</v>
      </c>
      <c r="G7150">
        <v>0</v>
      </c>
    </row>
    <row r="7151" spans="1:7">
      <c r="A7151" t="s">
        <v>7570</v>
      </c>
      <c r="B7151">
        <v>615.70000000000005</v>
      </c>
      <c r="C7151">
        <v>764.62</v>
      </c>
      <c r="D7151">
        <v>32.700000000000003</v>
      </c>
      <c r="E7151">
        <v>16.690000000000001</v>
      </c>
      <c r="F7151">
        <v>2.69</v>
      </c>
      <c r="G7151">
        <v>0</v>
      </c>
    </row>
    <row r="7152" spans="1:7">
      <c r="A7152" t="s">
        <v>7571</v>
      </c>
      <c r="B7152">
        <v>655.65</v>
      </c>
      <c r="C7152">
        <v>823.89</v>
      </c>
      <c r="D7152">
        <v>36.200000000000003</v>
      </c>
      <c r="E7152">
        <v>18.29</v>
      </c>
      <c r="F7152">
        <v>2.83</v>
      </c>
      <c r="G7152">
        <v>0</v>
      </c>
    </row>
    <row r="7153" spans="1:7">
      <c r="A7153" t="s">
        <v>7572</v>
      </c>
      <c r="B7153">
        <v>671.21</v>
      </c>
      <c r="C7153">
        <v>848.81</v>
      </c>
      <c r="D7153">
        <v>36.270000000000003</v>
      </c>
      <c r="E7153">
        <v>19.559999999999999</v>
      </c>
      <c r="F7153">
        <v>2.97</v>
      </c>
      <c r="G7153">
        <v>0</v>
      </c>
    </row>
    <row r="7154" spans="1:7">
      <c r="A7154" t="s">
        <v>7573</v>
      </c>
      <c r="B7154">
        <v>628.42999999999995</v>
      </c>
      <c r="C7154">
        <v>792.72</v>
      </c>
      <c r="D7154">
        <v>32.89</v>
      </c>
      <c r="E7154">
        <v>20.399999999999999</v>
      </c>
      <c r="F7154">
        <v>3.1</v>
      </c>
      <c r="G7154">
        <v>0</v>
      </c>
    </row>
    <row r="7155" spans="1:7">
      <c r="A7155" t="s">
        <v>7574</v>
      </c>
      <c r="B7155">
        <v>521.77</v>
      </c>
      <c r="C7155">
        <v>654.11</v>
      </c>
      <c r="D7155">
        <v>26.64</v>
      </c>
      <c r="E7155">
        <v>20.81</v>
      </c>
      <c r="F7155">
        <v>2.97</v>
      </c>
      <c r="G7155">
        <v>0</v>
      </c>
    </row>
    <row r="7156" spans="1:7">
      <c r="A7156" t="s">
        <v>7575</v>
      </c>
      <c r="B7156">
        <v>379.6</v>
      </c>
      <c r="C7156">
        <v>474.91</v>
      </c>
      <c r="D7156">
        <v>18.29</v>
      </c>
      <c r="E7156">
        <v>20.77</v>
      </c>
      <c r="F7156">
        <v>2.83</v>
      </c>
      <c r="G7156">
        <v>0</v>
      </c>
    </row>
    <row r="7157" spans="1:7">
      <c r="A7157" t="s">
        <v>7576</v>
      </c>
      <c r="B7157">
        <v>192.25</v>
      </c>
      <c r="C7157">
        <v>250.44</v>
      </c>
      <c r="D7157">
        <v>8.56</v>
      </c>
      <c r="E7157">
        <v>20.22</v>
      </c>
      <c r="F7157">
        <v>2.48</v>
      </c>
      <c r="G7157">
        <v>0</v>
      </c>
    </row>
    <row r="7158" spans="1:7">
      <c r="A7158" t="s">
        <v>7577</v>
      </c>
      <c r="B7158">
        <v>0</v>
      </c>
      <c r="C7158">
        <v>0</v>
      </c>
      <c r="D7158">
        <v>0</v>
      </c>
      <c r="E7158">
        <v>18.850000000000001</v>
      </c>
      <c r="F7158">
        <v>1.52</v>
      </c>
      <c r="G7158">
        <v>0</v>
      </c>
    </row>
    <row r="7159" spans="1:7">
      <c r="A7159" t="s">
        <v>7578</v>
      </c>
      <c r="B7159">
        <v>0</v>
      </c>
      <c r="C7159">
        <v>0</v>
      </c>
      <c r="D7159">
        <v>0</v>
      </c>
      <c r="E7159">
        <v>17.07</v>
      </c>
      <c r="F7159">
        <v>1.1000000000000001</v>
      </c>
      <c r="G7159">
        <v>0</v>
      </c>
    </row>
    <row r="7160" spans="1:7">
      <c r="A7160" t="s">
        <v>7579</v>
      </c>
      <c r="B7160">
        <v>0</v>
      </c>
      <c r="C7160">
        <v>0</v>
      </c>
      <c r="D7160">
        <v>0</v>
      </c>
      <c r="E7160">
        <v>15.15</v>
      </c>
      <c r="F7160">
        <v>1.24</v>
      </c>
      <c r="G7160">
        <v>0</v>
      </c>
    </row>
    <row r="7161" spans="1:7">
      <c r="A7161" t="s">
        <v>7580</v>
      </c>
      <c r="B7161">
        <v>0</v>
      </c>
      <c r="C7161">
        <v>0</v>
      </c>
      <c r="D7161">
        <v>0</v>
      </c>
      <c r="E7161">
        <v>16.05</v>
      </c>
      <c r="F7161">
        <v>0.41</v>
      </c>
      <c r="G7161">
        <v>0</v>
      </c>
    </row>
    <row r="7162" spans="1:7">
      <c r="A7162" t="s">
        <v>7581</v>
      </c>
      <c r="B7162">
        <v>0</v>
      </c>
      <c r="C7162">
        <v>0</v>
      </c>
      <c r="D7162">
        <v>0</v>
      </c>
      <c r="E7162">
        <v>15.13</v>
      </c>
      <c r="F7162">
        <v>0.34</v>
      </c>
      <c r="G7162">
        <v>0</v>
      </c>
    </row>
    <row r="7163" spans="1:7">
      <c r="A7163" t="s">
        <v>7582</v>
      </c>
      <c r="B7163">
        <v>0</v>
      </c>
      <c r="C7163">
        <v>0</v>
      </c>
      <c r="D7163">
        <v>0</v>
      </c>
      <c r="E7163">
        <v>14.23</v>
      </c>
      <c r="F7163">
        <v>0.62</v>
      </c>
      <c r="G7163">
        <v>0</v>
      </c>
    </row>
    <row r="7164" spans="1:7">
      <c r="A7164" t="s">
        <v>7583</v>
      </c>
      <c r="B7164">
        <v>0</v>
      </c>
      <c r="C7164">
        <v>0</v>
      </c>
      <c r="D7164">
        <v>0</v>
      </c>
      <c r="E7164">
        <v>13.33</v>
      </c>
      <c r="F7164">
        <v>0.9</v>
      </c>
      <c r="G7164">
        <v>0</v>
      </c>
    </row>
    <row r="7165" spans="1:7">
      <c r="A7165" t="s">
        <v>7584</v>
      </c>
      <c r="B7165">
        <v>0</v>
      </c>
      <c r="C7165">
        <v>0</v>
      </c>
      <c r="D7165">
        <v>0</v>
      </c>
      <c r="E7165">
        <v>11.86</v>
      </c>
      <c r="F7165">
        <v>1.17</v>
      </c>
      <c r="G7165">
        <v>0</v>
      </c>
    </row>
    <row r="7166" spans="1:7">
      <c r="A7166" t="s">
        <v>7585</v>
      </c>
      <c r="B7166">
        <v>0</v>
      </c>
      <c r="C7166">
        <v>0</v>
      </c>
      <c r="D7166">
        <v>0</v>
      </c>
      <c r="E7166">
        <v>11.5</v>
      </c>
      <c r="F7166">
        <v>1.17</v>
      </c>
      <c r="G7166">
        <v>0</v>
      </c>
    </row>
    <row r="7167" spans="1:7">
      <c r="A7167" t="s">
        <v>7586</v>
      </c>
      <c r="B7167">
        <v>0</v>
      </c>
      <c r="C7167">
        <v>0</v>
      </c>
      <c r="D7167">
        <v>0</v>
      </c>
      <c r="E7167">
        <v>11.47</v>
      </c>
      <c r="F7167">
        <v>1.1000000000000001</v>
      </c>
      <c r="G7167">
        <v>0</v>
      </c>
    </row>
    <row r="7168" spans="1:7">
      <c r="A7168" t="s">
        <v>7587</v>
      </c>
      <c r="B7168">
        <v>0</v>
      </c>
      <c r="C7168">
        <v>0</v>
      </c>
      <c r="D7168">
        <v>0</v>
      </c>
      <c r="E7168">
        <v>11.23</v>
      </c>
      <c r="F7168">
        <v>1.1000000000000001</v>
      </c>
      <c r="G7168">
        <v>0</v>
      </c>
    </row>
    <row r="7169" spans="1:7">
      <c r="A7169" t="s">
        <v>7588</v>
      </c>
      <c r="B7169">
        <v>0</v>
      </c>
      <c r="C7169">
        <v>0</v>
      </c>
      <c r="D7169">
        <v>0</v>
      </c>
      <c r="E7169">
        <v>11.51</v>
      </c>
      <c r="F7169">
        <v>0.97</v>
      </c>
      <c r="G7169">
        <v>0</v>
      </c>
    </row>
    <row r="7170" spans="1:7">
      <c r="A7170" t="s">
        <v>7589</v>
      </c>
      <c r="B7170">
        <v>0</v>
      </c>
      <c r="C7170">
        <v>0</v>
      </c>
      <c r="D7170">
        <v>0</v>
      </c>
      <c r="E7170">
        <v>11.44</v>
      </c>
      <c r="F7170">
        <v>0.9</v>
      </c>
      <c r="G7170">
        <v>0</v>
      </c>
    </row>
    <row r="7171" spans="1:7">
      <c r="A7171" t="s">
        <v>7590</v>
      </c>
      <c r="B7171">
        <v>0</v>
      </c>
      <c r="C7171">
        <v>0</v>
      </c>
      <c r="D7171">
        <v>0</v>
      </c>
      <c r="E7171">
        <v>10.71</v>
      </c>
      <c r="F7171">
        <v>1.03</v>
      </c>
      <c r="G7171">
        <v>0</v>
      </c>
    </row>
    <row r="7172" spans="1:7">
      <c r="A7172" t="s">
        <v>7591</v>
      </c>
      <c r="B7172">
        <v>222.23</v>
      </c>
      <c r="C7172">
        <v>278.12</v>
      </c>
      <c r="D7172">
        <v>7.94</v>
      </c>
      <c r="E7172">
        <v>11.05</v>
      </c>
      <c r="F7172">
        <v>0.76</v>
      </c>
      <c r="G7172">
        <v>0</v>
      </c>
    </row>
    <row r="7173" spans="1:7">
      <c r="A7173" t="s">
        <v>7592</v>
      </c>
      <c r="B7173">
        <v>419.21</v>
      </c>
      <c r="C7173">
        <v>511.74</v>
      </c>
      <c r="D7173">
        <v>17.690000000000001</v>
      </c>
      <c r="E7173">
        <v>11.65</v>
      </c>
      <c r="F7173">
        <v>0.69</v>
      </c>
      <c r="G7173">
        <v>0</v>
      </c>
    </row>
    <row r="7174" spans="1:7">
      <c r="A7174" t="s">
        <v>7593</v>
      </c>
      <c r="B7174">
        <v>513.94000000000005</v>
      </c>
      <c r="C7174">
        <v>637.20000000000005</v>
      </c>
      <c r="D7174">
        <v>26.07</v>
      </c>
      <c r="E7174">
        <v>15.59</v>
      </c>
      <c r="F7174">
        <v>1.45</v>
      </c>
      <c r="G7174">
        <v>0</v>
      </c>
    </row>
    <row r="7175" spans="1:7">
      <c r="A7175" t="s">
        <v>7594</v>
      </c>
      <c r="B7175">
        <v>517.30999999999995</v>
      </c>
      <c r="C7175">
        <v>642.29</v>
      </c>
      <c r="D7175">
        <v>32.39</v>
      </c>
      <c r="E7175">
        <v>17.440000000000001</v>
      </c>
      <c r="F7175">
        <v>2.34</v>
      </c>
      <c r="G7175">
        <v>0</v>
      </c>
    </row>
    <row r="7176" spans="1:7">
      <c r="A7176" t="s">
        <v>7595</v>
      </c>
      <c r="B7176">
        <v>489.77</v>
      </c>
      <c r="C7176">
        <v>610.79999999999995</v>
      </c>
      <c r="D7176">
        <v>35.86</v>
      </c>
      <c r="E7176">
        <v>18.829999999999998</v>
      </c>
      <c r="F7176">
        <v>2.62</v>
      </c>
      <c r="G7176">
        <v>0</v>
      </c>
    </row>
    <row r="7177" spans="1:7">
      <c r="A7177" t="s">
        <v>7596</v>
      </c>
      <c r="B7177">
        <v>633.05999999999995</v>
      </c>
      <c r="C7177">
        <v>803.29</v>
      </c>
      <c r="D7177">
        <v>35.92</v>
      </c>
      <c r="E7177">
        <v>19.98</v>
      </c>
      <c r="F7177">
        <v>2.5499999999999998</v>
      </c>
      <c r="G7177">
        <v>0</v>
      </c>
    </row>
    <row r="7178" spans="1:7">
      <c r="A7178" t="s">
        <v>7597</v>
      </c>
      <c r="B7178">
        <v>484.08</v>
      </c>
      <c r="C7178">
        <v>609.30999999999995</v>
      </c>
      <c r="D7178">
        <v>32.56</v>
      </c>
      <c r="E7178">
        <v>20.78</v>
      </c>
      <c r="F7178">
        <v>2.48</v>
      </c>
      <c r="G7178">
        <v>0</v>
      </c>
    </row>
    <row r="7179" spans="1:7">
      <c r="A7179" t="s">
        <v>7598</v>
      </c>
      <c r="B7179">
        <v>342.34</v>
      </c>
      <c r="C7179">
        <v>431.93</v>
      </c>
      <c r="D7179">
        <v>26.32</v>
      </c>
      <c r="E7179">
        <v>21.52</v>
      </c>
      <c r="F7179">
        <v>2.2799999999999998</v>
      </c>
      <c r="G7179">
        <v>0</v>
      </c>
    </row>
    <row r="7180" spans="1:7">
      <c r="A7180" t="s">
        <v>7599</v>
      </c>
      <c r="B7180">
        <v>214.75</v>
      </c>
      <c r="C7180">
        <v>276.52999999999997</v>
      </c>
      <c r="D7180">
        <v>18.010000000000002</v>
      </c>
      <c r="E7180">
        <v>21.84</v>
      </c>
      <c r="F7180">
        <v>2.34</v>
      </c>
      <c r="G7180">
        <v>0</v>
      </c>
    </row>
    <row r="7181" spans="1:7">
      <c r="A7181" t="s">
        <v>7600</v>
      </c>
      <c r="B7181">
        <v>64.95</v>
      </c>
      <c r="C7181">
        <v>97.06</v>
      </c>
      <c r="D7181">
        <v>8.3000000000000007</v>
      </c>
      <c r="E7181">
        <v>21.8</v>
      </c>
      <c r="F7181">
        <v>2.14</v>
      </c>
      <c r="G7181">
        <v>0</v>
      </c>
    </row>
    <row r="7182" spans="1:7">
      <c r="A7182" t="s">
        <v>7601</v>
      </c>
      <c r="B7182">
        <v>0</v>
      </c>
      <c r="C7182">
        <v>0</v>
      </c>
      <c r="D7182">
        <v>0</v>
      </c>
      <c r="E7182">
        <v>20.59</v>
      </c>
      <c r="F7182">
        <v>1.1000000000000001</v>
      </c>
      <c r="G7182">
        <v>0</v>
      </c>
    </row>
    <row r="7183" spans="1:7">
      <c r="A7183" t="s">
        <v>7602</v>
      </c>
      <c r="B7183">
        <v>0</v>
      </c>
      <c r="C7183">
        <v>0</v>
      </c>
      <c r="D7183">
        <v>0</v>
      </c>
      <c r="E7183">
        <v>19.34</v>
      </c>
      <c r="F7183">
        <v>0.76</v>
      </c>
      <c r="G7183">
        <v>0</v>
      </c>
    </row>
    <row r="7184" spans="1:7">
      <c r="A7184" t="s">
        <v>7603</v>
      </c>
      <c r="B7184">
        <v>0</v>
      </c>
      <c r="C7184">
        <v>0</v>
      </c>
      <c r="D7184">
        <v>0</v>
      </c>
      <c r="E7184">
        <v>17.32</v>
      </c>
      <c r="F7184">
        <v>0.69</v>
      </c>
      <c r="G7184">
        <v>0</v>
      </c>
    </row>
    <row r="7185" spans="1:7">
      <c r="A7185" t="s">
        <v>7604</v>
      </c>
      <c r="B7185">
        <v>0</v>
      </c>
      <c r="C7185">
        <v>0</v>
      </c>
      <c r="D7185">
        <v>0</v>
      </c>
      <c r="E7185">
        <v>17.2</v>
      </c>
      <c r="F7185">
        <v>0.48</v>
      </c>
      <c r="G7185">
        <v>0</v>
      </c>
    </row>
    <row r="7186" spans="1:7">
      <c r="A7186" t="s">
        <v>7605</v>
      </c>
      <c r="B7186">
        <v>0</v>
      </c>
      <c r="C7186">
        <v>0</v>
      </c>
      <c r="D7186">
        <v>0</v>
      </c>
      <c r="E7186">
        <v>16.91</v>
      </c>
      <c r="F7186">
        <v>7.0000000000000007E-2</v>
      </c>
      <c r="G7186">
        <v>0</v>
      </c>
    </row>
    <row r="7187" spans="1:7">
      <c r="A7187" t="s">
        <v>7606</v>
      </c>
      <c r="B7187">
        <v>0</v>
      </c>
      <c r="C7187">
        <v>0</v>
      </c>
      <c r="D7187">
        <v>0</v>
      </c>
      <c r="E7187">
        <v>15.42</v>
      </c>
      <c r="F7187">
        <v>1.1000000000000001</v>
      </c>
      <c r="G7187">
        <v>0</v>
      </c>
    </row>
    <row r="7188" spans="1:7">
      <c r="A7188" t="s">
        <v>7607</v>
      </c>
      <c r="B7188">
        <v>0</v>
      </c>
      <c r="C7188">
        <v>0</v>
      </c>
      <c r="D7188">
        <v>0</v>
      </c>
      <c r="E7188">
        <v>14.84</v>
      </c>
      <c r="F7188">
        <v>3.17</v>
      </c>
      <c r="G7188">
        <v>0</v>
      </c>
    </row>
    <row r="7189" spans="1:7">
      <c r="A7189" t="s">
        <v>7608</v>
      </c>
      <c r="B7189">
        <v>0</v>
      </c>
      <c r="C7189">
        <v>0</v>
      </c>
      <c r="D7189">
        <v>0</v>
      </c>
      <c r="E7189">
        <v>14.05</v>
      </c>
      <c r="F7189">
        <v>3.59</v>
      </c>
      <c r="G7189">
        <v>0</v>
      </c>
    </row>
    <row r="7190" spans="1:7">
      <c r="A7190" t="s">
        <v>7609</v>
      </c>
      <c r="B7190">
        <v>0</v>
      </c>
      <c r="C7190">
        <v>0</v>
      </c>
      <c r="D7190">
        <v>0</v>
      </c>
      <c r="E7190">
        <v>13.34</v>
      </c>
      <c r="F7190">
        <v>3.79</v>
      </c>
      <c r="G7190">
        <v>0</v>
      </c>
    </row>
    <row r="7191" spans="1:7">
      <c r="A7191" t="s">
        <v>7610</v>
      </c>
      <c r="B7191">
        <v>0</v>
      </c>
      <c r="C7191">
        <v>0</v>
      </c>
      <c r="D7191">
        <v>0</v>
      </c>
      <c r="E7191">
        <v>12.75</v>
      </c>
      <c r="F7191">
        <v>3.66</v>
      </c>
      <c r="G7191">
        <v>0</v>
      </c>
    </row>
    <row r="7192" spans="1:7">
      <c r="A7192" t="s">
        <v>7611</v>
      </c>
      <c r="B7192">
        <v>0</v>
      </c>
      <c r="C7192">
        <v>0</v>
      </c>
      <c r="D7192">
        <v>0</v>
      </c>
      <c r="E7192">
        <v>12.18</v>
      </c>
      <c r="F7192">
        <v>4.07</v>
      </c>
      <c r="G7192">
        <v>0</v>
      </c>
    </row>
    <row r="7193" spans="1:7">
      <c r="A7193" t="s">
        <v>7612</v>
      </c>
      <c r="B7193">
        <v>0</v>
      </c>
      <c r="C7193">
        <v>0</v>
      </c>
      <c r="D7193">
        <v>0</v>
      </c>
      <c r="E7193">
        <v>11.7</v>
      </c>
      <c r="F7193">
        <v>4.62</v>
      </c>
      <c r="G7193">
        <v>0</v>
      </c>
    </row>
    <row r="7194" spans="1:7">
      <c r="A7194" t="s">
        <v>7613</v>
      </c>
      <c r="B7194">
        <v>0</v>
      </c>
      <c r="C7194">
        <v>0</v>
      </c>
      <c r="D7194">
        <v>0</v>
      </c>
      <c r="E7194">
        <v>10.81</v>
      </c>
      <c r="F7194">
        <v>4.83</v>
      </c>
      <c r="G7194">
        <v>0</v>
      </c>
    </row>
    <row r="7195" spans="1:7">
      <c r="A7195" t="s">
        <v>7614</v>
      </c>
      <c r="B7195">
        <v>0</v>
      </c>
      <c r="C7195">
        <v>0</v>
      </c>
      <c r="D7195">
        <v>0</v>
      </c>
      <c r="E7195">
        <v>10.119999999999999</v>
      </c>
      <c r="F7195">
        <v>5.03</v>
      </c>
      <c r="G7195">
        <v>0</v>
      </c>
    </row>
    <row r="7196" spans="1:7">
      <c r="A7196" t="s">
        <v>7615</v>
      </c>
      <c r="B7196">
        <v>192.32</v>
      </c>
      <c r="C7196">
        <v>238.55</v>
      </c>
      <c r="D7196">
        <v>7.71</v>
      </c>
      <c r="E7196">
        <v>10.050000000000001</v>
      </c>
      <c r="F7196">
        <v>5.31</v>
      </c>
      <c r="G7196">
        <v>0</v>
      </c>
    </row>
    <row r="7197" spans="1:7">
      <c r="A7197" t="s">
        <v>7616</v>
      </c>
      <c r="B7197">
        <v>414.13</v>
      </c>
      <c r="C7197">
        <v>487.71</v>
      </c>
      <c r="D7197">
        <v>17.440000000000001</v>
      </c>
      <c r="E7197">
        <v>11.02</v>
      </c>
      <c r="F7197">
        <v>5.79</v>
      </c>
      <c r="G7197">
        <v>0</v>
      </c>
    </row>
    <row r="7198" spans="1:7">
      <c r="A7198" t="s">
        <v>7617</v>
      </c>
      <c r="B7198">
        <v>567.74</v>
      </c>
      <c r="C7198">
        <v>668.93</v>
      </c>
      <c r="D7198">
        <v>25.78</v>
      </c>
      <c r="E7198">
        <v>12.61</v>
      </c>
      <c r="F7198">
        <v>6.76</v>
      </c>
      <c r="G7198">
        <v>0</v>
      </c>
    </row>
    <row r="7199" spans="1:7">
      <c r="A7199" t="s">
        <v>7618</v>
      </c>
      <c r="B7199">
        <v>644.13</v>
      </c>
      <c r="C7199">
        <v>765.81</v>
      </c>
      <c r="D7199">
        <v>32.07</v>
      </c>
      <c r="E7199">
        <v>14.09</v>
      </c>
      <c r="F7199">
        <v>7.1</v>
      </c>
      <c r="G7199">
        <v>0</v>
      </c>
    </row>
    <row r="7200" spans="1:7">
      <c r="A7200" t="s">
        <v>7619</v>
      </c>
      <c r="B7200">
        <v>683.7</v>
      </c>
      <c r="C7200">
        <v>819.46</v>
      </c>
      <c r="D7200">
        <v>35.520000000000003</v>
      </c>
      <c r="E7200">
        <v>15.26</v>
      </c>
      <c r="F7200">
        <v>7.17</v>
      </c>
      <c r="G7200">
        <v>0</v>
      </c>
    </row>
    <row r="7201" spans="1:7">
      <c r="A7201" t="s">
        <v>7620</v>
      </c>
      <c r="B7201">
        <v>673.82</v>
      </c>
      <c r="C7201">
        <v>808.69</v>
      </c>
      <c r="D7201">
        <v>35.58</v>
      </c>
      <c r="E7201">
        <v>16.059999999999999</v>
      </c>
      <c r="F7201">
        <v>7.66</v>
      </c>
      <c r="G7201">
        <v>0</v>
      </c>
    </row>
    <row r="7202" spans="1:7">
      <c r="A7202" t="s">
        <v>7621</v>
      </c>
      <c r="B7202">
        <v>636.97</v>
      </c>
      <c r="C7202">
        <v>764.18</v>
      </c>
      <c r="D7202">
        <v>32.229999999999997</v>
      </c>
      <c r="E7202">
        <v>16.55</v>
      </c>
      <c r="F7202">
        <v>7.72</v>
      </c>
      <c r="G7202">
        <v>0</v>
      </c>
    </row>
    <row r="7203" spans="1:7">
      <c r="A7203" t="s">
        <v>7622</v>
      </c>
      <c r="B7203">
        <v>554.85</v>
      </c>
      <c r="C7203">
        <v>664.33</v>
      </c>
      <c r="D7203">
        <v>26.02</v>
      </c>
      <c r="E7203">
        <v>16.78</v>
      </c>
      <c r="F7203">
        <v>7.72</v>
      </c>
      <c r="G7203">
        <v>0</v>
      </c>
    </row>
    <row r="7204" spans="1:7">
      <c r="A7204" t="s">
        <v>7623</v>
      </c>
      <c r="B7204">
        <v>414.44</v>
      </c>
      <c r="C7204">
        <v>497.84</v>
      </c>
      <c r="D7204">
        <v>17.72</v>
      </c>
      <c r="E7204">
        <v>16.510000000000002</v>
      </c>
      <c r="F7204">
        <v>7.59</v>
      </c>
      <c r="G7204">
        <v>0</v>
      </c>
    </row>
    <row r="7205" spans="1:7">
      <c r="A7205" t="s">
        <v>7624</v>
      </c>
      <c r="B7205">
        <v>190.65</v>
      </c>
      <c r="C7205">
        <v>241.61</v>
      </c>
      <c r="D7205">
        <v>8.0399999999999991</v>
      </c>
      <c r="E7205">
        <v>15.64</v>
      </c>
      <c r="F7205">
        <v>6.9</v>
      </c>
      <c r="G7205">
        <v>0</v>
      </c>
    </row>
    <row r="7206" spans="1:7">
      <c r="A7206" t="s">
        <v>7625</v>
      </c>
      <c r="B7206">
        <v>0</v>
      </c>
      <c r="C7206">
        <v>0</v>
      </c>
      <c r="D7206">
        <v>0</v>
      </c>
      <c r="E7206">
        <v>14.37</v>
      </c>
      <c r="F7206">
        <v>6.14</v>
      </c>
      <c r="G7206">
        <v>0</v>
      </c>
    </row>
    <row r="7207" spans="1:7">
      <c r="A7207" t="s">
        <v>7626</v>
      </c>
      <c r="B7207">
        <v>0</v>
      </c>
      <c r="C7207">
        <v>0</v>
      </c>
      <c r="D7207">
        <v>0</v>
      </c>
      <c r="E7207">
        <v>13.26</v>
      </c>
      <c r="F7207">
        <v>5.72</v>
      </c>
      <c r="G7207">
        <v>0</v>
      </c>
    </row>
    <row r="7208" spans="1:7">
      <c r="A7208" t="s">
        <v>7627</v>
      </c>
      <c r="B7208">
        <v>0</v>
      </c>
      <c r="C7208">
        <v>0</v>
      </c>
      <c r="D7208">
        <v>0</v>
      </c>
      <c r="E7208">
        <v>12.9</v>
      </c>
      <c r="F7208">
        <v>5.38</v>
      </c>
      <c r="G7208">
        <v>0</v>
      </c>
    </row>
    <row r="7209" spans="1:7">
      <c r="A7209" t="s">
        <v>7628</v>
      </c>
      <c r="B7209">
        <v>0</v>
      </c>
      <c r="C7209">
        <v>0</v>
      </c>
      <c r="D7209">
        <v>0</v>
      </c>
      <c r="E7209">
        <v>12.27</v>
      </c>
      <c r="F7209">
        <v>4.9000000000000004</v>
      </c>
      <c r="G7209">
        <v>0</v>
      </c>
    </row>
    <row r="7210" spans="1:7">
      <c r="A7210" t="s">
        <v>7629</v>
      </c>
      <c r="B7210">
        <v>0</v>
      </c>
      <c r="C7210">
        <v>0</v>
      </c>
      <c r="D7210">
        <v>0</v>
      </c>
      <c r="E7210">
        <v>11.7</v>
      </c>
      <c r="F7210">
        <v>4.34</v>
      </c>
      <c r="G7210">
        <v>0</v>
      </c>
    </row>
    <row r="7211" spans="1:7">
      <c r="A7211" t="s">
        <v>7630</v>
      </c>
      <c r="B7211">
        <v>0</v>
      </c>
      <c r="C7211">
        <v>0</v>
      </c>
      <c r="D7211">
        <v>0</v>
      </c>
      <c r="E7211">
        <v>11.14</v>
      </c>
      <c r="F7211">
        <v>4</v>
      </c>
      <c r="G7211">
        <v>0</v>
      </c>
    </row>
    <row r="7212" spans="1:7">
      <c r="A7212" t="s">
        <v>7631</v>
      </c>
      <c r="B7212">
        <v>0</v>
      </c>
      <c r="C7212">
        <v>0</v>
      </c>
      <c r="D7212">
        <v>0</v>
      </c>
      <c r="E7212">
        <v>10.67</v>
      </c>
      <c r="F7212">
        <v>3.86</v>
      </c>
      <c r="G7212">
        <v>0</v>
      </c>
    </row>
    <row r="7213" spans="1:7">
      <c r="A7213" t="s">
        <v>7632</v>
      </c>
      <c r="B7213">
        <v>0</v>
      </c>
      <c r="C7213">
        <v>0</v>
      </c>
      <c r="D7213">
        <v>0</v>
      </c>
      <c r="E7213">
        <v>10.32</v>
      </c>
      <c r="F7213">
        <v>3.79</v>
      </c>
      <c r="G7213">
        <v>0</v>
      </c>
    </row>
    <row r="7214" spans="1:7">
      <c r="A7214" t="s">
        <v>7633</v>
      </c>
      <c r="B7214">
        <v>0</v>
      </c>
      <c r="C7214">
        <v>0</v>
      </c>
      <c r="D7214">
        <v>0</v>
      </c>
      <c r="E7214">
        <v>10</v>
      </c>
      <c r="F7214">
        <v>3.59</v>
      </c>
      <c r="G7214">
        <v>0</v>
      </c>
    </row>
    <row r="7215" spans="1:7">
      <c r="A7215" t="s">
        <v>7634</v>
      </c>
      <c r="B7215">
        <v>0</v>
      </c>
      <c r="C7215">
        <v>0</v>
      </c>
      <c r="D7215">
        <v>0</v>
      </c>
      <c r="E7215">
        <v>9.65</v>
      </c>
      <c r="F7215">
        <v>3.38</v>
      </c>
      <c r="G7215">
        <v>0</v>
      </c>
    </row>
    <row r="7216" spans="1:7">
      <c r="A7216" t="s">
        <v>7635</v>
      </c>
      <c r="B7216">
        <v>0</v>
      </c>
      <c r="C7216">
        <v>0</v>
      </c>
      <c r="D7216">
        <v>0</v>
      </c>
      <c r="E7216">
        <v>9.31</v>
      </c>
      <c r="F7216">
        <v>3.24</v>
      </c>
      <c r="G7216">
        <v>0</v>
      </c>
    </row>
    <row r="7217" spans="1:7">
      <c r="A7217" t="s">
        <v>7636</v>
      </c>
      <c r="B7217">
        <v>0</v>
      </c>
      <c r="C7217">
        <v>0</v>
      </c>
      <c r="D7217">
        <v>0</v>
      </c>
      <c r="E7217">
        <v>9.0299999999999994</v>
      </c>
      <c r="F7217">
        <v>3.1</v>
      </c>
      <c r="G7217">
        <v>0</v>
      </c>
    </row>
    <row r="7218" spans="1:7">
      <c r="A7218" t="s">
        <v>7637</v>
      </c>
      <c r="B7218">
        <v>0</v>
      </c>
      <c r="C7218">
        <v>0</v>
      </c>
      <c r="D7218">
        <v>0</v>
      </c>
      <c r="E7218">
        <v>8.7799999999999994</v>
      </c>
      <c r="F7218">
        <v>2.83</v>
      </c>
      <c r="G7218">
        <v>0</v>
      </c>
    </row>
    <row r="7219" spans="1:7">
      <c r="A7219" t="s">
        <v>7638</v>
      </c>
      <c r="B7219">
        <v>0</v>
      </c>
      <c r="C7219">
        <v>0</v>
      </c>
      <c r="D7219">
        <v>0</v>
      </c>
      <c r="E7219">
        <v>8.58</v>
      </c>
      <c r="F7219">
        <v>2.69</v>
      </c>
      <c r="G7219">
        <v>0</v>
      </c>
    </row>
    <row r="7220" spans="1:7">
      <c r="A7220" t="s">
        <v>7639</v>
      </c>
      <c r="B7220">
        <v>173.99</v>
      </c>
      <c r="C7220">
        <v>217.45</v>
      </c>
      <c r="D7220">
        <v>7.48</v>
      </c>
      <c r="E7220">
        <v>8.39</v>
      </c>
      <c r="F7220">
        <v>2.62</v>
      </c>
      <c r="G7220">
        <v>0</v>
      </c>
    </row>
    <row r="7221" spans="1:7">
      <c r="A7221" t="s">
        <v>7640</v>
      </c>
      <c r="B7221">
        <v>322.38</v>
      </c>
      <c r="C7221">
        <v>385.29</v>
      </c>
      <c r="D7221">
        <v>17.18</v>
      </c>
      <c r="E7221">
        <v>10.1</v>
      </c>
      <c r="F7221">
        <v>2.62</v>
      </c>
      <c r="G7221">
        <v>0</v>
      </c>
    </row>
    <row r="7222" spans="1:7">
      <c r="A7222" t="s">
        <v>7641</v>
      </c>
      <c r="B7222">
        <v>248.96</v>
      </c>
      <c r="C7222">
        <v>303.45999999999998</v>
      </c>
      <c r="D7222">
        <v>25.5</v>
      </c>
      <c r="E7222">
        <v>12.13</v>
      </c>
      <c r="F7222">
        <v>3.31</v>
      </c>
      <c r="G7222">
        <v>0</v>
      </c>
    </row>
    <row r="7223" spans="1:7">
      <c r="A7223" t="s">
        <v>7642</v>
      </c>
      <c r="B7223">
        <v>597.85</v>
      </c>
      <c r="C7223">
        <v>721.96</v>
      </c>
      <c r="D7223">
        <v>31.75</v>
      </c>
      <c r="E7223">
        <v>13.76</v>
      </c>
      <c r="F7223">
        <v>3.86</v>
      </c>
      <c r="G7223">
        <v>0</v>
      </c>
    </row>
    <row r="7224" spans="1:7">
      <c r="A7224" t="s">
        <v>7643</v>
      </c>
      <c r="B7224">
        <v>623.48</v>
      </c>
      <c r="C7224">
        <v>761.59</v>
      </c>
      <c r="D7224">
        <v>35.19</v>
      </c>
      <c r="E7224">
        <v>15.35</v>
      </c>
      <c r="F7224">
        <v>3.79</v>
      </c>
      <c r="G7224">
        <v>0</v>
      </c>
    </row>
    <row r="7225" spans="1:7">
      <c r="A7225" t="s">
        <v>7644</v>
      </c>
      <c r="B7225">
        <v>640.32000000000005</v>
      </c>
      <c r="C7225">
        <v>787.81</v>
      </c>
      <c r="D7225">
        <v>35.24</v>
      </c>
      <c r="E7225">
        <v>16.8</v>
      </c>
      <c r="F7225">
        <v>3.93</v>
      </c>
      <c r="G7225">
        <v>0</v>
      </c>
    </row>
    <row r="7226" spans="1:7">
      <c r="A7226" t="s">
        <v>7645</v>
      </c>
      <c r="B7226">
        <v>613.79999999999995</v>
      </c>
      <c r="C7226">
        <v>755.79</v>
      </c>
      <c r="D7226">
        <v>31.9</v>
      </c>
      <c r="E7226">
        <v>17.57</v>
      </c>
      <c r="F7226">
        <v>3.93</v>
      </c>
      <c r="G7226">
        <v>0</v>
      </c>
    </row>
    <row r="7227" spans="1:7">
      <c r="A7227" t="s">
        <v>7646</v>
      </c>
      <c r="B7227">
        <v>472.83</v>
      </c>
      <c r="C7227">
        <v>578.37</v>
      </c>
      <c r="D7227">
        <v>25.71</v>
      </c>
      <c r="E7227">
        <v>17.86</v>
      </c>
      <c r="F7227">
        <v>4</v>
      </c>
      <c r="G7227">
        <v>0</v>
      </c>
    </row>
    <row r="7228" spans="1:7">
      <c r="A7228" t="s">
        <v>7647</v>
      </c>
      <c r="B7228">
        <v>257.02</v>
      </c>
      <c r="C7228">
        <v>319.81</v>
      </c>
      <c r="D7228">
        <v>17.45</v>
      </c>
      <c r="E7228">
        <v>17.920000000000002</v>
      </c>
      <c r="F7228">
        <v>3.86</v>
      </c>
      <c r="G7228">
        <v>0</v>
      </c>
    </row>
    <row r="7229" spans="1:7">
      <c r="A7229" t="s">
        <v>7648</v>
      </c>
      <c r="B7229">
        <v>161.46</v>
      </c>
      <c r="C7229">
        <v>210.69</v>
      </c>
      <c r="D7229">
        <v>7.78</v>
      </c>
      <c r="E7229">
        <v>17.5</v>
      </c>
      <c r="F7229">
        <v>3.38</v>
      </c>
      <c r="G7229">
        <v>0</v>
      </c>
    </row>
    <row r="7230" spans="1:7">
      <c r="A7230" t="s">
        <v>7649</v>
      </c>
      <c r="B7230">
        <v>0</v>
      </c>
      <c r="C7230">
        <v>0</v>
      </c>
      <c r="D7230">
        <v>0</v>
      </c>
      <c r="E7230">
        <v>16.12</v>
      </c>
      <c r="F7230">
        <v>2.14</v>
      </c>
      <c r="G7230">
        <v>0</v>
      </c>
    </row>
    <row r="7231" spans="1:7">
      <c r="A7231" t="s">
        <v>7650</v>
      </c>
      <c r="B7231">
        <v>0</v>
      </c>
      <c r="C7231">
        <v>0</v>
      </c>
      <c r="D7231">
        <v>0</v>
      </c>
      <c r="E7231">
        <v>14.81</v>
      </c>
      <c r="F7231">
        <v>1.52</v>
      </c>
      <c r="G7231">
        <v>0</v>
      </c>
    </row>
    <row r="7232" spans="1:7">
      <c r="A7232" t="s">
        <v>7651</v>
      </c>
      <c r="B7232">
        <v>0</v>
      </c>
      <c r="C7232">
        <v>0</v>
      </c>
      <c r="D7232">
        <v>0</v>
      </c>
      <c r="E7232">
        <v>13.86</v>
      </c>
      <c r="F7232">
        <v>0.9</v>
      </c>
      <c r="G7232">
        <v>0</v>
      </c>
    </row>
    <row r="7233" spans="1:7">
      <c r="A7233" t="s">
        <v>7652</v>
      </c>
      <c r="B7233">
        <v>0</v>
      </c>
      <c r="C7233">
        <v>0</v>
      </c>
      <c r="D7233">
        <v>0</v>
      </c>
      <c r="E7233">
        <v>13.16</v>
      </c>
      <c r="F7233">
        <v>1.03</v>
      </c>
      <c r="G7233">
        <v>0</v>
      </c>
    </row>
    <row r="7234" spans="1:7">
      <c r="A7234" t="s">
        <v>7653</v>
      </c>
      <c r="B7234">
        <v>0</v>
      </c>
      <c r="C7234">
        <v>0</v>
      </c>
      <c r="D7234">
        <v>0</v>
      </c>
      <c r="E7234">
        <v>12.74</v>
      </c>
      <c r="F7234">
        <v>0.97</v>
      </c>
      <c r="G7234">
        <v>0</v>
      </c>
    </row>
    <row r="7235" spans="1:7">
      <c r="A7235" t="s">
        <v>7654</v>
      </c>
      <c r="B7235">
        <v>0</v>
      </c>
      <c r="C7235">
        <v>0</v>
      </c>
      <c r="D7235">
        <v>0</v>
      </c>
      <c r="E7235">
        <v>12.58</v>
      </c>
      <c r="F7235">
        <v>0.9</v>
      </c>
      <c r="G7235">
        <v>0</v>
      </c>
    </row>
    <row r="7236" spans="1:7">
      <c r="A7236" t="s">
        <v>7655</v>
      </c>
      <c r="B7236">
        <v>0</v>
      </c>
      <c r="C7236">
        <v>0</v>
      </c>
      <c r="D7236">
        <v>0</v>
      </c>
      <c r="E7236">
        <v>11.69</v>
      </c>
      <c r="F7236">
        <v>1.03</v>
      </c>
      <c r="G7236">
        <v>0</v>
      </c>
    </row>
    <row r="7237" spans="1:7">
      <c r="A7237" t="s">
        <v>7656</v>
      </c>
      <c r="B7237">
        <v>0</v>
      </c>
      <c r="C7237">
        <v>0</v>
      </c>
      <c r="D7237">
        <v>0</v>
      </c>
      <c r="E7237">
        <v>10.78</v>
      </c>
      <c r="F7237">
        <v>1.24</v>
      </c>
      <c r="G7237">
        <v>0</v>
      </c>
    </row>
    <row r="7238" spans="1:7">
      <c r="A7238" t="s">
        <v>7657</v>
      </c>
      <c r="B7238">
        <v>0</v>
      </c>
      <c r="C7238">
        <v>0</v>
      </c>
      <c r="D7238">
        <v>0</v>
      </c>
      <c r="E7238">
        <v>10.25</v>
      </c>
      <c r="F7238">
        <v>1.31</v>
      </c>
      <c r="G7238">
        <v>0</v>
      </c>
    </row>
    <row r="7239" spans="1:7">
      <c r="A7239" t="s">
        <v>7658</v>
      </c>
      <c r="B7239">
        <v>0</v>
      </c>
      <c r="C7239">
        <v>0</v>
      </c>
      <c r="D7239">
        <v>0</v>
      </c>
      <c r="E7239">
        <v>9.77</v>
      </c>
      <c r="F7239">
        <v>1.31</v>
      </c>
      <c r="G7239">
        <v>0</v>
      </c>
    </row>
    <row r="7240" spans="1:7">
      <c r="A7240" t="s">
        <v>7659</v>
      </c>
      <c r="B7240">
        <v>0</v>
      </c>
      <c r="C7240">
        <v>0</v>
      </c>
      <c r="D7240">
        <v>0</v>
      </c>
      <c r="E7240">
        <v>9.7100000000000009</v>
      </c>
      <c r="F7240">
        <v>1.31</v>
      </c>
      <c r="G7240">
        <v>0</v>
      </c>
    </row>
    <row r="7241" spans="1:7">
      <c r="A7241" t="s">
        <v>7660</v>
      </c>
      <c r="B7241">
        <v>0</v>
      </c>
      <c r="C7241">
        <v>0</v>
      </c>
      <c r="D7241">
        <v>0</v>
      </c>
      <c r="E7241">
        <v>9.42</v>
      </c>
      <c r="F7241">
        <v>1.38</v>
      </c>
      <c r="G7241">
        <v>0</v>
      </c>
    </row>
    <row r="7242" spans="1:7">
      <c r="A7242" t="s">
        <v>7661</v>
      </c>
      <c r="B7242">
        <v>0</v>
      </c>
      <c r="C7242">
        <v>0</v>
      </c>
      <c r="D7242">
        <v>0</v>
      </c>
      <c r="E7242">
        <v>9.44</v>
      </c>
      <c r="F7242">
        <v>1.31</v>
      </c>
      <c r="G7242">
        <v>0</v>
      </c>
    </row>
    <row r="7243" spans="1:7">
      <c r="A7243" t="s">
        <v>7662</v>
      </c>
      <c r="B7243">
        <v>0</v>
      </c>
      <c r="C7243">
        <v>0</v>
      </c>
      <c r="D7243">
        <v>0</v>
      </c>
      <c r="E7243">
        <v>9.89</v>
      </c>
      <c r="F7243">
        <v>1.1000000000000001</v>
      </c>
      <c r="G7243">
        <v>0</v>
      </c>
    </row>
    <row r="7244" spans="1:7">
      <c r="A7244" t="s">
        <v>7663</v>
      </c>
      <c r="B7244">
        <v>76.67</v>
      </c>
      <c r="C7244">
        <v>106.99</v>
      </c>
      <c r="D7244">
        <v>7.25</v>
      </c>
      <c r="E7244">
        <v>10.48</v>
      </c>
      <c r="F7244">
        <v>0.69</v>
      </c>
      <c r="G7244">
        <v>0</v>
      </c>
    </row>
    <row r="7245" spans="1:7">
      <c r="A7245" t="s">
        <v>7664</v>
      </c>
      <c r="B7245">
        <v>225.95</v>
      </c>
      <c r="C7245">
        <v>279.56</v>
      </c>
      <c r="D7245">
        <v>16.920000000000002</v>
      </c>
      <c r="E7245">
        <v>11.44</v>
      </c>
      <c r="F7245">
        <v>0.34</v>
      </c>
      <c r="G7245">
        <v>0</v>
      </c>
    </row>
    <row r="7246" spans="1:7">
      <c r="A7246" t="s">
        <v>7665</v>
      </c>
      <c r="B7246">
        <v>308.39</v>
      </c>
      <c r="C7246">
        <v>379.86</v>
      </c>
      <c r="D7246">
        <v>25.21</v>
      </c>
      <c r="E7246">
        <v>13.65</v>
      </c>
      <c r="F7246">
        <v>0.76</v>
      </c>
      <c r="G7246">
        <v>0</v>
      </c>
    </row>
    <row r="7247" spans="1:7">
      <c r="A7247" t="s">
        <v>7666</v>
      </c>
      <c r="B7247">
        <v>543.87</v>
      </c>
      <c r="C7247">
        <v>680.14</v>
      </c>
      <c r="D7247">
        <v>31.44</v>
      </c>
      <c r="E7247">
        <v>15.47</v>
      </c>
      <c r="F7247">
        <v>1.1000000000000001</v>
      </c>
      <c r="G7247">
        <v>0</v>
      </c>
    </row>
    <row r="7248" spans="1:7">
      <c r="A7248" t="s">
        <v>7667</v>
      </c>
      <c r="B7248">
        <v>628.5</v>
      </c>
      <c r="C7248">
        <v>799.01</v>
      </c>
      <c r="D7248">
        <v>34.85</v>
      </c>
      <c r="E7248">
        <v>17.03</v>
      </c>
      <c r="F7248">
        <v>1.31</v>
      </c>
      <c r="G7248">
        <v>0</v>
      </c>
    </row>
    <row r="7249" spans="1:7">
      <c r="A7249" t="s">
        <v>7668</v>
      </c>
      <c r="B7249">
        <v>628.16999999999996</v>
      </c>
      <c r="C7249">
        <v>800.02</v>
      </c>
      <c r="D7249">
        <v>34.9</v>
      </c>
      <c r="E7249">
        <v>18.66</v>
      </c>
      <c r="F7249">
        <v>1.72</v>
      </c>
      <c r="G7249">
        <v>0</v>
      </c>
    </row>
    <row r="7250" spans="1:7">
      <c r="A7250" t="s">
        <v>7669</v>
      </c>
      <c r="B7250">
        <v>596.29999999999995</v>
      </c>
      <c r="C7250">
        <v>754.9</v>
      </c>
      <c r="D7250">
        <v>31.58</v>
      </c>
      <c r="E7250">
        <v>19.75</v>
      </c>
      <c r="F7250">
        <v>2.21</v>
      </c>
      <c r="G7250">
        <v>0</v>
      </c>
    </row>
    <row r="7251" spans="1:7">
      <c r="A7251" t="s">
        <v>7670</v>
      </c>
      <c r="B7251">
        <v>499.63</v>
      </c>
      <c r="C7251">
        <v>626.44000000000005</v>
      </c>
      <c r="D7251">
        <v>25.42</v>
      </c>
      <c r="E7251">
        <v>20.43</v>
      </c>
      <c r="F7251">
        <v>2.5499999999999998</v>
      </c>
      <c r="G7251">
        <v>0</v>
      </c>
    </row>
    <row r="7252" spans="1:7">
      <c r="A7252" t="s">
        <v>7671</v>
      </c>
      <c r="B7252">
        <v>372.1</v>
      </c>
      <c r="C7252">
        <v>465.26</v>
      </c>
      <c r="D7252">
        <v>17.170000000000002</v>
      </c>
      <c r="E7252">
        <v>20.5</v>
      </c>
      <c r="F7252">
        <v>2.83</v>
      </c>
      <c r="G7252">
        <v>0</v>
      </c>
    </row>
    <row r="7253" spans="1:7">
      <c r="A7253" t="s">
        <v>7672</v>
      </c>
      <c r="B7253">
        <v>159.25</v>
      </c>
      <c r="C7253">
        <v>211.16</v>
      </c>
      <c r="D7253">
        <v>7.53</v>
      </c>
      <c r="E7253">
        <v>20.12</v>
      </c>
      <c r="F7253">
        <v>2.48</v>
      </c>
      <c r="G7253">
        <v>0</v>
      </c>
    </row>
    <row r="7254" spans="1:7">
      <c r="A7254" t="s">
        <v>7673</v>
      </c>
      <c r="B7254">
        <v>0</v>
      </c>
      <c r="C7254">
        <v>0</v>
      </c>
      <c r="D7254">
        <v>0</v>
      </c>
      <c r="E7254">
        <v>18.579999999999998</v>
      </c>
      <c r="F7254">
        <v>1.59</v>
      </c>
      <c r="G7254">
        <v>0</v>
      </c>
    </row>
    <row r="7255" spans="1:7">
      <c r="A7255" t="s">
        <v>7674</v>
      </c>
      <c r="B7255">
        <v>0</v>
      </c>
      <c r="C7255">
        <v>0</v>
      </c>
      <c r="D7255">
        <v>0</v>
      </c>
      <c r="E7255">
        <v>16.86</v>
      </c>
      <c r="F7255">
        <v>1.38</v>
      </c>
      <c r="G7255">
        <v>0</v>
      </c>
    </row>
    <row r="7256" spans="1:7">
      <c r="A7256" t="s">
        <v>7675</v>
      </c>
      <c r="B7256">
        <v>0</v>
      </c>
      <c r="C7256">
        <v>0</v>
      </c>
      <c r="D7256">
        <v>0</v>
      </c>
      <c r="E7256">
        <v>14.45</v>
      </c>
      <c r="F7256">
        <v>1.79</v>
      </c>
      <c r="G7256">
        <v>0</v>
      </c>
    </row>
    <row r="7257" spans="1:7">
      <c r="A7257" t="s">
        <v>7676</v>
      </c>
      <c r="B7257">
        <v>0</v>
      </c>
      <c r="C7257">
        <v>0</v>
      </c>
      <c r="D7257">
        <v>0</v>
      </c>
      <c r="E7257">
        <v>13.15</v>
      </c>
      <c r="F7257">
        <v>1.72</v>
      </c>
      <c r="G7257">
        <v>0</v>
      </c>
    </row>
    <row r="7258" spans="1:7">
      <c r="A7258" t="s">
        <v>7677</v>
      </c>
      <c r="B7258">
        <v>0</v>
      </c>
      <c r="C7258">
        <v>0</v>
      </c>
      <c r="D7258">
        <v>0</v>
      </c>
      <c r="E7258">
        <v>12.9</v>
      </c>
      <c r="F7258">
        <v>1.38</v>
      </c>
      <c r="G7258">
        <v>0</v>
      </c>
    </row>
    <row r="7259" spans="1:7">
      <c r="A7259" t="s">
        <v>7678</v>
      </c>
      <c r="B7259">
        <v>0</v>
      </c>
      <c r="C7259">
        <v>0</v>
      </c>
      <c r="D7259">
        <v>0</v>
      </c>
      <c r="E7259">
        <v>13.06</v>
      </c>
      <c r="F7259">
        <v>1.1000000000000001</v>
      </c>
      <c r="G7259">
        <v>0</v>
      </c>
    </row>
    <row r="7260" spans="1:7">
      <c r="A7260" t="s">
        <v>7679</v>
      </c>
      <c r="B7260">
        <v>0</v>
      </c>
      <c r="C7260">
        <v>0</v>
      </c>
      <c r="D7260">
        <v>0</v>
      </c>
      <c r="E7260">
        <v>13.07</v>
      </c>
      <c r="F7260">
        <v>1.03</v>
      </c>
      <c r="G7260">
        <v>0</v>
      </c>
    </row>
    <row r="7261" spans="1:7">
      <c r="A7261" t="s">
        <v>7680</v>
      </c>
      <c r="B7261">
        <v>0</v>
      </c>
      <c r="C7261">
        <v>0</v>
      </c>
      <c r="D7261">
        <v>0</v>
      </c>
      <c r="E7261">
        <v>12.49</v>
      </c>
      <c r="F7261">
        <v>1.03</v>
      </c>
      <c r="G7261">
        <v>0</v>
      </c>
    </row>
    <row r="7262" spans="1:7">
      <c r="A7262" t="s">
        <v>7681</v>
      </c>
      <c r="B7262">
        <v>0</v>
      </c>
      <c r="C7262">
        <v>0</v>
      </c>
      <c r="D7262">
        <v>0</v>
      </c>
      <c r="E7262">
        <v>12.04</v>
      </c>
      <c r="F7262">
        <v>0.69</v>
      </c>
      <c r="G7262">
        <v>0</v>
      </c>
    </row>
    <row r="7263" spans="1:7">
      <c r="A7263" t="s">
        <v>7682</v>
      </c>
      <c r="B7263">
        <v>0</v>
      </c>
      <c r="C7263">
        <v>0</v>
      </c>
      <c r="D7263">
        <v>0</v>
      </c>
      <c r="E7263">
        <v>11.68</v>
      </c>
      <c r="F7263">
        <v>0.28000000000000003</v>
      </c>
      <c r="G7263">
        <v>0</v>
      </c>
    </row>
    <row r="7264" spans="1:7">
      <c r="A7264" t="s">
        <v>7683</v>
      </c>
      <c r="B7264">
        <v>0</v>
      </c>
      <c r="C7264">
        <v>0</v>
      </c>
      <c r="D7264">
        <v>0</v>
      </c>
      <c r="E7264">
        <v>11.19</v>
      </c>
      <c r="F7264">
        <v>0.34</v>
      </c>
      <c r="G7264">
        <v>0</v>
      </c>
    </row>
    <row r="7265" spans="1:7">
      <c r="A7265" t="s">
        <v>7684</v>
      </c>
      <c r="B7265">
        <v>0</v>
      </c>
      <c r="C7265">
        <v>0</v>
      </c>
      <c r="D7265">
        <v>0</v>
      </c>
      <c r="E7265">
        <v>10.85</v>
      </c>
      <c r="F7265">
        <v>0.34</v>
      </c>
      <c r="G7265">
        <v>0</v>
      </c>
    </row>
    <row r="7266" spans="1:7">
      <c r="A7266" t="s">
        <v>7685</v>
      </c>
      <c r="B7266">
        <v>0</v>
      </c>
      <c r="C7266">
        <v>0</v>
      </c>
      <c r="D7266">
        <v>0</v>
      </c>
      <c r="E7266">
        <v>10.6</v>
      </c>
      <c r="F7266">
        <v>0.21</v>
      </c>
      <c r="G7266">
        <v>0</v>
      </c>
    </row>
    <row r="7267" spans="1:7">
      <c r="A7267" t="s">
        <v>7686</v>
      </c>
      <c r="B7267">
        <v>0</v>
      </c>
      <c r="C7267">
        <v>0</v>
      </c>
      <c r="D7267">
        <v>0</v>
      </c>
      <c r="E7267">
        <v>10.4</v>
      </c>
      <c r="F7267">
        <v>0.14000000000000001</v>
      </c>
      <c r="G7267">
        <v>0</v>
      </c>
    </row>
    <row r="7268" spans="1:7">
      <c r="A7268" t="s">
        <v>7687</v>
      </c>
      <c r="B7268">
        <v>84.82</v>
      </c>
      <c r="C7268">
        <v>116.71</v>
      </c>
      <c r="D7268">
        <v>7.01</v>
      </c>
      <c r="E7268">
        <v>10.23</v>
      </c>
      <c r="F7268">
        <v>0.21</v>
      </c>
      <c r="G7268">
        <v>0</v>
      </c>
    </row>
    <row r="7269" spans="1:7">
      <c r="A7269" t="s">
        <v>7688</v>
      </c>
      <c r="B7269">
        <v>385.88</v>
      </c>
      <c r="C7269">
        <v>473.54</v>
      </c>
      <c r="D7269">
        <v>16.670000000000002</v>
      </c>
      <c r="E7269">
        <v>11.44</v>
      </c>
      <c r="F7269">
        <v>0.14000000000000001</v>
      </c>
      <c r="G7269">
        <v>0</v>
      </c>
    </row>
    <row r="7270" spans="1:7">
      <c r="A7270" t="s">
        <v>7689</v>
      </c>
      <c r="B7270">
        <v>507.08</v>
      </c>
      <c r="C7270">
        <v>629.54999999999995</v>
      </c>
      <c r="D7270">
        <v>24.93</v>
      </c>
      <c r="E7270">
        <v>13.64</v>
      </c>
      <c r="F7270">
        <v>0.62</v>
      </c>
      <c r="G7270">
        <v>0</v>
      </c>
    </row>
    <row r="7271" spans="1:7">
      <c r="A7271" t="s">
        <v>7690</v>
      </c>
      <c r="B7271">
        <v>586.64</v>
      </c>
      <c r="C7271">
        <v>737.06</v>
      </c>
      <c r="D7271">
        <v>31.13</v>
      </c>
      <c r="E7271">
        <v>15.81</v>
      </c>
      <c r="F7271">
        <v>1.24</v>
      </c>
      <c r="G7271">
        <v>0</v>
      </c>
    </row>
    <row r="7272" spans="1:7">
      <c r="A7272" t="s">
        <v>7691</v>
      </c>
      <c r="B7272">
        <v>625.04999999999995</v>
      </c>
      <c r="C7272">
        <v>791</v>
      </c>
      <c r="D7272">
        <v>34.520000000000003</v>
      </c>
      <c r="E7272">
        <v>17.690000000000001</v>
      </c>
      <c r="F7272">
        <v>1.79</v>
      </c>
      <c r="G7272">
        <v>0</v>
      </c>
    </row>
    <row r="7273" spans="1:7">
      <c r="A7273" t="s">
        <v>7692</v>
      </c>
      <c r="B7273">
        <v>619.79999999999995</v>
      </c>
      <c r="C7273">
        <v>786.14</v>
      </c>
      <c r="D7273">
        <v>34.57</v>
      </c>
      <c r="E7273">
        <v>19.170000000000002</v>
      </c>
      <c r="F7273">
        <v>2.14</v>
      </c>
      <c r="G7273">
        <v>0</v>
      </c>
    </row>
    <row r="7274" spans="1:7">
      <c r="A7274" t="s">
        <v>7693</v>
      </c>
      <c r="B7274">
        <v>594.08000000000004</v>
      </c>
      <c r="C7274">
        <v>752.81</v>
      </c>
      <c r="D7274">
        <v>31.26</v>
      </c>
      <c r="E7274">
        <v>20.100000000000001</v>
      </c>
      <c r="F7274">
        <v>2.2799999999999998</v>
      </c>
      <c r="G7274">
        <v>0</v>
      </c>
    </row>
    <row r="7275" spans="1:7">
      <c r="A7275" t="s">
        <v>7694</v>
      </c>
      <c r="B7275">
        <v>470.64</v>
      </c>
      <c r="C7275">
        <v>592.54</v>
      </c>
      <c r="D7275">
        <v>25.12</v>
      </c>
      <c r="E7275">
        <v>20.58</v>
      </c>
      <c r="F7275">
        <v>2.0699999999999998</v>
      </c>
      <c r="G7275">
        <v>0</v>
      </c>
    </row>
    <row r="7276" spans="1:7">
      <c r="A7276" t="s">
        <v>7695</v>
      </c>
      <c r="B7276">
        <v>363.63</v>
      </c>
      <c r="C7276">
        <v>458.59</v>
      </c>
      <c r="D7276">
        <v>16.91</v>
      </c>
      <c r="E7276">
        <v>20.55</v>
      </c>
      <c r="F7276">
        <v>1.72</v>
      </c>
      <c r="G7276">
        <v>0</v>
      </c>
    </row>
    <row r="7277" spans="1:7">
      <c r="A7277" t="s">
        <v>7696</v>
      </c>
      <c r="B7277">
        <v>176.3</v>
      </c>
      <c r="C7277">
        <v>233.04</v>
      </c>
      <c r="D7277">
        <v>7.28</v>
      </c>
      <c r="E7277">
        <v>19.98</v>
      </c>
      <c r="F7277">
        <v>1.17</v>
      </c>
      <c r="G7277">
        <v>0</v>
      </c>
    </row>
    <row r="7278" spans="1:7">
      <c r="A7278" t="s">
        <v>7697</v>
      </c>
      <c r="B7278">
        <v>0</v>
      </c>
      <c r="C7278">
        <v>0</v>
      </c>
      <c r="D7278">
        <v>0</v>
      </c>
      <c r="E7278">
        <v>18.8</v>
      </c>
      <c r="F7278">
        <v>0.48</v>
      </c>
      <c r="G7278">
        <v>0</v>
      </c>
    </row>
    <row r="7279" spans="1:7">
      <c r="A7279" t="s">
        <v>7698</v>
      </c>
      <c r="B7279">
        <v>0</v>
      </c>
      <c r="C7279">
        <v>0</v>
      </c>
      <c r="D7279">
        <v>0</v>
      </c>
      <c r="E7279">
        <v>17.850000000000001</v>
      </c>
      <c r="F7279">
        <v>0.34</v>
      </c>
      <c r="G7279">
        <v>0</v>
      </c>
    </row>
    <row r="7280" spans="1:7">
      <c r="A7280" t="s">
        <v>7699</v>
      </c>
      <c r="B7280">
        <v>0</v>
      </c>
      <c r="C7280">
        <v>0</v>
      </c>
      <c r="D7280">
        <v>0</v>
      </c>
      <c r="E7280">
        <v>16.68</v>
      </c>
      <c r="F7280">
        <v>0.69</v>
      </c>
      <c r="G7280">
        <v>0</v>
      </c>
    </row>
    <row r="7281" spans="1:7">
      <c r="A7281" t="s">
        <v>7700</v>
      </c>
      <c r="B7281">
        <v>0</v>
      </c>
      <c r="C7281">
        <v>0</v>
      </c>
      <c r="D7281">
        <v>0</v>
      </c>
      <c r="E7281">
        <v>14.87</v>
      </c>
      <c r="F7281">
        <v>1.1000000000000001</v>
      </c>
      <c r="G7281">
        <v>0</v>
      </c>
    </row>
    <row r="7282" spans="1:7">
      <c r="A7282" t="s">
        <v>7701</v>
      </c>
      <c r="B7282">
        <v>0</v>
      </c>
      <c r="C7282">
        <v>0</v>
      </c>
      <c r="D7282">
        <v>0</v>
      </c>
      <c r="E7282">
        <v>12.79</v>
      </c>
      <c r="F7282">
        <v>1.38</v>
      </c>
      <c r="G7282">
        <v>0</v>
      </c>
    </row>
    <row r="7283" spans="1:7">
      <c r="A7283" t="s">
        <v>7702</v>
      </c>
      <c r="B7283">
        <v>0</v>
      </c>
      <c r="C7283">
        <v>0</v>
      </c>
      <c r="D7283">
        <v>0</v>
      </c>
      <c r="E7283">
        <v>11.47</v>
      </c>
      <c r="F7283">
        <v>1.31</v>
      </c>
      <c r="G7283">
        <v>0</v>
      </c>
    </row>
    <row r="7284" spans="1:7">
      <c r="A7284" t="s">
        <v>7703</v>
      </c>
      <c r="B7284">
        <v>0</v>
      </c>
      <c r="C7284">
        <v>0</v>
      </c>
      <c r="D7284">
        <v>0</v>
      </c>
      <c r="E7284">
        <v>11.22</v>
      </c>
      <c r="F7284">
        <v>1.1000000000000001</v>
      </c>
      <c r="G7284">
        <v>0</v>
      </c>
    </row>
    <row r="7285" spans="1:7">
      <c r="A7285" t="s">
        <v>7704</v>
      </c>
      <c r="B7285">
        <v>0</v>
      </c>
      <c r="C7285">
        <v>0</v>
      </c>
      <c r="D7285">
        <v>0</v>
      </c>
      <c r="E7285">
        <v>11.03</v>
      </c>
      <c r="F7285">
        <v>0.9</v>
      </c>
      <c r="G7285">
        <v>0</v>
      </c>
    </row>
    <row r="7286" spans="1:7">
      <c r="A7286" t="s">
        <v>7705</v>
      </c>
      <c r="B7286">
        <v>0</v>
      </c>
      <c r="C7286">
        <v>0</v>
      </c>
      <c r="D7286">
        <v>0</v>
      </c>
      <c r="E7286">
        <v>10.220000000000001</v>
      </c>
      <c r="F7286">
        <v>0.83</v>
      </c>
      <c r="G7286">
        <v>0</v>
      </c>
    </row>
    <row r="7287" spans="1:7">
      <c r="A7287" t="s">
        <v>7706</v>
      </c>
      <c r="B7287">
        <v>0</v>
      </c>
      <c r="C7287">
        <v>0</v>
      </c>
      <c r="D7287">
        <v>0</v>
      </c>
      <c r="E7287">
        <v>9.64</v>
      </c>
      <c r="F7287">
        <v>0.76</v>
      </c>
      <c r="G7287">
        <v>0</v>
      </c>
    </row>
    <row r="7288" spans="1:7">
      <c r="A7288" t="s">
        <v>7707</v>
      </c>
      <c r="B7288">
        <v>0</v>
      </c>
      <c r="C7288">
        <v>0</v>
      </c>
      <c r="D7288">
        <v>0</v>
      </c>
      <c r="E7288">
        <v>9.2200000000000006</v>
      </c>
      <c r="F7288">
        <v>0.83</v>
      </c>
      <c r="G7288">
        <v>0</v>
      </c>
    </row>
    <row r="7289" spans="1:7">
      <c r="A7289" t="s">
        <v>7708</v>
      </c>
      <c r="B7289">
        <v>0</v>
      </c>
      <c r="C7289">
        <v>0</v>
      </c>
      <c r="D7289">
        <v>0</v>
      </c>
      <c r="E7289">
        <v>8.86</v>
      </c>
      <c r="F7289">
        <v>0.9</v>
      </c>
      <c r="G7289">
        <v>0</v>
      </c>
    </row>
    <row r="7290" spans="1:7">
      <c r="A7290" t="s">
        <v>7709</v>
      </c>
      <c r="B7290">
        <v>0</v>
      </c>
      <c r="C7290">
        <v>0</v>
      </c>
      <c r="D7290">
        <v>0</v>
      </c>
      <c r="E7290">
        <v>8.5</v>
      </c>
      <c r="F7290">
        <v>0.97</v>
      </c>
      <c r="G7290">
        <v>0</v>
      </c>
    </row>
    <row r="7291" spans="1:7">
      <c r="A7291" t="s">
        <v>7710</v>
      </c>
      <c r="B7291">
        <v>0</v>
      </c>
      <c r="C7291">
        <v>0</v>
      </c>
      <c r="D7291">
        <v>0</v>
      </c>
      <c r="E7291">
        <v>8.19</v>
      </c>
      <c r="F7291">
        <v>0.9</v>
      </c>
      <c r="G7291">
        <v>0</v>
      </c>
    </row>
    <row r="7292" spans="1:7">
      <c r="A7292" t="s">
        <v>7711</v>
      </c>
      <c r="B7292">
        <v>109.24</v>
      </c>
      <c r="C7292">
        <v>144.19999999999999</v>
      </c>
      <c r="D7292">
        <v>6.78</v>
      </c>
      <c r="E7292">
        <v>8.2799999999999994</v>
      </c>
      <c r="F7292">
        <v>0.62</v>
      </c>
      <c r="G7292">
        <v>0</v>
      </c>
    </row>
    <row r="7293" spans="1:7">
      <c r="A7293" t="s">
        <v>7712</v>
      </c>
      <c r="B7293">
        <v>294.20999999999998</v>
      </c>
      <c r="C7293">
        <v>360.01</v>
      </c>
      <c r="D7293">
        <v>16.41</v>
      </c>
      <c r="E7293">
        <v>10.46</v>
      </c>
      <c r="F7293">
        <v>0</v>
      </c>
      <c r="G7293">
        <v>0</v>
      </c>
    </row>
    <row r="7294" spans="1:7">
      <c r="A7294" t="s">
        <v>7713</v>
      </c>
      <c r="B7294">
        <v>482.81</v>
      </c>
      <c r="C7294">
        <v>599.11</v>
      </c>
      <c r="D7294">
        <v>24.65</v>
      </c>
      <c r="E7294">
        <v>13.74</v>
      </c>
      <c r="F7294">
        <v>0.55000000000000004</v>
      </c>
      <c r="G7294">
        <v>0</v>
      </c>
    </row>
    <row r="7295" spans="1:7">
      <c r="A7295" t="s">
        <v>7714</v>
      </c>
      <c r="B7295">
        <v>585.21</v>
      </c>
      <c r="C7295">
        <v>739.52</v>
      </c>
      <c r="D7295">
        <v>30.82</v>
      </c>
      <c r="E7295">
        <v>16.43</v>
      </c>
      <c r="F7295">
        <v>1.1000000000000001</v>
      </c>
      <c r="G7295">
        <v>0</v>
      </c>
    </row>
    <row r="7296" spans="1:7">
      <c r="A7296" t="s">
        <v>7715</v>
      </c>
      <c r="B7296">
        <v>637.91999999999996</v>
      </c>
      <c r="C7296">
        <v>818.46</v>
      </c>
      <c r="D7296">
        <v>34.19</v>
      </c>
      <c r="E7296">
        <v>18.61</v>
      </c>
      <c r="F7296">
        <v>1.38</v>
      </c>
      <c r="G7296">
        <v>0</v>
      </c>
    </row>
    <row r="7297" spans="1:7">
      <c r="A7297" t="s">
        <v>7716</v>
      </c>
      <c r="B7297">
        <v>634.51</v>
      </c>
      <c r="C7297">
        <v>819.5</v>
      </c>
      <c r="D7297">
        <v>34.24</v>
      </c>
      <c r="E7297">
        <v>20.37</v>
      </c>
      <c r="F7297">
        <v>1.52</v>
      </c>
      <c r="G7297">
        <v>0</v>
      </c>
    </row>
    <row r="7298" spans="1:7">
      <c r="A7298" t="s">
        <v>7717</v>
      </c>
      <c r="B7298">
        <v>589.17999999999995</v>
      </c>
      <c r="C7298">
        <v>761.48</v>
      </c>
      <c r="D7298">
        <v>30.94</v>
      </c>
      <c r="E7298">
        <v>21.63</v>
      </c>
      <c r="F7298">
        <v>1.45</v>
      </c>
      <c r="G7298">
        <v>0</v>
      </c>
    </row>
    <row r="7299" spans="1:7">
      <c r="A7299" t="s">
        <v>7718</v>
      </c>
      <c r="B7299">
        <v>504.02</v>
      </c>
      <c r="C7299">
        <v>648.95000000000005</v>
      </c>
      <c r="D7299">
        <v>24.83</v>
      </c>
      <c r="E7299">
        <v>22.27</v>
      </c>
      <c r="F7299">
        <v>1.17</v>
      </c>
      <c r="G7299">
        <v>0</v>
      </c>
    </row>
    <row r="7300" spans="1:7">
      <c r="A7300" t="s">
        <v>7719</v>
      </c>
      <c r="B7300">
        <v>377.51</v>
      </c>
      <c r="C7300">
        <v>484.69</v>
      </c>
      <c r="D7300">
        <v>16.64</v>
      </c>
      <c r="E7300">
        <v>22.28</v>
      </c>
      <c r="F7300">
        <v>0.83</v>
      </c>
      <c r="G7300">
        <v>0</v>
      </c>
    </row>
    <row r="7301" spans="1:7">
      <c r="A7301" t="s">
        <v>7720</v>
      </c>
      <c r="B7301">
        <v>146.21</v>
      </c>
      <c r="C7301">
        <v>198.29</v>
      </c>
      <c r="D7301">
        <v>7.04</v>
      </c>
      <c r="E7301">
        <v>21.61</v>
      </c>
      <c r="F7301">
        <v>0.55000000000000004</v>
      </c>
      <c r="G7301">
        <v>0</v>
      </c>
    </row>
    <row r="7302" spans="1:7">
      <c r="A7302" t="s">
        <v>7721</v>
      </c>
      <c r="B7302">
        <v>0</v>
      </c>
      <c r="C7302">
        <v>0</v>
      </c>
      <c r="D7302">
        <v>0</v>
      </c>
      <c r="E7302">
        <v>20.14</v>
      </c>
      <c r="F7302">
        <v>0.41</v>
      </c>
      <c r="G7302">
        <v>0</v>
      </c>
    </row>
    <row r="7303" spans="1:7">
      <c r="A7303" t="s">
        <v>7722</v>
      </c>
      <c r="B7303">
        <v>0</v>
      </c>
      <c r="C7303">
        <v>0</v>
      </c>
      <c r="D7303">
        <v>0</v>
      </c>
      <c r="E7303">
        <v>18.96</v>
      </c>
      <c r="F7303">
        <v>0.9</v>
      </c>
      <c r="G7303">
        <v>0</v>
      </c>
    </row>
    <row r="7304" spans="1:7">
      <c r="A7304" t="s">
        <v>7723</v>
      </c>
      <c r="B7304">
        <v>0</v>
      </c>
      <c r="C7304">
        <v>0</v>
      </c>
      <c r="D7304">
        <v>0</v>
      </c>
      <c r="E7304">
        <v>15.94</v>
      </c>
      <c r="F7304">
        <v>1.24</v>
      </c>
      <c r="G7304">
        <v>0</v>
      </c>
    </row>
    <row r="7305" spans="1:7">
      <c r="A7305" t="s">
        <v>7724</v>
      </c>
      <c r="B7305">
        <v>0</v>
      </c>
      <c r="C7305">
        <v>0</v>
      </c>
      <c r="D7305">
        <v>0</v>
      </c>
      <c r="E7305">
        <v>14.25</v>
      </c>
      <c r="F7305">
        <v>1.45</v>
      </c>
      <c r="G7305">
        <v>0</v>
      </c>
    </row>
    <row r="7306" spans="1:7">
      <c r="A7306" t="s">
        <v>7725</v>
      </c>
      <c r="B7306">
        <v>0</v>
      </c>
      <c r="C7306">
        <v>0</v>
      </c>
      <c r="D7306">
        <v>0</v>
      </c>
      <c r="E7306">
        <v>12.89</v>
      </c>
      <c r="F7306">
        <v>1.45</v>
      </c>
      <c r="G7306">
        <v>0</v>
      </c>
    </row>
    <row r="7307" spans="1:7">
      <c r="A7307" t="s">
        <v>7726</v>
      </c>
      <c r="B7307">
        <v>0</v>
      </c>
      <c r="C7307">
        <v>0</v>
      </c>
      <c r="D7307">
        <v>0</v>
      </c>
      <c r="E7307">
        <v>11.83</v>
      </c>
      <c r="F7307">
        <v>1.38</v>
      </c>
      <c r="G7307">
        <v>0</v>
      </c>
    </row>
    <row r="7308" spans="1:7">
      <c r="A7308" t="s">
        <v>7727</v>
      </c>
      <c r="B7308">
        <v>0</v>
      </c>
      <c r="C7308">
        <v>0</v>
      </c>
      <c r="D7308">
        <v>0</v>
      </c>
      <c r="E7308">
        <v>10.68</v>
      </c>
      <c r="F7308">
        <v>1.38</v>
      </c>
      <c r="G7308">
        <v>0</v>
      </c>
    </row>
    <row r="7309" spans="1:7">
      <c r="A7309" t="s">
        <v>7728</v>
      </c>
      <c r="B7309">
        <v>0</v>
      </c>
      <c r="C7309">
        <v>0</v>
      </c>
      <c r="D7309">
        <v>0</v>
      </c>
      <c r="E7309">
        <v>10.34</v>
      </c>
      <c r="F7309">
        <v>1.17</v>
      </c>
      <c r="G7309">
        <v>0</v>
      </c>
    </row>
    <row r="7310" spans="1:7">
      <c r="A7310" t="s">
        <v>7729</v>
      </c>
      <c r="B7310">
        <v>0</v>
      </c>
      <c r="C7310">
        <v>0</v>
      </c>
      <c r="D7310">
        <v>0</v>
      </c>
      <c r="E7310">
        <v>10.16</v>
      </c>
      <c r="F7310">
        <v>1.03</v>
      </c>
      <c r="G7310">
        <v>0</v>
      </c>
    </row>
    <row r="7311" spans="1:7">
      <c r="A7311" t="s">
        <v>7730</v>
      </c>
      <c r="B7311">
        <v>0</v>
      </c>
      <c r="C7311">
        <v>0</v>
      </c>
      <c r="D7311">
        <v>0</v>
      </c>
      <c r="E7311">
        <v>9.6</v>
      </c>
      <c r="F7311">
        <v>0.97</v>
      </c>
      <c r="G7311">
        <v>0</v>
      </c>
    </row>
    <row r="7312" spans="1:7">
      <c r="A7312" t="s">
        <v>7731</v>
      </c>
      <c r="B7312">
        <v>0</v>
      </c>
      <c r="C7312">
        <v>0</v>
      </c>
      <c r="D7312">
        <v>0</v>
      </c>
      <c r="E7312">
        <v>9.17</v>
      </c>
      <c r="F7312">
        <v>0.9</v>
      </c>
      <c r="G7312">
        <v>0</v>
      </c>
    </row>
    <row r="7313" spans="1:7">
      <c r="A7313" t="s">
        <v>7732</v>
      </c>
      <c r="B7313">
        <v>0</v>
      </c>
      <c r="C7313">
        <v>0</v>
      </c>
      <c r="D7313">
        <v>0</v>
      </c>
      <c r="E7313">
        <v>8.84</v>
      </c>
      <c r="F7313">
        <v>0.97</v>
      </c>
      <c r="G7313">
        <v>0</v>
      </c>
    </row>
    <row r="7314" spans="1:7">
      <c r="A7314" t="s">
        <v>7733</v>
      </c>
      <c r="B7314">
        <v>0</v>
      </c>
      <c r="C7314">
        <v>0</v>
      </c>
      <c r="D7314">
        <v>0</v>
      </c>
      <c r="E7314">
        <v>8.59</v>
      </c>
      <c r="F7314">
        <v>0.97</v>
      </c>
      <c r="G7314">
        <v>0</v>
      </c>
    </row>
    <row r="7315" spans="1:7">
      <c r="A7315" t="s">
        <v>7734</v>
      </c>
      <c r="B7315">
        <v>0</v>
      </c>
      <c r="C7315">
        <v>0</v>
      </c>
      <c r="D7315">
        <v>0</v>
      </c>
      <c r="E7315">
        <v>8.3800000000000008</v>
      </c>
      <c r="F7315">
        <v>0.83</v>
      </c>
      <c r="G7315">
        <v>0</v>
      </c>
    </row>
    <row r="7316" spans="1:7">
      <c r="A7316" t="s">
        <v>7735</v>
      </c>
      <c r="B7316">
        <v>105.84</v>
      </c>
      <c r="C7316">
        <v>140.19</v>
      </c>
      <c r="D7316">
        <v>6.55</v>
      </c>
      <c r="E7316">
        <v>7.87</v>
      </c>
      <c r="F7316">
        <v>0.48</v>
      </c>
      <c r="G7316">
        <v>0</v>
      </c>
    </row>
    <row r="7317" spans="1:7">
      <c r="A7317" t="s">
        <v>7736</v>
      </c>
      <c r="B7317">
        <v>299.77</v>
      </c>
      <c r="C7317">
        <v>365.15</v>
      </c>
      <c r="D7317">
        <v>16.16</v>
      </c>
      <c r="E7317">
        <v>9.99</v>
      </c>
      <c r="F7317">
        <v>0.21</v>
      </c>
      <c r="G7317">
        <v>0</v>
      </c>
    </row>
    <row r="7318" spans="1:7">
      <c r="A7318" t="s">
        <v>7737</v>
      </c>
      <c r="B7318">
        <v>390.65</v>
      </c>
      <c r="C7318">
        <v>481.5</v>
      </c>
      <c r="D7318">
        <v>24.36</v>
      </c>
      <c r="E7318">
        <v>13.88</v>
      </c>
      <c r="F7318">
        <v>0.62</v>
      </c>
      <c r="G7318">
        <v>0</v>
      </c>
    </row>
    <row r="7319" spans="1:7">
      <c r="A7319" t="s">
        <v>7738</v>
      </c>
      <c r="B7319">
        <v>571.25</v>
      </c>
      <c r="C7319">
        <v>720.12</v>
      </c>
      <c r="D7319">
        <v>30.51</v>
      </c>
      <c r="E7319">
        <v>16.79</v>
      </c>
      <c r="F7319">
        <v>1.24</v>
      </c>
      <c r="G7319">
        <v>0</v>
      </c>
    </row>
    <row r="7320" spans="1:7">
      <c r="A7320" t="s">
        <v>7739</v>
      </c>
      <c r="B7320">
        <v>627.66</v>
      </c>
      <c r="C7320">
        <v>803.71</v>
      </c>
      <c r="D7320">
        <v>33.869999999999997</v>
      </c>
      <c r="E7320">
        <v>19.260000000000002</v>
      </c>
      <c r="F7320">
        <v>1.59</v>
      </c>
      <c r="G7320">
        <v>0</v>
      </c>
    </row>
    <row r="7321" spans="1:7">
      <c r="A7321" t="s">
        <v>7740</v>
      </c>
      <c r="B7321">
        <v>624.91</v>
      </c>
      <c r="C7321">
        <v>804.77</v>
      </c>
      <c r="D7321">
        <v>33.909999999999997</v>
      </c>
      <c r="E7321">
        <v>21.21</v>
      </c>
      <c r="F7321">
        <v>1.86</v>
      </c>
      <c r="G7321">
        <v>0</v>
      </c>
    </row>
    <row r="7322" spans="1:7">
      <c r="A7322" t="s">
        <v>7741</v>
      </c>
      <c r="B7322">
        <v>581.48</v>
      </c>
      <c r="C7322">
        <v>747.37</v>
      </c>
      <c r="D7322">
        <v>30.63</v>
      </c>
      <c r="E7322">
        <v>22.55</v>
      </c>
      <c r="F7322">
        <v>2.0699999999999998</v>
      </c>
      <c r="G7322">
        <v>0</v>
      </c>
    </row>
    <row r="7323" spans="1:7">
      <c r="A7323" t="s">
        <v>7742</v>
      </c>
      <c r="B7323">
        <v>497.43</v>
      </c>
      <c r="C7323">
        <v>634.55999999999995</v>
      </c>
      <c r="D7323">
        <v>24.55</v>
      </c>
      <c r="E7323">
        <v>23.26</v>
      </c>
      <c r="F7323">
        <v>2.2799999999999998</v>
      </c>
      <c r="G7323">
        <v>0</v>
      </c>
    </row>
    <row r="7324" spans="1:7">
      <c r="A7324" t="s">
        <v>7743</v>
      </c>
      <c r="B7324">
        <v>372.76</v>
      </c>
      <c r="C7324">
        <v>474.62</v>
      </c>
      <c r="D7324">
        <v>16.38</v>
      </c>
      <c r="E7324">
        <v>23.28</v>
      </c>
      <c r="F7324">
        <v>2.2799999999999998</v>
      </c>
      <c r="G7324">
        <v>0</v>
      </c>
    </row>
    <row r="7325" spans="1:7">
      <c r="A7325" t="s">
        <v>7744</v>
      </c>
      <c r="B7325">
        <v>158.51</v>
      </c>
      <c r="C7325">
        <v>213.53</v>
      </c>
      <c r="D7325">
        <v>6.8</v>
      </c>
      <c r="E7325">
        <v>22.42</v>
      </c>
      <c r="F7325">
        <v>1.79</v>
      </c>
      <c r="G7325">
        <v>0</v>
      </c>
    </row>
    <row r="7326" spans="1:7">
      <c r="A7326" t="s">
        <v>7745</v>
      </c>
      <c r="B7326">
        <v>0</v>
      </c>
      <c r="C7326">
        <v>0</v>
      </c>
      <c r="D7326">
        <v>0</v>
      </c>
      <c r="E7326">
        <v>20.55</v>
      </c>
      <c r="F7326">
        <v>2.0699999999999998</v>
      </c>
      <c r="G7326">
        <v>0</v>
      </c>
    </row>
    <row r="7327" spans="1:7">
      <c r="A7327" t="s">
        <v>7746</v>
      </c>
      <c r="B7327">
        <v>0</v>
      </c>
      <c r="C7327">
        <v>0</v>
      </c>
      <c r="D7327">
        <v>0</v>
      </c>
      <c r="E7327">
        <v>18.43</v>
      </c>
      <c r="F7327">
        <v>1.72</v>
      </c>
      <c r="G7327">
        <v>0</v>
      </c>
    </row>
    <row r="7328" spans="1:7">
      <c r="A7328" t="s">
        <v>7747</v>
      </c>
      <c r="B7328">
        <v>0</v>
      </c>
      <c r="C7328">
        <v>0</v>
      </c>
      <c r="D7328">
        <v>0</v>
      </c>
      <c r="E7328">
        <v>16.68</v>
      </c>
      <c r="F7328">
        <v>1.17</v>
      </c>
      <c r="G7328">
        <v>0</v>
      </c>
    </row>
    <row r="7329" spans="1:7">
      <c r="A7329" t="s">
        <v>7748</v>
      </c>
      <c r="B7329">
        <v>0</v>
      </c>
      <c r="C7329">
        <v>0</v>
      </c>
      <c r="D7329">
        <v>0</v>
      </c>
      <c r="E7329">
        <v>16.8</v>
      </c>
      <c r="F7329">
        <v>0.41</v>
      </c>
      <c r="G7329">
        <v>0</v>
      </c>
    </row>
    <row r="7330" spans="1:7">
      <c r="A7330" t="s">
        <v>7749</v>
      </c>
      <c r="B7330">
        <v>0</v>
      </c>
      <c r="C7330">
        <v>0</v>
      </c>
      <c r="D7330">
        <v>0</v>
      </c>
      <c r="E7330">
        <v>15.85</v>
      </c>
      <c r="F7330">
        <v>0.34</v>
      </c>
      <c r="G7330">
        <v>0</v>
      </c>
    </row>
    <row r="7331" spans="1:7">
      <c r="A7331" t="s">
        <v>7750</v>
      </c>
      <c r="B7331">
        <v>0</v>
      </c>
      <c r="C7331">
        <v>0</v>
      </c>
      <c r="D7331">
        <v>0</v>
      </c>
      <c r="E7331">
        <v>14.86</v>
      </c>
      <c r="F7331">
        <v>0.97</v>
      </c>
      <c r="G7331">
        <v>0</v>
      </c>
    </row>
    <row r="7332" spans="1:7">
      <c r="A7332" t="s">
        <v>7751</v>
      </c>
      <c r="B7332">
        <v>0</v>
      </c>
      <c r="C7332">
        <v>0</v>
      </c>
      <c r="D7332">
        <v>0</v>
      </c>
      <c r="E7332">
        <v>12.63</v>
      </c>
      <c r="F7332">
        <v>1.24</v>
      </c>
      <c r="G7332">
        <v>0</v>
      </c>
    </row>
    <row r="7333" spans="1:7">
      <c r="A7333" t="s">
        <v>7752</v>
      </c>
      <c r="B7333">
        <v>0</v>
      </c>
      <c r="C7333">
        <v>0</v>
      </c>
      <c r="D7333">
        <v>0</v>
      </c>
      <c r="E7333">
        <v>10.8</v>
      </c>
      <c r="F7333">
        <v>1.31</v>
      </c>
      <c r="G7333">
        <v>0</v>
      </c>
    </row>
    <row r="7334" spans="1:7">
      <c r="A7334" t="s">
        <v>7753</v>
      </c>
      <c r="B7334">
        <v>0</v>
      </c>
      <c r="C7334">
        <v>0</v>
      </c>
      <c r="D7334">
        <v>0</v>
      </c>
      <c r="E7334">
        <v>9.82</v>
      </c>
      <c r="F7334">
        <v>1.31</v>
      </c>
      <c r="G7334">
        <v>0</v>
      </c>
    </row>
    <row r="7335" spans="1:7">
      <c r="A7335" t="s">
        <v>7754</v>
      </c>
      <c r="B7335">
        <v>0</v>
      </c>
      <c r="C7335">
        <v>0</v>
      </c>
      <c r="D7335">
        <v>0</v>
      </c>
      <c r="E7335">
        <v>10.15</v>
      </c>
      <c r="F7335">
        <v>1.1000000000000001</v>
      </c>
      <c r="G7335">
        <v>0</v>
      </c>
    </row>
    <row r="7336" spans="1:7">
      <c r="A7336" t="s">
        <v>7755</v>
      </c>
      <c r="B7336">
        <v>0</v>
      </c>
      <c r="C7336">
        <v>0</v>
      </c>
      <c r="D7336">
        <v>0</v>
      </c>
      <c r="E7336">
        <v>10.199999999999999</v>
      </c>
      <c r="F7336">
        <v>0.76</v>
      </c>
      <c r="G7336">
        <v>0</v>
      </c>
    </row>
    <row r="7337" spans="1:7">
      <c r="A7337" t="s">
        <v>7756</v>
      </c>
      <c r="B7337">
        <v>0</v>
      </c>
      <c r="C7337">
        <v>0</v>
      </c>
      <c r="D7337">
        <v>0</v>
      </c>
      <c r="E7337">
        <v>9.91</v>
      </c>
      <c r="F7337">
        <v>0.69</v>
      </c>
      <c r="G7337">
        <v>0</v>
      </c>
    </row>
    <row r="7338" spans="1:7">
      <c r="A7338" t="s">
        <v>7757</v>
      </c>
      <c r="B7338">
        <v>0</v>
      </c>
      <c r="C7338">
        <v>0</v>
      </c>
      <c r="D7338">
        <v>0</v>
      </c>
      <c r="E7338">
        <v>9.59</v>
      </c>
      <c r="F7338">
        <v>0.69</v>
      </c>
      <c r="G7338">
        <v>0</v>
      </c>
    </row>
    <row r="7339" spans="1:7">
      <c r="A7339" t="s">
        <v>7758</v>
      </c>
      <c r="B7339">
        <v>0</v>
      </c>
      <c r="C7339">
        <v>0</v>
      </c>
      <c r="D7339">
        <v>0</v>
      </c>
      <c r="E7339">
        <v>9.41</v>
      </c>
      <c r="F7339">
        <v>0.69</v>
      </c>
      <c r="G7339">
        <v>0</v>
      </c>
    </row>
    <row r="7340" spans="1:7">
      <c r="A7340" t="s">
        <v>7759</v>
      </c>
      <c r="B7340">
        <v>145.72</v>
      </c>
      <c r="C7340">
        <v>187.81</v>
      </c>
      <c r="D7340">
        <v>6.31</v>
      </c>
      <c r="E7340">
        <v>9.36</v>
      </c>
      <c r="F7340">
        <v>0.69</v>
      </c>
      <c r="G7340">
        <v>0</v>
      </c>
    </row>
    <row r="7341" spans="1:7">
      <c r="A7341" t="s">
        <v>7760</v>
      </c>
      <c r="B7341">
        <v>369.29</v>
      </c>
      <c r="C7341">
        <v>452.28</v>
      </c>
      <c r="D7341">
        <v>15.9</v>
      </c>
      <c r="E7341">
        <v>10.86</v>
      </c>
      <c r="F7341">
        <v>7.0000000000000007E-2</v>
      </c>
      <c r="G7341">
        <v>0</v>
      </c>
    </row>
    <row r="7342" spans="1:7">
      <c r="A7342" t="s">
        <v>7761</v>
      </c>
      <c r="B7342">
        <v>514.72</v>
      </c>
      <c r="C7342">
        <v>641.73</v>
      </c>
      <c r="D7342">
        <v>24.08</v>
      </c>
      <c r="E7342">
        <v>14.3</v>
      </c>
      <c r="F7342">
        <v>0.62</v>
      </c>
      <c r="G7342">
        <v>0</v>
      </c>
    </row>
    <row r="7343" spans="1:7">
      <c r="A7343" t="s">
        <v>7762</v>
      </c>
      <c r="B7343">
        <v>592.16999999999996</v>
      </c>
      <c r="C7343">
        <v>749.22</v>
      </c>
      <c r="D7343">
        <v>30.21</v>
      </c>
      <c r="E7343">
        <v>17.489999999999998</v>
      </c>
      <c r="F7343">
        <v>1.38</v>
      </c>
      <c r="G7343">
        <v>0</v>
      </c>
    </row>
    <row r="7344" spans="1:7">
      <c r="A7344" t="s">
        <v>7763</v>
      </c>
      <c r="B7344">
        <v>633.62</v>
      </c>
      <c r="C7344">
        <v>808.56</v>
      </c>
      <c r="D7344">
        <v>33.549999999999997</v>
      </c>
      <c r="E7344">
        <v>19.940000000000001</v>
      </c>
      <c r="F7344">
        <v>2.0699999999999998</v>
      </c>
      <c r="G7344">
        <v>0</v>
      </c>
    </row>
    <row r="7345" spans="1:7">
      <c r="A7345" t="s">
        <v>7764</v>
      </c>
      <c r="B7345">
        <v>621.61</v>
      </c>
      <c r="C7345">
        <v>796.25</v>
      </c>
      <c r="D7345">
        <v>33.590000000000003</v>
      </c>
      <c r="E7345">
        <v>21.63</v>
      </c>
      <c r="F7345">
        <v>2.34</v>
      </c>
      <c r="G7345">
        <v>0</v>
      </c>
    </row>
    <row r="7346" spans="1:7">
      <c r="A7346" t="s">
        <v>7765</v>
      </c>
      <c r="B7346">
        <v>594.97</v>
      </c>
      <c r="C7346">
        <v>763.76</v>
      </c>
      <c r="D7346">
        <v>30.33</v>
      </c>
      <c r="E7346">
        <v>22.81</v>
      </c>
      <c r="F7346">
        <v>2.34</v>
      </c>
      <c r="G7346">
        <v>0</v>
      </c>
    </row>
    <row r="7347" spans="1:7">
      <c r="A7347" t="s">
        <v>7766</v>
      </c>
      <c r="B7347">
        <v>542.45000000000005</v>
      </c>
      <c r="C7347">
        <v>695.8</v>
      </c>
      <c r="D7347">
        <v>24.27</v>
      </c>
      <c r="E7347">
        <v>23.41</v>
      </c>
      <c r="F7347">
        <v>2.14</v>
      </c>
      <c r="G7347">
        <v>0</v>
      </c>
    </row>
    <row r="7348" spans="1:7">
      <c r="A7348" t="s">
        <v>7767</v>
      </c>
      <c r="B7348">
        <v>394.65</v>
      </c>
      <c r="C7348">
        <v>504.5</v>
      </c>
      <c r="D7348">
        <v>16.13</v>
      </c>
      <c r="E7348">
        <v>23.44</v>
      </c>
      <c r="F7348">
        <v>1.93</v>
      </c>
      <c r="G7348">
        <v>0</v>
      </c>
    </row>
    <row r="7349" spans="1:7">
      <c r="A7349" t="s">
        <v>7768</v>
      </c>
      <c r="B7349">
        <v>159.81</v>
      </c>
      <c r="C7349">
        <v>216.01</v>
      </c>
      <c r="D7349">
        <v>6.57</v>
      </c>
      <c r="E7349">
        <v>22.65</v>
      </c>
      <c r="F7349">
        <v>1.24</v>
      </c>
      <c r="G7349">
        <v>0</v>
      </c>
    </row>
    <row r="7350" spans="1:7">
      <c r="A7350" t="s">
        <v>7769</v>
      </c>
      <c r="B7350">
        <v>0</v>
      </c>
      <c r="C7350">
        <v>0</v>
      </c>
      <c r="D7350">
        <v>0</v>
      </c>
      <c r="E7350">
        <v>21.33</v>
      </c>
      <c r="F7350">
        <v>0.76</v>
      </c>
      <c r="G7350">
        <v>0</v>
      </c>
    </row>
    <row r="7351" spans="1:7">
      <c r="A7351" t="s">
        <v>7770</v>
      </c>
      <c r="B7351">
        <v>0</v>
      </c>
      <c r="C7351">
        <v>0</v>
      </c>
      <c r="D7351">
        <v>0</v>
      </c>
      <c r="E7351">
        <v>20.61</v>
      </c>
      <c r="F7351">
        <v>0.14000000000000001</v>
      </c>
      <c r="G7351">
        <v>0</v>
      </c>
    </row>
    <row r="7352" spans="1:7">
      <c r="A7352" t="s">
        <v>7771</v>
      </c>
      <c r="B7352">
        <v>0</v>
      </c>
      <c r="C7352">
        <v>0</v>
      </c>
      <c r="D7352">
        <v>0</v>
      </c>
      <c r="E7352">
        <v>19.690000000000001</v>
      </c>
      <c r="F7352">
        <v>0.62</v>
      </c>
      <c r="G7352">
        <v>0</v>
      </c>
    </row>
    <row r="7353" spans="1:7">
      <c r="A7353" t="s">
        <v>7772</v>
      </c>
      <c r="B7353">
        <v>0</v>
      </c>
      <c r="C7353">
        <v>0</v>
      </c>
      <c r="D7353">
        <v>0</v>
      </c>
      <c r="E7353">
        <v>17.2</v>
      </c>
      <c r="F7353">
        <v>1.24</v>
      </c>
      <c r="G7353">
        <v>0</v>
      </c>
    </row>
    <row r="7354" spans="1:7">
      <c r="A7354" t="s">
        <v>7773</v>
      </c>
      <c r="B7354">
        <v>0</v>
      </c>
      <c r="C7354">
        <v>0</v>
      </c>
      <c r="D7354">
        <v>0</v>
      </c>
      <c r="E7354">
        <v>14.94</v>
      </c>
      <c r="F7354">
        <v>1.45</v>
      </c>
      <c r="G7354">
        <v>0</v>
      </c>
    </row>
    <row r="7355" spans="1:7">
      <c r="A7355" t="s">
        <v>7774</v>
      </c>
      <c r="B7355">
        <v>0</v>
      </c>
      <c r="C7355">
        <v>0</v>
      </c>
      <c r="D7355">
        <v>0</v>
      </c>
      <c r="E7355">
        <v>13.5</v>
      </c>
      <c r="F7355">
        <v>1.45</v>
      </c>
      <c r="G7355">
        <v>0</v>
      </c>
    </row>
    <row r="7356" spans="1:7">
      <c r="A7356" t="s">
        <v>7775</v>
      </c>
      <c r="B7356">
        <v>0</v>
      </c>
      <c r="C7356">
        <v>0</v>
      </c>
      <c r="D7356">
        <v>0</v>
      </c>
      <c r="E7356">
        <v>12.41</v>
      </c>
      <c r="F7356">
        <v>1.52</v>
      </c>
      <c r="G7356">
        <v>0</v>
      </c>
    </row>
    <row r="7357" spans="1:7">
      <c r="A7357" t="s">
        <v>7776</v>
      </c>
      <c r="B7357">
        <v>0</v>
      </c>
      <c r="C7357">
        <v>0</v>
      </c>
      <c r="D7357">
        <v>0</v>
      </c>
      <c r="E7357">
        <v>11.78</v>
      </c>
      <c r="F7357">
        <v>1.52</v>
      </c>
      <c r="G7357">
        <v>0</v>
      </c>
    </row>
    <row r="7358" spans="1:7">
      <c r="A7358" t="s">
        <v>7777</v>
      </c>
      <c r="B7358">
        <v>0</v>
      </c>
      <c r="C7358">
        <v>0</v>
      </c>
      <c r="D7358">
        <v>0</v>
      </c>
      <c r="E7358">
        <v>11.33</v>
      </c>
      <c r="F7358">
        <v>1.59</v>
      </c>
      <c r="G7358">
        <v>0</v>
      </c>
    </row>
    <row r="7359" spans="1:7">
      <c r="A7359" t="s">
        <v>7778</v>
      </c>
      <c r="B7359">
        <v>0</v>
      </c>
      <c r="C7359">
        <v>0</v>
      </c>
      <c r="D7359">
        <v>0</v>
      </c>
      <c r="E7359">
        <v>11.07</v>
      </c>
      <c r="F7359">
        <v>1.45</v>
      </c>
      <c r="G7359">
        <v>0</v>
      </c>
    </row>
    <row r="7360" spans="1:7">
      <c r="A7360" t="s">
        <v>7779</v>
      </c>
      <c r="B7360">
        <v>0</v>
      </c>
      <c r="C7360">
        <v>0</v>
      </c>
      <c r="D7360">
        <v>0</v>
      </c>
      <c r="E7360">
        <v>10.93</v>
      </c>
      <c r="F7360">
        <v>1.31</v>
      </c>
      <c r="G7360">
        <v>0</v>
      </c>
    </row>
    <row r="7361" spans="1:7">
      <c r="A7361" t="s">
        <v>7780</v>
      </c>
      <c r="B7361">
        <v>0</v>
      </c>
      <c r="C7361">
        <v>0</v>
      </c>
      <c r="D7361">
        <v>0</v>
      </c>
      <c r="E7361">
        <v>11.04</v>
      </c>
      <c r="F7361">
        <v>1.1000000000000001</v>
      </c>
      <c r="G7361">
        <v>0</v>
      </c>
    </row>
    <row r="7362" spans="1:7">
      <c r="A7362" t="s">
        <v>7781</v>
      </c>
      <c r="B7362">
        <v>0</v>
      </c>
      <c r="C7362">
        <v>0</v>
      </c>
      <c r="D7362">
        <v>0</v>
      </c>
      <c r="E7362">
        <v>11.42</v>
      </c>
      <c r="F7362">
        <v>0.83</v>
      </c>
      <c r="G7362">
        <v>0</v>
      </c>
    </row>
    <row r="7363" spans="1:7">
      <c r="A7363" t="s">
        <v>7782</v>
      </c>
      <c r="B7363">
        <v>0</v>
      </c>
      <c r="C7363">
        <v>0</v>
      </c>
      <c r="D7363">
        <v>0</v>
      </c>
      <c r="E7363">
        <v>11.15</v>
      </c>
      <c r="F7363">
        <v>0.69</v>
      </c>
      <c r="G7363">
        <v>0</v>
      </c>
    </row>
    <row r="7364" spans="1:7">
      <c r="A7364" t="s">
        <v>7783</v>
      </c>
      <c r="B7364">
        <v>119.75</v>
      </c>
      <c r="C7364">
        <v>158.80000000000001</v>
      </c>
      <c r="D7364">
        <v>6.08</v>
      </c>
      <c r="E7364">
        <v>11.03</v>
      </c>
      <c r="F7364">
        <v>0.55000000000000004</v>
      </c>
      <c r="G7364">
        <v>0</v>
      </c>
    </row>
    <row r="7365" spans="1:7">
      <c r="A7365" t="s">
        <v>7784</v>
      </c>
      <c r="B7365">
        <v>352.7</v>
      </c>
      <c r="C7365">
        <v>435.4</v>
      </c>
      <c r="D7365">
        <v>15.65</v>
      </c>
      <c r="E7365">
        <v>12.8</v>
      </c>
      <c r="F7365">
        <v>0.14000000000000001</v>
      </c>
      <c r="G7365">
        <v>0</v>
      </c>
    </row>
    <row r="7366" spans="1:7">
      <c r="A7366" t="s">
        <v>7785</v>
      </c>
      <c r="B7366">
        <v>485.88</v>
      </c>
      <c r="C7366">
        <v>614.28</v>
      </c>
      <c r="D7366">
        <v>23.81</v>
      </c>
      <c r="E7366">
        <v>16.61</v>
      </c>
      <c r="F7366">
        <v>0.28000000000000003</v>
      </c>
      <c r="G7366">
        <v>0</v>
      </c>
    </row>
    <row r="7367" spans="1:7">
      <c r="A7367" t="s">
        <v>7786</v>
      </c>
      <c r="B7367">
        <v>567.99</v>
      </c>
      <c r="C7367">
        <v>731.61</v>
      </c>
      <c r="D7367">
        <v>29.9</v>
      </c>
      <c r="E7367">
        <v>19.350000000000001</v>
      </c>
      <c r="F7367">
        <v>0.69</v>
      </c>
      <c r="G7367">
        <v>0</v>
      </c>
    </row>
    <row r="7368" spans="1:7">
      <c r="A7368" t="s">
        <v>7787</v>
      </c>
      <c r="B7368">
        <v>607.07000000000005</v>
      </c>
      <c r="C7368">
        <v>791.59</v>
      </c>
      <c r="D7368">
        <v>33.229999999999997</v>
      </c>
      <c r="E7368">
        <v>21.56</v>
      </c>
      <c r="F7368">
        <v>1.03</v>
      </c>
      <c r="G7368">
        <v>0</v>
      </c>
    </row>
    <row r="7369" spans="1:7">
      <c r="A7369" t="s">
        <v>7788</v>
      </c>
      <c r="B7369">
        <v>613.97</v>
      </c>
      <c r="C7369">
        <v>804.32</v>
      </c>
      <c r="D7369">
        <v>33.270000000000003</v>
      </c>
      <c r="E7369">
        <v>23.18</v>
      </c>
      <c r="F7369">
        <v>1.31</v>
      </c>
      <c r="G7369">
        <v>0</v>
      </c>
    </row>
    <row r="7370" spans="1:7">
      <c r="A7370" t="s">
        <v>7789</v>
      </c>
      <c r="B7370">
        <v>563.79999999999995</v>
      </c>
      <c r="C7370">
        <v>735.02</v>
      </c>
      <c r="D7370">
        <v>30.03</v>
      </c>
      <c r="E7370">
        <v>24.15</v>
      </c>
      <c r="F7370">
        <v>1.45</v>
      </c>
      <c r="G7370">
        <v>0</v>
      </c>
    </row>
    <row r="7371" spans="1:7">
      <c r="A7371" t="s">
        <v>7790</v>
      </c>
      <c r="B7371">
        <v>483.18</v>
      </c>
      <c r="C7371">
        <v>626.04999999999995</v>
      </c>
      <c r="D7371">
        <v>23.99</v>
      </c>
      <c r="E7371">
        <v>24.61</v>
      </c>
      <c r="F7371">
        <v>1.38</v>
      </c>
      <c r="G7371">
        <v>0</v>
      </c>
    </row>
    <row r="7372" spans="1:7">
      <c r="A7372" t="s">
        <v>7791</v>
      </c>
      <c r="B7372">
        <v>362.18</v>
      </c>
      <c r="C7372">
        <v>468.58</v>
      </c>
      <c r="D7372">
        <v>15.88</v>
      </c>
      <c r="E7372">
        <v>24.61</v>
      </c>
      <c r="F7372">
        <v>1.17</v>
      </c>
      <c r="G7372">
        <v>0</v>
      </c>
    </row>
    <row r="7373" spans="1:7">
      <c r="A7373" t="s">
        <v>7792</v>
      </c>
      <c r="B7373">
        <v>140.38</v>
      </c>
      <c r="C7373">
        <v>193.55</v>
      </c>
      <c r="D7373">
        <v>6.34</v>
      </c>
      <c r="E7373">
        <v>24.08</v>
      </c>
      <c r="F7373">
        <v>0.9</v>
      </c>
      <c r="G7373">
        <v>0</v>
      </c>
    </row>
    <row r="7374" spans="1:7">
      <c r="A7374" t="s">
        <v>7793</v>
      </c>
      <c r="B7374">
        <v>0</v>
      </c>
      <c r="C7374">
        <v>0</v>
      </c>
      <c r="D7374">
        <v>0</v>
      </c>
      <c r="E7374">
        <v>22.75</v>
      </c>
      <c r="F7374">
        <v>0.83</v>
      </c>
      <c r="G7374">
        <v>0</v>
      </c>
    </row>
    <row r="7375" spans="1:7">
      <c r="A7375" t="s">
        <v>7794</v>
      </c>
      <c r="B7375">
        <v>0</v>
      </c>
      <c r="C7375">
        <v>0</v>
      </c>
      <c r="D7375">
        <v>0</v>
      </c>
      <c r="E7375">
        <v>21.72</v>
      </c>
      <c r="F7375">
        <v>0.55000000000000004</v>
      </c>
      <c r="G7375">
        <v>0</v>
      </c>
    </row>
    <row r="7376" spans="1:7">
      <c r="A7376" t="s">
        <v>7795</v>
      </c>
      <c r="B7376">
        <v>0</v>
      </c>
      <c r="C7376">
        <v>0</v>
      </c>
      <c r="D7376">
        <v>0</v>
      </c>
      <c r="E7376">
        <v>20.25</v>
      </c>
      <c r="F7376">
        <v>0.48</v>
      </c>
      <c r="G7376">
        <v>0</v>
      </c>
    </row>
    <row r="7377" spans="1:7">
      <c r="A7377" t="s">
        <v>7796</v>
      </c>
      <c r="B7377">
        <v>0</v>
      </c>
      <c r="C7377">
        <v>0</v>
      </c>
      <c r="D7377">
        <v>0</v>
      </c>
      <c r="E7377">
        <v>19.2</v>
      </c>
      <c r="F7377">
        <v>0.34</v>
      </c>
      <c r="G7377">
        <v>0</v>
      </c>
    </row>
    <row r="7378" spans="1:7">
      <c r="A7378" t="s">
        <v>7797</v>
      </c>
      <c r="B7378">
        <v>0</v>
      </c>
      <c r="C7378">
        <v>0</v>
      </c>
      <c r="D7378">
        <v>0</v>
      </c>
      <c r="E7378">
        <v>17.940000000000001</v>
      </c>
      <c r="F7378">
        <v>0.69</v>
      </c>
      <c r="G7378">
        <v>0</v>
      </c>
    </row>
    <row r="7379" spans="1:7">
      <c r="A7379" t="s">
        <v>7798</v>
      </c>
      <c r="B7379">
        <v>0</v>
      </c>
      <c r="C7379">
        <v>0</v>
      </c>
      <c r="D7379">
        <v>0</v>
      </c>
      <c r="E7379">
        <v>15.82</v>
      </c>
      <c r="F7379">
        <v>1.03</v>
      </c>
      <c r="G7379">
        <v>0</v>
      </c>
    </row>
    <row r="7380" spans="1:7">
      <c r="A7380" t="s">
        <v>7799</v>
      </c>
      <c r="B7380">
        <v>0</v>
      </c>
      <c r="C7380">
        <v>0</v>
      </c>
      <c r="D7380">
        <v>0</v>
      </c>
      <c r="E7380">
        <v>14.67</v>
      </c>
      <c r="F7380">
        <v>1.03</v>
      </c>
      <c r="G7380">
        <v>0</v>
      </c>
    </row>
    <row r="7381" spans="1:7">
      <c r="A7381" t="s">
        <v>7800</v>
      </c>
      <c r="B7381">
        <v>0</v>
      </c>
      <c r="C7381">
        <v>0</v>
      </c>
      <c r="D7381">
        <v>0</v>
      </c>
      <c r="E7381">
        <v>14.35</v>
      </c>
      <c r="F7381">
        <v>0.83</v>
      </c>
      <c r="G7381">
        <v>0</v>
      </c>
    </row>
    <row r="7382" spans="1:7">
      <c r="A7382" t="s">
        <v>7801</v>
      </c>
      <c r="B7382">
        <v>0</v>
      </c>
      <c r="C7382">
        <v>0</v>
      </c>
      <c r="D7382">
        <v>0</v>
      </c>
      <c r="E7382">
        <v>13.98</v>
      </c>
      <c r="F7382">
        <v>0.62</v>
      </c>
      <c r="G7382">
        <v>0</v>
      </c>
    </row>
    <row r="7383" spans="1:7">
      <c r="A7383" t="s">
        <v>7802</v>
      </c>
      <c r="B7383">
        <v>0</v>
      </c>
      <c r="C7383">
        <v>0</v>
      </c>
      <c r="D7383">
        <v>0</v>
      </c>
      <c r="E7383">
        <v>13.75</v>
      </c>
      <c r="F7383">
        <v>0.55000000000000004</v>
      </c>
      <c r="G7383">
        <v>0</v>
      </c>
    </row>
    <row r="7384" spans="1:7">
      <c r="A7384" t="s">
        <v>7803</v>
      </c>
      <c r="B7384">
        <v>0</v>
      </c>
      <c r="C7384">
        <v>0</v>
      </c>
      <c r="D7384">
        <v>0</v>
      </c>
      <c r="E7384">
        <v>13.62</v>
      </c>
      <c r="F7384">
        <v>0.55000000000000004</v>
      </c>
      <c r="G7384">
        <v>0</v>
      </c>
    </row>
    <row r="7385" spans="1:7">
      <c r="A7385" t="s">
        <v>7804</v>
      </c>
      <c r="B7385">
        <v>0</v>
      </c>
      <c r="C7385">
        <v>0</v>
      </c>
      <c r="D7385">
        <v>0</v>
      </c>
      <c r="E7385">
        <v>13.43</v>
      </c>
      <c r="F7385">
        <v>0.62</v>
      </c>
      <c r="G7385">
        <v>0</v>
      </c>
    </row>
    <row r="7386" spans="1:7">
      <c r="A7386" t="s">
        <v>7805</v>
      </c>
      <c r="B7386">
        <v>0</v>
      </c>
      <c r="C7386">
        <v>0</v>
      </c>
      <c r="D7386">
        <v>0</v>
      </c>
      <c r="E7386">
        <v>13.32</v>
      </c>
      <c r="F7386">
        <v>0.55000000000000004</v>
      </c>
      <c r="G7386">
        <v>0</v>
      </c>
    </row>
    <row r="7387" spans="1:7">
      <c r="A7387" t="s">
        <v>7806</v>
      </c>
      <c r="B7387">
        <v>0</v>
      </c>
      <c r="C7387">
        <v>0</v>
      </c>
      <c r="D7387">
        <v>0</v>
      </c>
      <c r="E7387">
        <v>13.14</v>
      </c>
      <c r="F7387">
        <v>0.55000000000000004</v>
      </c>
      <c r="G7387">
        <v>0</v>
      </c>
    </row>
    <row r="7388" spans="1:7">
      <c r="A7388" t="s">
        <v>7807</v>
      </c>
      <c r="B7388">
        <v>66.489999999999995</v>
      </c>
      <c r="C7388">
        <v>96.79</v>
      </c>
      <c r="D7388">
        <v>5.85</v>
      </c>
      <c r="E7388">
        <v>13.87</v>
      </c>
      <c r="F7388">
        <v>0.41</v>
      </c>
      <c r="G7388">
        <v>0</v>
      </c>
    </row>
    <row r="7389" spans="1:7">
      <c r="A7389" t="s">
        <v>7808</v>
      </c>
      <c r="B7389">
        <v>56.97</v>
      </c>
      <c r="C7389">
        <v>84.43</v>
      </c>
      <c r="D7389">
        <v>15.39</v>
      </c>
      <c r="E7389">
        <v>14.19</v>
      </c>
      <c r="F7389">
        <v>0.76</v>
      </c>
      <c r="G7389">
        <v>0</v>
      </c>
    </row>
    <row r="7390" spans="1:7">
      <c r="A7390" t="s">
        <v>7809</v>
      </c>
      <c r="B7390">
        <v>276.63</v>
      </c>
      <c r="C7390">
        <v>342.46</v>
      </c>
      <c r="D7390">
        <v>23.53</v>
      </c>
      <c r="E7390">
        <v>15.1</v>
      </c>
      <c r="F7390">
        <v>1.38</v>
      </c>
      <c r="G7390">
        <v>0</v>
      </c>
    </row>
    <row r="7391" spans="1:7">
      <c r="A7391" t="s">
        <v>7810</v>
      </c>
      <c r="B7391">
        <v>375.81</v>
      </c>
      <c r="C7391">
        <v>462.11</v>
      </c>
      <c r="D7391">
        <v>29.6</v>
      </c>
      <c r="E7391">
        <v>15.71</v>
      </c>
      <c r="F7391">
        <v>1.93</v>
      </c>
      <c r="G7391">
        <v>0</v>
      </c>
    </row>
    <row r="7392" spans="1:7">
      <c r="A7392" t="s">
        <v>7811</v>
      </c>
      <c r="B7392">
        <v>37.15</v>
      </c>
      <c r="C7392">
        <v>60.49</v>
      </c>
      <c r="D7392">
        <v>32.92</v>
      </c>
      <c r="E7392">
        <v>16.45</v>
      </c>
      <c r="F7392">
        <v>2.2799999999999998</v>
      </c>
      <c r="G7392">
        <v>0</v>
      </c>
    </row>
    <row r="7393" spans="1:7">
      <c r="A7393" t="s">
        <v>7812</v>
      </c>
      <c r="B7393">
        <v>26.52</v>
      </c>
      <c r="C7393">
        <v>46.83</v>
      </c>
      <c r="D7393">
        <v>32.96</v>
      </c>
      <c r="E7393">
        <v>16.71</v>
      </c>
      <c r="F7393">
        <v>2.41</v>
      </c>
      <c r="G7393">
        <v>0</v>
      </c>
    </row>
    <row r="7394" spans="1:7">
      <c r="A7394" t="s">
        <v>7813</v>
      </c>
      <c r="B7394">
        <v>88.25</v>
      </c>
      <c r="C7394">
        <v>122.93</v>
      </c>
      <c r="D7394">
        <v>29.73</v>
      </c>
      <c r="E7394">
        <v>16.86</v>
      </c>
      <c r="F7394">
        <v>2.48</v>
      </c>
      <c r="G7394">
        <v>0</v>
      </c>
    </row>
    <row r="7395" spans="1:7">
      <c r="A7395" t="s">
        <v>7814</v>
      </c>
      <c r="B7395">
        <v>48.79</v>
      </c>
      <c r="C7395">
        <v>75.13</v>
      </c>
      <c r="D7395">
        <v>23.72</v>
      </c>
      <c r="E7395">
        <v>16.79</v>
      </c>
      <c r="F7395">
        <v>2.5499999999999998</v>
      </c>
      <c r="G7395">
        <v>0</v>
      </c>
    </row>
    <row r="7396" spans="1:7">
      <c r="A7396" t="s">
        <v>7815</v>
      </c>
      <c r="B7396">
        <v>89.43</v>
      </c>
      <c r="C7396">
        <v>123.59</v>
      </c>
      <c r="D7396">
        <v>15.63</v>
      </c>
      <c r="E7396">
        <v>16.149999999999999</v>
      </c>
      <c r="F7396">
        <v>2.5499999999999998</v>
      </c>
      <c r="G7396">
        <v>0</v>
      </c>
    </row>
    <row r="7397" spans="1:7">
      <c r="A7397" t="s">
        <v>7816</v>
      </c>
      <c r="B7397">
        <v>36.51</v>
      </c>
      <c r="C7397">
        <v>59.71</v>
      </c>
      <c r="D7397">
        <v>6.12</v>
      </c>
      <c r="E7397">
        <v>15.29</v>
      </c>
      <c r="F7397">
        <v>2.41</v>
      </c>
      <c r="G7397">
        <v>0</v>
      </c>
    </row>
    <row r="7398" spans="1:7">
      <c r="A7398" t="s">
        <v>7817</v>
      </c>
      <c r="B7398">
        <v>0</v>
      </c>
      <c r="C7398">
        <v>0</v>
      </c>
      <c r="D7398">
        <v>0</v>
      </c>
      <c r="E7398">
        <v>14.37</v>
      </c>
      <c r="F7398">
        <v>2.62</v>
      </c>
      <c r="G7398">
        <v>0</v>
      </c>
    </row>
    <row r="7399" spans="1:7">
      <c r="A7399" t="s">
        <v>7818</v>
      </c>
      <c r="B7399">
        <v>0</v>
      </c>
      <c r="C7399">
        <v>0</v>
      </c>
      <c r="D7399">
        <v>0</v>
      </c>
      <c r="E7399">
        <v>13.53</v>
      </c>
      <c r="F7399">
        <v>2.5499999999999998</v>
      </c>
      <c r="G7399">
        <v>0</v>
      </c>
    </row>
    <row r="7400" spans="1:7">
      <c r="A7400" t="s">
        <v>7819</v>
      </c>
      <c r="B7400">
        <v>0</v>
      </c>
      <c r="C7400">
        <v>0</v>
      </c>
      <c r="D7400">
        <v>0</v>
      </c>
      <c r="E7400">
        <v>13.12</v>
      </c>
      <c r="F7400">
        <v>2.21</v>
      </c>
      <c r="G7400">
        <v>0</v>
      </c>
    </row>
    <row r="7401" spans="1:7">
      <c r="A7401" t="s">
        <v>7820</v>
      </c>
      <c r="B7401">
        <v>0</v>
      </c>
      <c r="C7401">
        <v>0</v>
      </c>
      <c r="D7401">
        <v>0</v>
      </c>
      <c r="E7401">
        <v>12.8</v>
      </c>
      <c r="F7401">
        <v>2.21</v>
      </c>
      <c r="G7401">
        <v>0</v>
      </c>
    </row>
    <row r="7402" spans="1:7">
      <c r="A7402" t="s">
        <v>7821</v>
      </c>
      <c r="B7402">
        <v>0</v>
      </c>
      <c r="C7402">
        <v>0</v>
      </c>
      <c r="D7402">
        <v>0</v>
      </c>
      <c r="E7402">
        <v>12.44</v>
      </c>
      <c r="F7402">
        <v>2.34</v>
      </c>
      <c r="G7402">
        <v>0</v>
      </c>
    </row>
    <row r="7403" spans="1:7">
      <c r="A7403" t="s">
        <v>7822</v>
      </c>
      <c r="B7403">
        <v>0</v>
      </c>
      <c r="C7403">
        <v>0</v>
      </c>
      <c r="D7403">
        <v>0</v>
      </c>
      <c r="E7403">
        <v>12.1</v>
      </c>
      <c r="F7403">
        <v>2.62</v>
      </c>
      <c r="G7403">
        <v>0</v>
      </c>
    </row>
    <row r="7404" spans="1:7">
      <c r="A7404" t="s">
        <v>7823</v>
      </c>
      <c r="B7404">
        <v>0</v>
      </c>
      <c r="C7404">
        <v>0</v>
      </c>
      <c r="D7404">
        <v>0</v>
      </c>
      <c r="E7404">
        <v>11.68</v>
      </c>
      <c r="F7404">
        <v>2.83</v>
      </c>
      <c r="G7404">
        <v>0</v>
      </c>
    </row>
    <row r="7405" spans="1:7">
      <c r="A7405" t="s">
        <v>7824</v>
      </c>
      <c r="B7405">
        <v>0</v>
      </c>
      <c r="C7405">
        <v>0</v>
      </c>
      <c r="D7405">
        <v>0</v>
      </c>
      <c r="E7405">
        <v>11.24</v>
      </c>
      <c r="F7405">
        <v>2.97</v>
      </c>
      <c r="G7405">
        <v>0</v>
      </c>
    </row>
    <row r="7406" spans="1:7">
      <c r="A7406" t="s">
        <v>7825</v>
      </c>
      <c r="B7406">
        <v>0</v>
      </c>
      <c r="C7406">
        <v>0</v>
      </c>
      <c r="D7406">
        <v>0</v>
      </c>
      <c r="E7406">
        <v>10.8</v>
      </c>
      <c r="F7406">
        <v>3.03</v>
      </c>
      <c r="G7406">
        <v>0</v>
      </c>
    </row>
    <row r="7407" spans="1:7">
      <c r="A7407" t="s">
        <v>7826</v>
      </c>
      <c r="B7407">
        <v>0</v>
      </c>
      <c r="C7407">
        <v>0</v>
      </c>
      <c r="D7407">
        <v>0</v>
      </c>
      <c r="E7407">
        <v>10.32</v>
      </c>
      <c r="F7407">
        <v>2.97</v>
      </c>
      <c r="G7407">
        <v>0</v>
      </c>
    </row>
    <row r="7408" spans="1:7">
      <c r="A7408" t="s">
        <v>7827</v>
      </c>
      <c r="B7408">
        <v>0</v>
      </c>
      <c r="C7408">
        <v>0</v>
      </c>
      <c r="D7408">
        <v>0</v>
      </c>
      <c r="E7408">
        <v>9.91</v>
      </c>
      <c r="F7408">
        <v>2.83</v>
      </c>
      <c r="G7408">
        <v>0</v>
      </c>
    </row>
    <row r="7409" spans="1:7">
      <c r="A7409" t="s">
        <v>7828</v>
      </c>
      <c r="B7409">
        <v>0</v>
      </c>
      <c r="C7409">
        <v>0</v>
      </c>
      <c r="D7409">
        <v>0</v>
      </c>
      <c r="E7409">
        <v>9.6</v>
      </c>
      <c r="F7409">
        <v>2.5499999999999998</v>
      </c>
      <c r="G7409">
        <v>0</v>
      </c>
    </row>
    <row r="7410" spans="1:7">
      <c r="A7410" t="s">
        <v>7829</v>
      </c>
      <c r="B7410">
        <v>0</v>
      </c>
      <c r="C7410">
        <v>0</v>
      </c>
      <c r="D7410">
        <v>0</v>
      </c>
      <c r="E7410">
        <v>9.3699999999999992</v>
      </c>
      <c r="F7410">
        <v>2.2799999999999998</v>
      </c>
      <c r="G7410">
        <v>0</v>
      </c>
    </row>
    <row r="7411" spans="1:7">
      <c r="A7411" t="s">
        <v>7830</v>
      </c>
      <c r="B7411">
        <v>0</v>
      </c>
      <c r="C7411">
        <v>0</v>
      </c>
      <c r="D7411">
        <v>0</v>
      </c>
      <c r="E7411">
        <v>9.17</v>
      </c>
      <c r="F7411">
        <v>2.14</v>
      </c>
      <c r="G7411">
        <v>0</v>
      </c>
    </row>
    <row r="7412" spans="1:7">
      <c r="A7412" t="s">
        <v>7831</v>
      </c>
      <c r="B7412">
        <v>0.08</v>
      </c>
      <c r="C7412">
        <v>5.85</v>
      </c>
      <c r="D7412">
        <v>5.62</v>
      </c>
      <c r="E7412">
        <v>9.77</v>
      </c>
      <c r="F7412">
        <v>1.1000000000000001</v>
      </c>
      <c r="G7412">
        <v>0</v>
      </c>
    </row>
    <row r="7413" spans="1:7">
      <c r="A7413" t="s">
        <v>7832</v>
      </c>
      <c r="B7413">
        <v>19.190000000000001</v>
      </c>
      <c r="C7413">
        <v>36.1</v>
      </c>
      <c r="D7413">
        <v>15.14</v>
      </c>
      <c r="E7413">
        <v>9.8699999999999992</v>
      </c>
      <c r="F7413">
        <v>1.03</v>
      </c>
      <c r="G7413">
        <v>0</v>
      </c>
    </row>
    <row r="7414" spans="1:7">
      <c r="A7414" t="s">
        <v>7833</v>
      </c>
      <c r="B7414">
        <v>28.97</v>
      </c>
      <c r="C7414">
        <v>48.78</v>
      </c>
      <c r="D7414">
        <v>23.25</v>
      </c>
      <c r="E7414">
        <v>9.8699999999999992</v>
      </c>
      <c r="F7414">
        <v>0.83</v>
      </c>
      <c r="G7414">
        <v>0</v>
      </c>
    </row>
    <row r="7415" spans="1:7">
      <c r="A7415" t="s">
        <v>7834</v>
      </c>
      <c r="B7415">
        <v>54.43</v>
      </c>
      <c r="C7415">
        <v>80</v>
      </c>
      <c r="D7415">
        <v>29.31</v>
      </c>
      <c r="E7415">
        <v>9.9700000000000006</v>
      </c>
      <c r="F7415">
        <v>0.83</v>
      </c>
      <c r="G7415">
        <v>0</v>
      </c>
    </row>
    <row r="7416" spans="1:7">
      <c r="A7416" t="s">
        <v>7835</v>
      </c>
      <c r="B7416">
        <v>110.19</v>
      </c>
      <c r="C7416">
        <v>145.37</v>
      </c>
      <c r="D7416">
        <v>32.61</v>
      </c>
      <c r="E7416">
        <v>10.119999999999999</v>
      </c>
      <c r="F7416">
        <v>0.83</v>
      </c>
      <c r="G7416">
        <v>0</v>
      </c>
    </row>
    <row r="7417" spans="1:7">
      <c r="A7417" t="s">
        <v>7836</v>
      </c>
      <c r="B7417">
        <v>155.84</v>
      </c>
      <c r="C7417">
        <v>198.06</v>
      </c>
      <c r="D7417">
        <v>32.65</v>
      </c>
      <c r="E7417">
        <v>10.24</v>
      </c>
      <c r="F7417">
        <v>0.97</v>
      </c>
      <c r="G7417">
        <v>0</v>
      </c>
    </row>
    <row r="7418" spans="1:7">
      <c r="A7418" t="s">
        <v>7837</v>
      </c>
      <c r="B7418">
        <v>110.9</v>
      </c>
      <c r="C7418">
        <v>146.35</v>
      </c>
      <c r="D7418">
        <v>29.44</v>
      </c>
      <c r="E7418">
        <v>10.41</v>
      </c>
      <c r="F7418">
        <v>0.9</v>
      </c>
      <c r="G7418">
        <v>0</v>
      </c>
    </row>
    <row r="7419" spans="1:7">
      <c r="A7419" t="s">
        <v>7838</v>
      </c>
      <c r="B7419">
        <v>31.16</v>
      </c>
      <c r="C7419">
        <v>51.71</v>
      </c>
      <c r="D7419">
        <v>23.45</v>
      </c>
      <c r="E7419">
        <v>10.7</v>
      </c>
      <c r="F7419">
        <v>0.9</v>
      </c>
      <c r="G7419">
        <v>0</v>
      </c>
    </row>
    <row r="7420" spans="1:7">
      <c r="A7420" t="s">
        <v>7839</v>
      </c>
      <c r="B7420">
        <v>38.92</v>
      </c>
      <c r="C7420">
        <v>61.47</v>
      </c>
      <c r="D7420">
        <v>15.39</v>
      </c>
      <c r="E7420">
        <v>10.99</v>
      </c>
      <c r="F7420">
        <v>0.83</v>
      </c>
      <c r="G7420">
        <v>0</v>
      </c>
    </row>
    <row r="7421" spans="1:7">
      <c r="A7421" t="s">
        <v>7840</v>
      </c>
      <c r="B7421">
        <v>28.24</v>
      </c>
      <c r="C7421">
        <v>48.32</v>
      </c>
      <c r="D7421">
        <v>5.9</v>
      </c>
      <c r="E7421">
        <v>11.15</v>
      </c>
      <c r="F7421">
        <v>0.76</v>
      </c>
      <c r="G7421">
        <v>0</v>
      </c>
    </row>
    <row r="7422" spans="1:7">
      <c r="A7422" t="s">
        <v>7841</v>
      </c>
      <c r="B7422">
        <v>0</v>
      </c>
      <c r="C7422">
        <v>0</v>
      </c>
      <c r="D7422">
        <v>0</v>
      </c>
      <c r="E7422">
        <v>11.1</v>
      </c>
      <c r="F7422">
        <v>0.34</v>
      </c>
      <c r="G7422">
        <v>0</v>
      </c>
    </row>
    <row r="7423" spans="1:7">
      <c r="A7423" t="s">
        <v>7842</v>
      </c>
      <c r="B7423">
        <v>0</v>
      </c>
      <c r="C7423">
        <v>0</v>
      </c>
      <c r="D7423">
        <v>0</v>
      </c>
      <c r="E7423">
        <v>11.01</v>
      </c>
      <c r="F7423">
        <v>0.28000000000000003</v>
      </c>
      <c r="G7423">
        <v>0</v>
      </c>
    </row>
    <row r="7424" spans="1:7">
      <c r="A7424" t="s">
        <v>7843</v>
      </c>
      <c r="B7424">
        <v>0</v>
      </c>
      <c r="C7424">
        <v>0</v>
      </c>
      <c r="D7424">
        <v>0</v>
      </c>
      <c r="E7424">
        <v>11.2</v>
      </c>
      <c r="F7424">
        <v>0.69</v>
      </c>
      <c r="G7424">
        <v>0</v>
      </c>
    </row>
    <row r="7425" spans="1:7">
      <c r="A7425" t="s">
        <v>7844</v>
      </c>
      <c r="B7425">
        <v>0</v>
      </c>
      <c r="C7425">
        <v>0</v>
      </c>
      <c r="D7425">
        <v>0</v>
      </c>
      <c r="E7425">
        <v>11</v>
      </c>
      <c r="F7425">
        <v>0.62</v>
      </c>
      <c r="G7425">
        <v>0</v>
      </c>
    </row>
    <row r="7426" spans="1:7">
      <c r="A7426" t="s">
        <v>7845</v>
      </c>
      <c r="B7426">
        <v>0</v>
      </c>
      <c r="C7426">
        <v>0</v>
      </c>
      <c r="D7426">
        <v>0</v>
      </c>
      <c r="E7426">
        <v>11.17</v>
      </c>
      <c r="F7426">
        <v>0.76</v>
      </c>
      <c r="G7426">
        <v>0</v>
      </c>
    </row>
    <row r="7427" spans="1:7">
      <c r="A7427" t="s">
        <v>7846</v>
      </c>
      <c r="B7427">
        <v>0</v>
      </c>
      <c r="C7427">
        <v>0</v>
      </c>
      <c r="D7427">
        <v>0</v>
      </c>
      <c r="E7427">
        <v>10.76</v>
      </c>
      <c r="F7427">
        <v>0.69</v>
      </c>
      <c r="G7427">
        <v>0</v>
      </c>
    </row>
    <row r="7428" spans="1:7">
      <c r="A7428" t="s">
        <v>7847</v>
      </c>
      <c r="B7428">
        <v>0</v>
      </c>
      <c r="C7428">
        <v>0</v>
      </c>
      <c r="D7428">
        <v>0</v>
      </c>
      <c r="E7428">
        <v>10.53</v>
      </c>
      <c r="F7428">
        <v>0.69</v>
      </c>
      <c r="G7428">
        <v>0</v>
      </c>
    </row>
    <row r="7429" spans="1:7">
      <c r="A7429" t="s">
        <v>7848</v>
      </c>
      <c r="B7429">
        <v>0</v>
      </c>
      <c r="C7429">
        <v>0</v>
      </c>
      <c r="D7429">
        <v>0</v>
      </c>
      <c r="E7429">
        <v>10.33</v>
      </c>
      <c r="F7429">
        <v>0.62</v>
      </c>
      <c r="G7429">
        <v>0</v>
      </c>
    </row>
    <row r="7430" spans="1:7">
      <c r="A7430" t="s">
        <v>7849</v>
      </c>
      <c r="B7430">
        <v>0</v>
      </c>
      <c r="C7430">
        <v>0</v>
      </c>
      <c r="D7430">
        <v>0</v>
      </c>
      <c r="E7430">
        <v>10.18</v>
      </c>
      <c r="F7430">
        <v>0.62</v>
      </c>
      <c r="G7430">
        <v>0</v>
      </c>
    </row>
    <row r="7431" spans="1:7">
      <c r="A7431" t="s">
        <v>7850</v>
      </c>
      <c r="B7431">
        <v>0</v>
      </c>
      <c r="C7431">
        <v>0</v>
      </c>
      <c r="D7431">
        <v>0</v>
      </c>
      <c r="E7431">
        <v>9.83</v>
      </c>
      <c r="F7431">
        <v>0.69</v>
      </c>
      <c r="G7431">
        <v>0</v>
      </c>
    </row>
    <row r="7432" spans="1:7">
      <c r="A7432" t="s">
        <v>7851</v>
      </c>
      <c r="B7432">
        <v>0</v>
      </c>
      <c r="C7432">
        <v>0</v>
      </c>
      <c r="D7432">
        <v>0</v>
      </c>
      <c r="E7432">
        <v>9.59</v>
      </c>
      <c r="F7432">
        <v>0.41</v>
      </c>
      <c r="G7432">
        <v>0</v>
      </c>
    </row>
    <row r="7433" spans="1:7">
      <c r="A7433" t="s">
        <v>7852</v>
      </c>
      <c r="B7433">
        <v>0</v>
      </c>
      <c r="C7433">
        <v>0</v>
      </c>
      <c r="D7433">
        <v>0</v>
      </c>
      <c r="E7433">
        <v>9.09</v>
      </c>
      <c r="F7433">
        <v>0.62</v>
      </c>
      <c r="G7433">
        <v>0</v>
      </c>
    </row>
    <row r="7434" spans="1:7">
      <c r="A7434" t="s">
        <v>7853</v>
      </c>
      <c r="B7434">
        <v>0</v>
      </c>
      <c r="C7434">
        <v>0</v>
      </c>
      <c r="D7434">
        <v>0</v>
      </c>
      <c r="E7434">
        <v>8.34</v>
      </c>
      <c r="F7434">
        <v>0.83</v>
      </c>
      <c r="G7434">
        <v>0</v>
      </c>
    </row>
    <row r="7435" spans="1:7">
      <c r="A7435" t="s">
        <v>7854</v>
      </c>
      <c r="B7435">
        <v>0</v>
      </c>
      <c r="C7435">
        <v>0</v>
      </c>
      <c r="D7435">
        <v>0</v>
      </c>
      <c r="E7435">
        <v>7.32</v>
      </c>
      <c r="F7435">
        <v>1.17</v>
      </c>
      <c r="G7435">
        <v>0</v>
      </c>
    </row>
    <row r="7436" spans="1:7">
      <c r="A7436" t="s">
        <v>7855</v>
      </c>
      <c r="B7436">
        <v>25.87</v>
      </c>
      <c r="C7436">
        <v>44.73</v>
      </c>
      <c r="D7436">
        <v>5.39</v>
      </c>
      <c r="E7436">
        <v>7.59</v>
      </c>
      <c r="F7436">
        <v>0.62</v>
      </c>
      <c r="G7436">
        <v>0</v>
      </c>
    </row>
    <row r="7437" spans="1:7">
      <c r="A7437" t="s">
        <v>7856</v>
      </c>
      <c r="B7437">
        <v>94.94</v>
      </c>
      <c r="C7437">
        <v>126.6</v>
      </c>
      <c r="D7437">
        <v>14.89</v>
      </c>
      <c r="E7437">
        <v>8.74</v>
      </c>
      <c r="F7437">
        <v>0.55000000000000004</v>
      </c>
      <c r="G7437">
        <v>0</v>
      </c>
    </row>
    <row r="7438" spans="1:7">
      <c r="A7438" t="s">
        <v>7857</v>
      </c>
      <c r="B7438">
        <v>157.08000000000001</v>
      </c>
      <c r="C7438">
        <v>200.09</v>
      </c>
      <c r="D7438">
        <v>22.98</v>
      </c>
      <c r="E7438">
        <v>11.56</v>
      </c>
      <c r="F7438">
        <v>0.69</v>
      </c>
      <c r="G7438">
        <v>0</v>
      </c>
    </row>
    <row r="7439" spans="1:7">
      <c r="A7439" t="s">
        <v>7858</v>
      </c>
      <c r="B7439">
        <v>296.12</v>
      </c>
      <c r="C7439">
        <v>365.79</v>
      </c>
      <c r="D7439">
        <v>29.01</v>
      </c>
      <c r="E7439">
        <v>14</v>
      </c>
      <c r="F7439">
        <v>0.97</v>
      </c>
      <c r="G7439">
        <v>0</v>
      </c>
    </row>
    <row r="7440" spans="1:7">
      <c r="A7440" t="s">
        <v>7859</v>
      </c>
      <c r="B7440">
        <v>619.77</v>
      </c>
      <c r="C7440">
        <v>777.68</v>
      </c>
      <c r="D7440">
        <v>32.299999999999997</v>
      </c>
      <c r="E7440">
        <v>16.12</v>
      </c>
      <c r="F7440">
        <v>1.66</v>
      </c>
      <c r="G7440">
        <v>0</v>
      </c>
    </row>
    <row r="7441" spans="1:7">
      <c r="A7441" t="s">
        <v>7860</v>
      </c>
      <c r="B7441">
        <v>484.32</v>
      </c>
      <c r="C7441">
        <v>598</v>
      </c>
      <c r="D7441">
        <v>32.35</v>
      </c>
      <c r="E7441">
        <v>17.690000000000001</v>
      </c>
      <c r="F7441">
        <v>2.9</v>
      </c>
      <c r="G7441">
        <v>0</v>
      </c>
    </row>
    <row r="7442" spans="1:7">
      <c r="A7442" t="s">
        <v>7861</v>
      </c>
      <c r="B7442">
        <v>342.28</v>
      </c>
      <c r="C7442">
        <v>422.58</v>
      </c>
      <c r="D7442">
        <v>29.15</v>
      </c>
      <c r="E7442">
        <v>18.79</v>
      </c>
      <c r="F7442">
        <v>4.21</v>
      </c>
      <c r="G7442">
        <v>0</v>
      </c>
    </row>
    <row r="7443" spans="1:7">
      <c r="A7443" t="s">
        <v>7862</v>
      </c>
      <c r="B7443">
        <v>77.05</v>
      </c>
      <c r="C7443">
        <v>110.25</v>
      </c>
      <c r="D7443">
        <v>23.19</v>
      </c>
      <c r="E7443">
        <v>19.010000000000002</v>
      </c>
      <c r="F7443">
        <v>4.6900000000000004</v>
      </c>
      <c r="G7443">
        <v>0</v>
      </c>
    </row>
    <row r="7444" spans="1:7">
      <c r="A7444" t="s">
        <v>7863</v>
      </c>
      <c r="B7444">
        <v>53.63</v>
      </c>
      <c r="C7444">
        <v>81.52</v>
      </c>
      <c r="D7444">
        <v>15.16</v>
      </c>
      <c r="E7444">
        <v>18.64</v>
      </c>
      <c r="F7444">
        <v>4.62</v>
      </c>
      <c r="G7444">
        <v>0</v>
      </c>
    </row>
    <row r="7445" spans="1:7">
      <c r="A7445" t="s">
        <v>7864</v>
      </c>
      <c r="B7445">
        <v>30.19</v>
      </c>
      <c r="C7445">
        <v>52.14</v>
      </c>
      <c r="D7445">
        <v>5.69</v>
      </c>
      <c r="E7445">
        <v>17.84</v>
      </c>
      <c r="F7445">
        <v>3.79</v>
      </c>
      <c r="G7445">
        <v>0</v>
      </c>
    </row>
    <row r="7446" spans="1:7">
      <c r="A7446" t="s">
        <v>7865</v>
      </c>
      <c r="B7446">
        <v>0</v>
      </c>
      <c r="C7446">
        <v>0</v>
      </c>
      <c r="D7446">
        <v>0</v>
      </c>
      <c r="E7446">
        <v>16.89</v>
      </c>
      <c r="F7446">
        <v>3.93</v>
      </c>
      <c r="G7446">
        <v>0</v>
      </c>
    </row>
    <row r="7447" spans="1:7">
      <c r="A7447" t="s">
        <v>7866</v>
      </c>
      <c r="B7447">
        <v>0</v>
      </c>
      <c r="C7447">
        <v>0</v>
      </c>
      <c r="D7447">
        <v>0</v>
      </c>
      <c r="E7447">
        <v>16.059999999999999</v>
      </c>
      <c r="F7447">
        <v>4.21</v>
      </c>
      <c r="G7447">
        <v>0</v>
      </c>
    </row>
    <row r="7448" spans="1:7">
      <c r="A7448" t="s">
        <v>7867</v>
      </c>
      <c r="B7448">
        <v>0</v>
      </c>
      <c r="C7448">
        <v>0</v>
      </c>
      <c r="D7448">
        <v>0</v>
      </c>
      <c r="E7448">
        <v>14.76</v>
      </c>
      <c r="F7448">
        <v>4.55</v>
      </c>
      <c r="G7448">
        <v>0</v>
      </c>
    </row>
    <row r="7449" spans="1:7">
      <c r="A7449" t="s">
        <v>7868</v>
      </c>
      <c r="B7449">
        <v>0</v>
      </c>
      <c r="C7449">
        <v>0</v>
      </c>
      <c r="D7449">
        <v>0</v>
      </c>
      <c r="E7449">
        <v>14.4</v>
      </c>
      <c r="F7449">
        <v>4.76</v>
      </c>
      <c r="G7449">
        <v>0</v>
      </c>
    </row>
    <row r="7450" spans="1:7">
      <c r="A7450" t="s">
        <v>7869</v>
      </c>
      <c r="B7450">
        <v>0</v>
      </c>
      <c r="C7450">
        <v>0</v>
      </c>
      <c r="D7450">
        <v>0</v>
      </c>
      <c r="E7450">
        <v>14.05</v>
      </c>
      <c r="F7450">
        <v>4.62</v>
      </c>
      <c r="G7450">
        <v>0</v>
      </c>
    </row>
    <row r="7451" spans="1:7">
      <c r="A7451" t="s">
        <v>7870</v>
      </c>
      <c r="B7451">
        <v>0</v>
      </c>
      <c r="C7451">
        <v>0</v>
      </c>
      <c r="D7451">
        <v>0</v>
      </c>
      <c r="E7451">
        <v>14.02</v>
      </c>
      <c r="F7451">
        <v>4.28</v>
      </c>
      <c r="G7451">
        <v>0</v>
      </c>
    </row>
    <row r="7452" spans="1:7">
      <c r="A7452" t="s">
        <v>7871</v>
      </c>
      <c r="B7452">
        <v>0</v>
      </c>
      <c r="C7452">
        <v>0</v>
      </c>
      <c r="D7452">
        <v>0</v>
      </c>
      <c r="E7452">
        <v>14.02</v>
      </c>
      <c r="F7452">
        <v>4.28</v>
      </c>
      <c r="G7452">
        <v>0</v>
      </c>
    </row>
    <row r="7453" spans="1:7">
      <c r="A7453" t="s">
        <v>7872</v>
      </c>
      <c r="B7453">
        <v>0</v>
      </c>
      <c r="C7453">
        <v>0</v>
      </c>
      <c r="D7453">
        <v>0</v>
      </c>
      <c r="E7453">
        <v>14.1</v>
      </c>
      <c r="F7453">
        <v>4.41</v>
      </c>
      <c r="G7453">
        <v>0</v>
      </c>
    </row>
    <row r="7454" spans="1:7">
      <c r="A7454" t="s">
        <v>7873</v>
      </c>
      <c r="B7454">
        <v>0</v>
      </c>
      <c r="C7454">
        <v>0</v>
      </c>
      <c r="D7454">
        <v>0</v>
      </c>
      <c r="E7454">
        <v>14.1</v>
      </c>
      <c r="F7454">
        <v>4.34</v>
      </c>
      <c r="G7454">
        <v>0</v>
      </c>
    </row>
    <row r="7455" spans="1:7">
      <c r="A7455" t="s">
        <v>7874</v>
      </c>
      <c r="B7455">
        <v>0</v>
      </c>
      <c r="C7455">
        <v>0</v>
      </c>
      <c r="D7455">
        <v>0</v>
      </c>
      <c r="E7455">
        <v>14.18</v>
      </c>
      <c r="F7455">
        <v>4.28</v>
      </c>
      <c r="G7455">
        <v>0</v>
      </c>
    </row>
    <row r="7456" spans="1:7">
      <c r="A7456" t="s">
        <v>7875</v>
      </c>
      <c r="B7456">
        <v>0</v>
      </c>
      <c r="C7456">
        <v>0</v>
      </c>
      <c r="D7456">
        <v>0</v>
      </c>
      <c r="E7456">
        <v>14.12</v>
      </c>
      <c r="F7456">
        <v>4.28</v>
      </c>
      <c r="G7456">
        <v>0</v>
      </c>
    </row>
    <row r="7457" spans="1:7">
      <c r="A7457" t="s">
        <v>7876</v>
      </c>
      <c r="B7457">
        <v>0</v>
      </c>
      <c r="C7457">
        <v>0</v>
      </c>
      <c r="D7457">
        <v>0</v>
      </c>
      <c r="E7457">
        <v>14.3</v>
      </c>
      <c r="F7457">
        <v>4.21</v>
      </c>
      <c r="G7457">
        <v>0</v>
      </c>
    </row>
    <row r="7458" spans="1:7">
      <c r="A7458" t="s">
        <v>7877</v>
      </c>
      <c r="B7458">
        <v>0</v>
      </c>
      <c r="C7458">
        <v>0</v>
      </c>
      <c r="D7458">
        <v>0</v>
      </c>
      <c r="E7458">
        <v>14.23</v>
      </c>
      <c r="F7458">
        <v>4.07</v>
      </c>
      <c r="G7458">
        <v>0</v>
      </c>
    </row>
    <row r="7459" spans="1:7">
      <c r="A7459" t="s">
        <v>7878</v>
      </c>
      <c r="B7459">
        <v>0</v>
      </c>
      <c r="C7459">
        <v>0</v>
      </c>
      <c r="D7459">
        <v>0</v>
      </c>
      <c r="E7459">
        <v>14.16</v>
      </c>
      <c r="F7459">
        <v>4</v>
      </c>
      <c r="G7459">
        <v>0</v>
      </c>
    </row>
    <row r="7460" spans="1:7">
      <c r="A7460" t="s">
        <v>7879</v>
      </c>
      <c r="B7460">
        <v>23.91</v>
      </c>
      <c r="C7460">
        <v>43.22</v>
      </c>
      <c r="D7460">
        <v>5.16</v>
      </c>
      <c r="E7460">
        <v>14.02</v>
      </c>
      <c r="F7460">
        <v>3.86</v>
      </c>
      <c r="G7460">
        <v>0</v>
      </c>
    </row>
    <row r="7461" spans="1:7">
      <c r="A7461" t="s">
        <v>7880</v>
      </c>
      <c r="B7461">
        <v>189.08</v>
      </c>
      <c r="C7461">
        <v>237.09</v>
      </c>
      <c r="D7461">
        <v>14.64</v>
      </c>
      <c r="E7461">
        <v>14.67</v>
      </c>
      <c r="F7461">
        <v>4.07</v>
      </c>
      <c r="G7461">
        <v>0</v>
      </c>
    </row>
    <row r="7462" spans="1:7">
      <c r="A7462" t="s">
        <v>7881</v>
      </c>
      <c r="B7462">
        <v>343.49</v>
      </c>
      <c r="C7462">
        <v>418.54</v>
      </c>
      <c r="D7462">
        <v>22.71</v>
      </c>
      <c r="E7462">
        <v>16.079999999999998</v>
      </c>
      <c r="F7462">
        <v>3.79</v>
      </c>
      <c r="G7462">
        <v>0</v>
      </c>
    </row>
    <row r="7463" spans="1:7">
      <c r="A7463" t="s">
        <v>7882</v>
      </c>
      <c r="B7463">
        <v>488.71</v>
      </c>
      <c r="C7463">
        <v>593.51</v>
      </c>
      <c r="D7463">
        <v>28.72</v>
      </c>
      <c r="E7463">
        <v>17.52</v>
      </c>
      <c r="F7463">
        <v>5.17</v>
      </c>
      <c r="G7463">
        <v>0</v>
      </c>
    </row>
    <row r="7464" spans="1:7">
      <c r="A7464" t="s">
        <v>7883</v>
      </c>
      <c r="B7464">
        <v>218.16</v>
      </c>
      <c r="C7464">
        <v>275.48</v>
      </c>
      <c r="D7464">
        <v>32</v>
      </c>
      <c r="E7464">
        <v>18.53</v>
      </c>
      <c r="F7464">
        <v>5.86</v>
      </c>
      <c r="G7464">
        <v>0</v>
      </c>
    </row>
    <row r="7465" spans="1:7">
      <c r="A7465" t="s">
        <v>7884</v>
      </c>
      <c r="B7465">
        <v>111.21</v>
      </c>
      <c r="C7465">
        <v>151.22999999999999</v>
      </c>
      <c r="D7465">
        <v>32.049999999999997</v>
      </c>
      <c r="E7465">
        <v>19.55</v>
      </c>
      <c r="F7465">
        <v>6.21</v>
      </c>
      <c r="G7465">
        <v>0</v>
      </c>
    </row>
    <row r="7466" spans="1:7">
      <c r="A7466" t="s">
        <v>7885</v>
      </c>
      <c r="B7466">
        <v>68.69</v>
      </c>
      <c r="C7466">
        <v>100.49</v>
      </c>
      <c r="D7466">
        <v>28.87</v>
      </c>
      <c r="E7466">
        <v>20.14</v>
      </c>
      <c r="F7466">
        <v>6.28</v>
      </c>
      <c r="G7466">
        <v>0</v>
      </c>
    </row>
    <row r="7467" spans="1:7">
      <c r="A7467" t="s">
        <v>7886</v>
      </c>
      <c r="B7467">
        <v>117.05</v>
      </c>
      <c r="C7467">
        <v>158.26</v>
      </c>
      <c r="D7467">
        <v>22.94</v>
      </c>
      <c r="E7467">
        <v>20.13</v>
      </c>
      <c r="F7467">
        <v>5.93</v>
      </c>
      <c r="G7467">
        <v>0</v>
      </c>
    </row>
    <row r="7468" spans="1:7">
      <c r="A7468" t="s">
        <v>7887</v>
      </c>
      <c r="B7468">
        <v>74.78</v>
      </c>
      <c r="C7468">
        <v>107.55</v>
      </c>
      <c r="D7468">
        <v>14.93</v>
      </c>
      <c r="E7468">
        <v>19.79</v>
      </c>
      <c r="F7468">
        <v>5.79</v>
      </c>
      <c r="G7468">
        <v>0</v>
      </c>
    </row>
    <row r="7469" spans="1:7">
      <c r="A7469" t="s">
        <v>7888</v>
      </c>
      <c r="B7469">
        <v>25.86</v>
      </c>
      <c r="C7469">
        <v>46.58</v>
      </c>
      <c r="D7469">
        <v>5.48</v>
      </c>
      <c r="E7469">
        <v>18.97</v>
      </c>
      <c r="F7469">
        <v>5.31</v>
      </c>
      <c r="G7469">
        <v>0</v>
      </c>
    </row>
    <row r="7470" spans="1:7">
      <c r="A7470" t="s">
        <v>7889</v>
      </c>
      <c r="B7470">
        <v>0</v>
      </c>
      <c r="C7470">
        <v>0</v>
      </c>
      <c r="D7470">
        <v>0</v>
      </c>
      <c r="E7470">
        <v>17.89</v>
      </c>
      <c r="F7470">
        <v>5.24</v>
      </c>
      <c r="G7470">
        <v>0</v>
      </c>
    </row>
    <row r="7471" spans="1:7">
      <c r="A7471" t="s">
        <v>7890</v>
      </c>
      <c r="B7471">
        <v>0</v>
      </c>
      <c r="C7471">
        <v>0</v>
      </c>
      <c r="D7471">
        <v>0</v>
      </c>
      <c r="E7471">
        <v>17.149999999999999</v>
      </c>
      <c r="F7471">
        <v>5.38</v>
      </c>
      <c r="G7471">
        <v>0</v>
      </c>
    </row>
    <row r="7472" spans="1:7">
      <c r="A7472" t="s">
        <v>7891</v>
      </c>
      <c r="B7472">
        <v>0</v>
      </c>
      <c r="C7472">
        <v>0</v>
      </c>
      <c r="D7472">
        <v>0</v>
      </c>
      <c r="E7472">
        <v>16.62</v>
      </c>
      <c r="F7472">
        <v>5.0999999999999996</v>
      </c>
      <c r="G7472">
        <v>0</v>
      </c>
    </row>
    <row r="7473" spans="1:7">
      <c r="A7473" t="s">
        <v>7892</v>
      </c>
      <c r="B7473">
        <v>0</v>
      </c>
      <c r="C7473">
        <v>0</v>
      </c>
      <c r="D7473">
        <v>0</v>
      </c>
      <c r="E7473">
        <v>16.510000000000002</v>
      </c>
      <c r="F7473">
        <v>5.31</v>
      </c>
      <c r="G7473">
        <v>0</v>
      </c>
    </row>
    <row r="7474" spans="1:7">
      <c r="A7474" t="s">
        <v>7893</v>
      </c>
      <c r="B7474">
        <v>0</v>
      </c>
      <c r="C7474">
        <v>0</v>
      </c>
      <c r="D7474">
        <v>0</v>
      </c>
      <c r="E7474">
        <v>16.670000000000002</v>
      </c>
      <c r="F7474">
        <v>5.72</v>
      </c>
      <c r="G7474">
        <v>0</v>
      </c>
    </row>
    <row r="7475" spans="1:7">
      <c r="A7475" t="s">
        <v>7894</v>
      </c>
      <c r="B7475">
        <v>0</v>
      </c>
      <c r="C7475">
        <v>0</v>
      </c>
      <c r="D7475">
        <v>0</v>
      </c>
      <c r="E7475">
        <v>16.7</v>
      </c>
      <c r="F7475">
        <v>5.93</v>
      </c>
      <c r="G7475">
        <v>0</v>
      </c>
    </row>
    <row r="7476" spans="1:7">
      <c r="A7476" t="s">
        <v>7895</v>
      </c>
      <c r="B7476">
        <v>0</v>
      </c>
      <c r="C7476">
        <v>0</v>
      </c>
      <c r="D7476">
        <v>0</v>
      </c>
      <c r="E7476">
        <v>16.7</v>
      </c>
      <c r="F7476">
        <v>5.86</v>
      </c>
      <c r="G7476">
        <v>0</v>
      </c>
    </row>
    <row r="7477" spans="1:7">
      <c r="A7477" t="s">
        <v>7896</v>
      </c>
      <c r="B7477">
        <v>0</v>
      </c>
      <c r="C7477">
        <v>0</v>
      </c>
      <c r="D7477">
        <v>0</v>
      </c>
      <c r="E7477">
        <v>16.64</v>
      </c>
      <c r="F7477">
        <v>5.86</v>
      </c>
      <c r="G7477">
        <v>0</v>
      </c>
    </row>
    <row r="7478" spans="1:7">
      <c r="A7478" t="s">
        <v>7897</v>
      </c>
      <c r="B7478">
        <v>0</v>
      </c>
      <c r="C7478">
        <v>0</v>
      </c>
      <c r="D7478">
        <v>0</v>
      </c>
      <c r="E7478">
        <v>16.57</v>
      </c>
      <c r="F7478">
        <v>5.79</v>
      </c>
      <c r="G7478">
        <v>0</v>
      </c>
    </row>
    <row r="7479" spans="1:7">
      <c r="A7479" t="s">
        <v>7898</v>
      </c>
      <c r="B7479">
        <v>0</v>
      </c>
      <c r="C7479">
        <v>0</v>
      </c>
      <c r="D7479">
        <v>0</v>
      </c>
      <c r="E7479">
        <v>16.52</v>
      </c>
      <c r="F7479">
        <v>5.86</v>
      </c>
      <c r="G7479">
        <v>0</v>
      </c>
    </row>
    <row r="7480" spans="1:7">
      <c r="A7480" t="s">
        <v>7899</v>
      </c>
      <c r="B7480">
        <v>0</v>
      </c>
      <c r="C7480">
        <v>0</v>
      </c>
      <c r="D7480">
        <v>0</v>
      </c>
      <c r="E7480">
        <v>16.46</v>
      </c>
      <c r="F7480">
        <v>5.86</v>
      </c>
      <c r="G7480">
        <v>0</v>
      </c>
    </row>
    <row r="7481" spans="1:7">
      <c r="A7481" t="s">
        <v>7900</v>
      </c>
      <c r="B7481">
        <v>0</v>
      </c>
      <c r="C7481">
        <v>0</v>
      </c>
      <c r="D7481">
        <v>0</v>
      </c>
      <c r="E7481">
        <v>16.37</v>
      </c>
      <c r="F7481">
        <v>6.07</v>
      </c>
      <c r="G7481">
        <v>0</v>
      </c>
    </row>
    <row r="7482" spans="1:7">
      <c r="A7482" t="s">
        <v>7901</v>
      </c>
      <c r="B7482">
        <v>0</v>
      </c>
      <c r="C7482">
        <v>0</v>
      </c>
      <c r="D7482">
        <v>0</v>
      </c>
      <c r="E7482">
        <v>16.29</v>
      </c>
      <c r="F7482">
        <v>6.41</v>
      </c>
      <c r="G7482">
        <v>0</v>
      </c>
    </row>
    <row r="7483" spans="1:7">
      <c r="A7483" t="s">
        <v>7902</v>
      </c>
      <c r="B7483">
        <v>0</v>
      </c>
      <c r="C7483">
        <v>0</v>
      </c>
      <c r="D7483">
        <v>0</v>
      </c>
      <c r="E7483">
        <v>16.09</v>
      </c>
      <c r="F7483">
        <v>6.83</v>
      </c>
      <c r="G7483">
        <v>0</v>
      </c>
    </row>
    <row r="7484" spans="1:7">
      <c r="A7484" t="s">
        <v>7903</v>
      </c>
      <c r="B7484">
        <v>11.32</v>
      </c>
      <c r="C7484">
        <v>25.84</v>
      </c>
      <c r="D7484">
        <v>4.93</v>
      </c>
      <c r="E7484">
        <v>15.73</v>
      </c>
      <c r="F7484">
        <v>7.1</v>
      </c>
      <c r="G7484">
        <v>0</v>
      </c>
    </row>
    <row r="7485" spans="1:7">
      <c r="A7485" t="s">
        <v>7904</v>
      </c>
      <c r="B7485">
        <v>14.45</v>
      </c>
      <c r="C7485">
        <v>30.25</v>
      </c>
      <c r="D7485">
        <v>14.4</v>
      </c>
      <c r="E7485">
        <v>15.58</v>
      </c>
      <c r="F7485">
        <v>6.34</v>
      </c>
      <c r="G7485">
        <v>0</v>
      </c>
    </row>
    <row r="7486" spans="1:7">
      <c r="A7486" t="s">
        <v>7905</v>
      </c>
      <c r="B7486">
        <v>34.25</v>
      </c>
      <c r="C7486">
        <v>56.59</v>
      </c>
      <c r="D7486">
        <v>22.44</v>
      </c>
      <c r="E7486">
        <v>15.95</v>
      </c>
      <c r="F7486">
        <v>5.86</v>
      </c>
      <c r="G7486">
        <v>0</v>
      </c>
    </row>
    <row r="7487" spans="1:7">
      <c r="A7487" t="s">
        <v>7906</v>
      </c>
      <c r="B7487">
        <v>31.91</v>
      </c>
      <c r="C7487">
        <v>53.66</v>
      </c>
      <c r="D7487">
        <v>28.43</v>
      </c>
      <c r="E7487">
        <v>16.149999999999999</v>
      </c>
      <c r="F7487">
        <v>5.17</v>
      </c>
      <c r="G7487">
        <v>0</v>
      </c>
    </row>
    <row r="7488" spans="1:7">
      <c r="A7488" t="s">
        <v>7907</v>
      </c>
      <c r="B7488">
        <v>87.02</v>
      </c>
      <c r="C7488">
        <v>120.98</v>
      </c>
      <c r="D7488">
        <v>31.7</v>
      </c>
      <c r="E7488">
        <v>16.57</v>
      </c>
      <c r="F7488">
        <v>4.83</v>
      </c>
      <c r="G7488">
        <v>0</v>
      </c>
    </row>
    <row r="7489" spans="1:7">
      <c r="A7489" t="s">
        <v>7908</v>
      </c>
      <c r="B7489">
        <v>197.16</v>
      </c>
      <c r="C7489">
        <v>250.3</v>
      </c>
      <c r="D7489">
        <v>31.76</v>
      </c>
      <c r="E7489">
        <v>17.100000000000001</v>
      </c>
      <c r="F7489">
        <v>4.21</v>
      </c>
      <c r="G7489">
        <v>0</v>
      </c>
    </row>
    <row r="7490" spans="1:7">
      <c r="A7490" t="s">
        <v>7909</v>
      </c>
      <c r="B7490">
        <v>206.44</v>
      </c>
      <c r="C7490">
        <v>261.95</v>
      </c>
      <c r="D7490">
        <v>28.6</v>
      </c>
      <c r="E7490">
        <v>18.18</v>
      </c>
      <c r="F7490">
        <v>4.1399999999999997</v>
      </c>
      <c r="G7490">
        <v>0</v>
      </c>
    </row>
    <row r="7491" spans="1:7">
      <c r="A7491" t="s">
        <v>7910</v>
      </c>
      <c r="B7491">
        <v>266.3</v>
      </c>
      <c r="C7491">
        <v>332.13</v>
      </c>
      <c r="D7491">
        <v>22.69</v>
      </c>
      <c r="E7491">
        <v>18.850000000000001</v>
      </c>
      <c r="F7491">
        <v>3.93</v>
      </c>
      <c r="G7491">
        <v>0</v>
      </c>
    </row>
    <row r="7492" spans="1:7">
      <c r="A7492" t="s">
        <v>7911</v>
      </c>
      <c r="B7492">
        <v>264.8</v>
      </c>
      <c r="C7492">
        <v>331.11</v>
      </c>
      <c r="D7492">
        <v>14.71</v>
      </c>
      <c r="E7492">
        <v>18.57</v>
      </c>
      <c r="F7492">
        <v>3.31</v>
      </c>
      <c r="G7492">
        <v>0</v>
      </c>
    </row>
    <row r="7493" spans="1:7">
      <c r="A7493" t="s">
        <v>7912</v>
      </c>
      <c r="B7493">
        <v>4.78</v>
      </c>
      <c r="C7493">
        <v>15.61</v>
      </c>
      <c r="D7493">
        <v>5.28</v>
      </c>
      <c r="E7493">
        <v>18.29</v>
      </c>
      <c r="F7493">
        <v>1.45</v>
      </c>
      <c r="G7493">
        <v>0</v>
      </c>
    </row>
    <row r="7494" spans="1:7">
      <c r="A7494" t="s">
        <v>7913</v>
      </c>
      <c r="B7494">
        <v>0</v>
      </c>
      <c r="C7494">
        <v>0</v>
      </c>
      <c r="D7494">
        <v>0</v>
      </c>
      <c r="E7494">
        <v>16.96</v>
      </c>
      <c r="F7494">
        <v>1.38</v>
      </c>
      <c r="G7494">
        <v>0</v>
      </c>
    </row>
    <row r="7495" spans="1:7">
      <c r="A7495" t="s">
        <v>7914</v>
      </c>
      <c r="B7495">
        <v>0</v>
      </c>
      <c r="C7495">
        <v>0</v>
      </c>
      <c r="D7495">
        <v>0</v>
      </c>
      <c r="E7495">
        <v>15.29</v>
      </c>
      <c r="F7495">
        <v>1.59</v>
      </c>
      <c r="G7495">
        <v>0</v>
      </c>
    </row>
    <row r="7496" spans="1:7">
      <c r="A7496" t="s">
        <v>7915</v>
      </c>
      <c r="B7496">
        <v>0</v>
      </c>
      <c r="C7496">
        <v>0</v>
      </c>
      <c r="D7496">
        <v>0</v>
      </c>
      <c r="E7496">
        <v>13.42</v>
      </c>
      <c r="F7496">
        <v>1.52</v>
      </c>
      <c r="G7496">
        <v>0</v>
      </c>
    </row>
    <row r="7497" spans="1:7">
      <c r="A7497" t="s">
        <v>7916</v>
      </c>
      <c r="B7497">
        <v>0</v>
      </c>
      <c r="C7497">
        <v>0</v>
      </c>
      <c r="D7497">
        <v>0</v>
      </c>
      <c r="E7497">
        <v>12.83</v>
      </c>
      <c r="F7497">
        <v>1.38</v>
      </c>
      <c r="G7497">
        <v>0</v>
      </c>
    </row>
    <row r="7498" spans="1:7">
      <c r="A7498" t="s">
        <v>7917</v>
      </c>
      <c r="B7498">
        <v>0</v>
      </c>
      <c r="C7498">
        <v>0</v>
      </c>
      <c r="D7498">
        <v>0</v>
      </c>
      <c r="E7498">
        <v>12.82</v>
      </c>
      <c r="F7498">
        <v>1.03</v>
      </c>
      <c r="G7498">
        <v>0</v>
      </c>
    </row>
    <row r="7499" spans="1:7">
      <c r="A7499" t="s">
        <v>7918</v>
      </c>
      <c r="B7499">
        <v>0</v>
      </c>
      <c r="C7499">
        <v>0</v>
      </c>
      <c r="D7499">
        <v>0</v>
      </c>
      <c r="E7499">
        <v>12.2</v>
      </c>
      <c r="F7499">
        <v>1.03</v>
      </c>
      <c r="G7499">
        <v>0</v>
      </c>
    </row>
    <row r="7500" spans="1:7">
      <c r="A7500" t="s">
        <v>7919</v>
      </c>
      <c r="B7500">
        <v>0</v>
      </c>
      <c r="C7500">
        <v>0</v>
      </c>
      <c r="D7500">
        <v>0</v>
      </c>
      <c r="E7500">
        <v>11.99</v>
      </c>
      <c r="F7500">
        <v>0.83</v>
      </c>
      <c r="G7500">
        <v>0</v>
      </c>
    </row>
    <row r="7501" spans="1:7">
      <c r="A7501" t="s">
        <v>7920</v>
      </c>
      <c r="B7501">
        <v>0</v>
      </c>
      <c r="C7501">
        <v>0</v>
      </c>
      <c r="D7501">
        <v>0</v>
      </c>
      <c r="E7501">
        <v>11.52</v>
      </c>
      <c r="F7501">
        <v>0.76</v>
      </c>
      <c r="G7501">
        <v>0</v>
      </c>
    </row>
    <row r="7502" spans="1:7">
      <c r="A7502" t="s">
        <v>7921</v>
      </c>
      <c r="B7502">
        <v>0</v>
      </c>
      <c r="C7502">
        <v>0</v>
      </c>
      <c r="D7502">
        <v>0</v>
      </c>
      <c r="E7502">
        <v>11.25</v>
      </c>
      <c r="F7502">
        <v>0.76</v>
      </c>
      <c r="G7502">
        <v>0</v>
      </c>
    </row>
    <row r="7503" spans="1:7">
      <c r="A7503" t="s">
        <v>7922</v>
      </c>
      <c r="B7503">
        <v>0</v>
      </c>
      <c r="C7503">
        <v>0</v>
      </c>
      <c r="D7503">
        <v>0</v>
      </c>
      <c r="E7503">
        <v>10.98</v>
      </c>
      <c r="F7503">
        <v>0.76</v>
      </c>
      <c r="G7503">
        <v>0</v>
      </c>
    </row>
    <row r="7504" spans="1:7">
      <c r="A7504" t="s">
        <v>7923</v>
      </c>
      <c r="B7504">
        <v>0</v>
      </c>
      <c r="C7504">
        <v>0</v>
      </c>
      <c r="D7504">
        <v>0</v>
      </c>
      <c r="E7504">
        <v>10.65</v>
      </c>
      <c r="F7504">
        <v>0.76</v>
      </c>
      <c r="G7504">
        <v>0</v>
      </c>
    </row>
    <row r="7505" spans="1:7">
      <c r="A7505" t="s">
        <v>7924</v>
      </c>
      <c r="B7505">
        <v>0</v>
      </c>
      <c r="C7505">
        <v>0</v>
      </c>
      <c r="D7505">
        <v>0</v>
      </c>
      <c r="E7505">
        <v>10.35</v>
      </c>
      <c r="F7505">
        <v>0.62</v>
      </c>
      <c r="G7505">
        <v>0</v>
      </c>
    </row>
    <row r="7506" spans="1:7">
      <c r="A7506" t="s">
        <v>7925</v>
      </c>
      <c r="B7506">
        <v>0</v>
      </c>
      <c r="C7506">
        <v>0</v>
      </c>
      <c r="D7506">
        <v>0</v>
      </c>
      <c r="E7506">
        <v>9.66</v>
      </c>
      <c r="F7506">
        <v>0.69</v>
      </c>
      <c r="G7506">
        <v>0</v>
      </c>
    </row>
    <row r="7507" spans="1:7">
      <c r="A7507" t="s">
        <v>7926</v>
      </c>
      <c r="B7507">
        <v>0</v>
      </c>
      <c r="C7507">
        <v>0</v>
      </c>
      <c r="D7507">
        <v>0</v>
      </c>
      <c r="E7507">
        <v>9.08</v>
      </c>
      <c r="F7507">
        <v>0.62</v>
      </c>
      <c r="G7507">
        <v>0</v>
      </c>
    </row>
    <row r="7508" spans="1:7">
      <c r="A7508" t="s">
        <v>7927</v>
      </c>
      <c r="B7508">
        <v>33.49</v>
      </c>
      <c r="C7508">
        <v>54.85</v>
      </c>
      <c r="D7508">
        <v>4.7</v>
      </c>
      <c r="E7508">
        <v>8.68</v>
      </c>
      <c r="F7508">
        <v>0.83</v>
      </c>
      <c r="G7508">
        <v>0</v>
      </c>
    </row>
    <row r="7509" spans="1:7">
      <c r="A7509" t="s">
        <v>7928</v>
      </c>
      <c r="B7509">
        <v>101.78</v>
      </c>
      <c r="C7509">
        <v>134.84</v>
      </c>
      <c r="D7509">
        <v>14.15</v>
      </c>
      <c r="E7509">
        <v>9.6999999999999993</v>
      </c>
      <c r="F7509">
        <v>0.9</v>
      </c>
      <c r="G7509">
        <v>0</v>
      </c>
    </row>
    <row r="7510" spans="1:7">
      <c r="A7510" t="s">
        <v>7929</v>
      </c>
      <c r="B7510">
        <v>98.04</v>
      </c>
      <c r="C7510">
        <v>131.81</v>
      </c>
      <c r="D7510">
        <v>22.17</v>
      </c>
      <c r="E7510">
        <v>11.33</v>
      </c>
      <c r="F7510">
        <v>0.9</v>
      </c>
      <c r="G7510">
        <v>0</v>
      </c>
    </row>
    <row r="7511" spans="1:7">
      <c r="A7511" t="s">
        <v>7930</v>
      </c>
      <c r="B7511">
        <v>133.32</v>
      </c>
      <c r="C7511">
        <v>174.07</v>
      </c>
      <c r="D7511">
        <v>28.15</v>
      </c>
      <c r="E7511">
        <v>12.97</v>
      </c>
      <c r="F7511">
        <v>0.9</v>
      </c>
      <c r="G7511">
        <v>0</v>
      </c>
    </row>
    <row r="7512" spans="1:7">
      <c r="A7512" t="s">
        <v>7931</v>
      </c>
      <c r="B7512">
        <v>228.23</v>
      </c>
      <c r="C7512">
        <v>287.45999999999998</v>
      </c>
      <c r="D7512">
        <v>31.4</v>
      </c>
      <c r="E7512">
        <v>14.76</v>
      </c>
      <c r="F7512">
        <v>0.69</v>
      </c>
      <c r="G7512">
        <v>0</v>
      </c>
    </row>
    <row r="7513" spans="1:7">
      <c r="A7513" t="s">
        <v>7932</v>
      </c>
      <c r="B7513">
        <v>152.16</v>
      </c>
      <c r="C7513">
        <v>198.86</v>
      </c>
      <c r="D7513">
        <v>31.47</v>
      </c>
      <c r="E7513">
        <v>15.94</v>
      </c>
      <c r="F7513">
        <v>0.69</v>
      </c>
      <c r="G7513">
        <v>0</v>
      </c>
    </row>
    <row r="7514" spans="1:7">
      <c r="A7514" t="s">
        <v>7933</v>
      </c>
      <c r="B7514">
        <v>524.9</v>
      </c>
      <c r="C7514">
        <v>663.11</v>
      </c>
      <c r="D7514">
        <v>28.33</v>
      </c>
      <c r="E7514">
        <v>16.920000000000002</v>
      </c>
      <c r="F7514">
        <v>0.76</v>
      </c>
      <c r="G7514">
        <v>0</v>
      </c>
    </row>
    <row r="7515" spans="1:7">
      <c r="A7515" t="s">
        <v>7934</v>
      </c>
      <c r="B7515">
        <v>495.68</v>
      </c>
      <c r="C7515">
        <v>625.16</v>
      </c>
      <c r="D7515">
        <v>22.44</v>
      </c>
      <c r="E7515">
        <v>17.59</v>
      </c>
      <c r="F7515">
        <v>0.83</v>
      </c>
      <c r="G7515">
        <v>0</v>
      </c>
    </row>
    <row r="7516" spans="1:7">
      <c r="A7516" t="s">
        <v>7935</v>
      </c>
      <c r="B7516">
        <v>365</v>
      </c>
      <c r="C7516">
        <v>458.54</v>
      </c>
      <c r="D7516">
        <v>14.49</v>
      </c>
      <c r="E7516">
        <v>17.84</v>
      </c>
      <c r="F7516">
        <v>0.97</v>
      </c>
      <c r="G7516">
        <v>0</v>
      </c>
    </row>
    <row r="7517" spans="1:7">
      <c r="A7517" t="s">
        <v>7936</v>
      </c>
      <c r="B7517">
        <v>106.76</v>
      </c>
      <c r="C7517">
        <v>148.18</v>
      </c>
      <c r="D7517">
        <v>5.08</v>
      </c>
      <c r="E7517">
        <v>17.45</v>
      </c>
      <c r="F7517">
        <v>0.9</v>
      </c>
      <c r="G7517">
        <v>0</v>
      </c>
    </row>
    <row r="7518" spans="1:7">
      <c r="A7518" t="s">
        <v>7937</v>
      </c>
      <c r="B7518">
        <v>0</v>
      </c>
      <c r="C7518">
        <v>0</v>
      </c>
      <c r="D7518">
        <v>0</v>
      </c>
      <c r="E7518">
        <v>15.74</v>
      </c>
      <c r="F7518">
        <v>1.38</v>
      </c>
      <c r="G7518">
        <v>0</v>
      </c>
    </row>
    <row r="7519" spans="1:7">
      <c r="A7519" t="s">
        <v>7938</v>
      </c>
      <c r="B7519">
        <v>0</v>
      </c>
      <c r="C7519">
        <v>0</v>
      </c>
      <c r="D7519">
        <v>0</v>
      </c>
      <c r="E7519">
        <v>13.35</v>
      </c>
      <c r="F7519">
        <v>1.66</v>
      </c>
      <c r="G7519">
        <v>0</v>
      </c>
    </row>
    <row r="7520" spans="1:7">
      <c r="A7520" t="s">
        <v>7939</v>
      </c>
      <c r="B7520">
        <v>0</v>
      </c>
      <c r="C7520">
        <v>0</v>
      </c>
      <c r="D7520">
        <v>0</v>
      </c>
      <c r="E7520">
        <v>12.43</v>
      </c>
      <c r="F7520">
        <v>1.59</v>
      </c>
      <c r="G7520">
        <v>0</v>
      </c>
    </row>
    <row r="7521" spans="1:7">
      <c r="A7521" t="s">
        <v>7940</v>
      </c>
      <c r="B7521">
        <v>0</v>
      </c>
      <c r="C7521">
        <v>0</v>
      </c>
      <c r="D7521">
        <v>0</v>
      </c>
      <c r="E7521">
        <v>11.28</v>
      </c>
      <c r="F7521">
        <v>1.52</v>
      </c>
      <c r="G7521">
        <v>0</v>
      </c>
    </row>
    <row r="7522" spans="1:7">
      <c r="A7522" t="s">
        <v>7941</v>
      </c>
      <c r="B7522">
        <v>0</v>
      </c>
      <c r="C7522">
        <v>0</v>
      </c>
      <c r="D7522">
        <v>0</v>
      </c>
      <c r="E7522">
        <v>10.55</v>
      </c>
      <c r="F7522">
        <v>1.38</v>
      </c>
      <c r="G7522">
        <v>0</v>
      </c>
    </row>
    <row r="7523" spans="1:7">
      <c r="A7523" t="s">
        <v>7942</v>
      </c>
      <c r="B7523">
        <v>0</v>
      </c>
      <c r="C7523">
        <v>0</v>
      </c>
      <c r="D7523">
        <v>0</v>
      </c>
      <c r="E7523">
        <v>9.83</v>
      </c>
      <c r="F7523">
        <v>1.31</v>
      </c>
      <c r="G7523">
        <v>0</v>
      </c>
    </row>
    <row r="7524" spans="1:7">
      <c r="A7524" t="s">
        <v>7943</v>
      </c>
      <c r="B7524">
        <v>0</v>
      </c>
      <c r="C7524">
        <v>0</v>
      </c>
      <c r="D7524">
        <v>0</v>
      </c>
      <c r="E7524">
        <v>9.3000000000000007</v>
      </c>
      <c r="F7524">
        <v>1.24</v>
      </c>
      <c r="G7524">
        <v>0</v>
      </c>
    </row>
    <row r="7525" spans="1:7">
      <c r="A7525" t="s">
        <v>7944</v>
      </c>
      <c r="B7525">
        <v>0</v>
      </c>
      <c r="C7525">
        <v>0</v>
      </c>
      <c r="D7525">
        <v>0</v>
      </c>
      <c r="E7525">
        <v>8.91</v>
      </c>
      <c r="F7525">
        <v>1.24</v>
      </c>
      <c r="G7525">
        <v>0</v>
      </c>
    </row>
    <row r="7526" spans="1:7">
      <c r="A7526" t="s">
        <v>7945</v>
      </c>
      <c r="B7526">
        <v>0</v>
      </c>
      <c r="C7526">
        <v>0</v>
      </c>
      <c r="D7526">
        <v>0</v>
      </c>
      <c r="E7526">
        <v>8.57</v>
      </c>
      <c r="F7526">
        <v>1.31</v>
      </c>
      <c r="G7526">
        <v>0</v>
      </c>
    </row>
    <row r="7527" spans="1:7">
      <c r="A7527" t="s">
        <v>7946</v>
      </c>
      <c r="B7527">
        <v>0</v>
      </c>
      <c r="C7527">
        <v>0</v>
      </c>
      <c r="D7527">
        <v>0</v>
      </c>
      <c r="E7527">
        <v>8.39</v>
      </c>
      <c r="F7527">
        <v>1.24</v>
      </c>
      <c r="G7527">
        <v>0</v>
      </c>
    </row>
    <row r="7528" spans="1:7">
      <c r="A7528" t="s">
        <v>7947</v>
      </c>
      <c r="B7528">
        <v>0</v>
      </c>
      <c r="C7528">
        <v>0</v>
      </c>
      <c r="D7528">
        <v>0</v>
      </c>
      <c r="E7528">
        <v>8.26</v>
      </c>
      <c r="F7528">
        <v>1.17</v>
      </c>
      <c r="G7528">
        <v>0</v>
      </c>
    </row>
    <row r="7529" spans="1:7">
      <c r="A7529" t="s">
        <v>7948</v>
      </c>
      <c r="B7529">
        <v>0</v>
      </c>
      <c r="C7529">
        <v>0</v>
      </c>
      <c r="D7529">
        <v>0</v>
      </c>
      <c r="E7529">
        <v>8.3000000000000007</v>
      </c>
      <c r="F7529">
        <v>1.1000000000000001</v>
      </c>
      <c r="G7529">
        <v>0</v>
      </c>
    </row>
    <row r="7530" spans="1:7">
      <c r="A7530" t="s">
        <v>7949</v>
      </c>
      <c r="B7530">
        <v>0</v>
      </c>
      <c r="C7530">
        <v>0</v>
      </c>
      <c r="D7530">
        <v>0</v>
      </c>
      <c r="E7530">
        <v>8.02</v>
      </c>
      <c r="F7530">
        <v>1.1000000000000001</v>
      </c>
      <c r="G7530">
        <v>0</v>
      </c>
    </row>
    <row r="7531" spans="1:7">
      <c r="A7531" t="s">
        <v>7950</v>
      </c>
      <c r="B7531">
        <v>0</v>
      </c>
      <c r="C7531">
        <v>0</v>
      </c>
      <c r="D7531">
        <v>0</v>
      </c>
      <c r="E7531">
        <v>7.73</v>
      </c>
      <c r="F7531">
        <v>1.17</v>
      </c>
      <c r="G7531">
        <v>0</v>
      </c>
    </row>
    <row r="7532" spans="1:7">
      <c r="A7532" t="s">
        <v>7951</v>
      </c>
      <c r="B7532">
        <v>23.78</v>
      </c>
      <c r="C7532">
        <v>42.08</v>
      </c>
      <c r="D7532">
        <v>4.4800000000000004</v>
      </c>
      <c r="E7532">
        <v>6.96</v>
      </c>
      <c r="F7532">
        <v>1.31</v>
      </c>
      <c r="G7532">
        <v>0</v>
      </c>
    </row>
    <row r="7533" spans="1:7">
      <c r="A7533" t="s">
        <v>7952</v>
      </c>
      <c r="B7533">
        <v>331.32</v>
      </c>
      <c r="C7533">
        <v>398.79</v>
      </c>
      <c r="D7533">
        <v>13.9</v>
      </c>
      <c r="E7533">
        <v>8.7200000000000006</v>
      </c>
      <c r="F7533">
        <v>0.97</v>
      </c>
      <c r="G7533">
        <v>0</v>
      </c>
    </row>
    <row r="7534" spans="1:7">
      <c r="A7534" t="s">
        <v>7953</v>
      </c>
      <c r="B7534">
        <v>151.47</v>
      </c>
      <c r="C7534">
        <v>194.25</v>
      </c>
      <c r="D7534">
        <v>21.91</v>
      </c>
      <c r="E7534">
        <v>12.45</v>
      </c>
      <c r="F7534">
        <v>0.76</v>
      </c>
      <c r="G7534">
        <v>0</v>
      </c>
    </row>
    <row r="7535" spans="1:7">
      <c r="A7535" t="s">
        <v>7954</v>
      </c>
      <c r="B7535">
        <v>386.67</v>
      </c>
      <c r="C7535">
        <v>480.53</v>
      </c>
      <c r="D7535">
        <v>27.86</v>
      </c>
      <c r="E7535">
        <v>14.87</v>
      </c>
      <c r="F7535">
        <v>0.41</v>
      </c>
      <c r="G7535">
        <v>0</v>
      </c>
    </row>
    <row r="7536" spans="1:7">
      <c r="A7536" t="s">
        <v>7955</v>
      </c>
      <c r="B7536">
        <v>462.18</v>
      </c>
      <c r="C7536">
        <v>583.78</v>
      </c>
      <c r="D7536">
        <v>31.11</v>
      </c>
      <c r="E7536">
        <v>16.48</v>
      </c>
      <c r="F7536">
        <v>0.28000000000000003</v>
      </c>
      <c r="G7536">
        <v>0</v>
      </c>
    </row>
    <row r="7537" spans="1:7">
      <c r="A7537" t="s">
        <v>7956</v>
      </c>
      <c r="B7537">
        <v>633.47</v>
      </c>
      <c r="C7537">
        <v>817.43</v>
      </c>
      <c r="D7537">
        <v>31.18</v>
      </c>
      <c r="E7537">
        <v>17.690000000000001</v>
      </c>
      <c r="F7537">
        <v>0.69</v>
      </c>
      <c r="G7537">
        <v>0</v>
      </c>
    </row>
    <row r="7538" spans="1:7">
      <c r="A7538" t="s">
        <v>7957</v>
      </c>
      <c r="B7538">
        <v>587.26</v>
      </c>
      <c r="C7538">
        <v>750.12</v>
      </c>
      <c r="D7538">
        <v>28.06</v>
      </c>
      <c r="E7538">
        <v>18.489999999999998</v>
      </c>
      <c r="F7538">
        <v>1.03</v>
      </c>
      <c r="G7538">
        <v>0</v>
      </c>
    </row>
    <row r="7539" spans="1:7">
      <c r="A7539" t="s">
        <v>7958</v>
      </c>
      <c r="B7539">
        <v>499.09</v>
      </c>
      <c r="C7539">
        <v>631.48</v>
      </c>
      <c r="D7539">
        <v>22.2</v>
      </c>
      <c r="E7539">
        <v>18.91</v>
      </c>
      <c r="F7539">
        <v>1.1000000000000001</v>
      </c>
      <c r="G7539">
        <v>0</v>
      </c>
    </row>
    <row r="7540" spans="1:7">
      <c r="A7540" t="s">
        <v>7959</v>
      </c>
      <c r="B7540">
        <v>359.23</v>
      </c>
      <c r="C7540">
        <v>452.84</v>
      </c>
      <c r="D7540">
        <v>14.27</v>
      </c>
      <c r="E7540">
        <v>18.77</v>
      </c>
      <c r="F7540">
        <v>1.1000000000000001</v>
      </c>
      <c r="G7540">
        <v>0</v>
      </c>
    </row>
    <row r="7541" spans="1:7">
      <c r="A7541" t="s">
        <v>7960</v>
      </c>
      <c r="B7541">
        <v>146.63</v>
      </c>
      <c r="C7541">
        <v>197.84</v>
      </c>
      <c r="D7541">
        <v>4.8899999999999997</v>
      </c>
      <c r="E7541">
        <v>18.11</v>
      </c>
      <c r="F7541">
        <v>0.97</v>
      </c>
      <c r="G7541">
        <v>0</v>
      </c>
    </row>
    <row r="7542" spans="1:7">
      <c r="A7542" t="s">
        <v>7961</v>
      </c>
      <c r="B7542">
        <v>0</v>
      </c>
      <c r="C7542">
        <v>0</v>
      </c>
      <c r="D7542">
        <v>0</v>
      </c>
      <c r="E7542">
        <v>16.420000000000002</v>
      </c>
      <c r="F7542">
        <v>1.17</v>
      </c>
      <c r="G7542">
        <v>0</v>
      </c>
    </row>
    <row r="7543" spans="1:7">
      <c r="A7543" t="s">
        <v>7962</v>
      </c>
      <c r="B7543">
        <v>0</v>
      </c>
      <c r="C7543">
        <v>0</v>
      </c>
      <c r="D7543">
        <v>0</v>
      </c>
      <c r="E7543">
        <v>15.18</v>
      </c>
      <c r="F7543">
        <v>1.1000000000000001</v>
      </c>
      <c r="G7543">
        <v>0</v>
      </c>
    </row>
    <row r="7544" spans="1:7">
      <c r="A7544" t="s">
        <v>7963</v>
      </c>
      <c r="B7544">
        <v>0</v>
      </c>
      <c r="C7544">
        <v>0</v>
      </c>
      <c r="D7544">
        <v>0</v>
      </c>
      <c r="E7544">
        <v>13.04</v>
      </c>
      <c r="F7544">
        <v>1.72</v>
      </c>
      <c r="G7544">
        <v>0</v>
      </c>
    </row>
    <row r="7545" spans="1:7">
      <c r="A7545" t="s">
        <v>7964</v>
      </c>
      <c r="B7545">
        <v>0</v>
      </c>
      <c r="C7545">
        <v>0</v>
      </c>
      <c r="D7545">
        <v>0</v>
      </c>
      <c r="E7545">
        <v>12.79</v>
      </c>
      <c r="F7545">
        <v>1.45</v>
      </c>
      <c r="G7545">
        <v>0</v>
      </c>
    </row>
    <row r="7546" spans="1:7">
      <c r="A7546" t="s">
        <v>7965</v>
      </c>
      <c r="B7546">
        <v>0</v>
      </c>
      <c r="C7546">
        <v>0</v>
      </c>
      <c r="D7546">
        <v>0</v>
      </c>
      <c r="E7546">
        <v>13.02</v>
      </c>
      <c r="F7546">
        <v>1.17</v>
      </c>
      <c r="G7546">
        <v>0</v>
      </c>
    </row>
    <row r="7547" spans="1:7">
      <c r="A7547" t="s">
        <v>7966</v>
      </c>
      <c r="B7547">
        <v>0</v>
      </c>
      <c r="C7547">
        <v>0</v>
      </c>
      <c r="D7547">
        <v>0</v>
      </c>
      <c r="E7547">
        <v>12.69</v>
      </c>
      <c r="F7547">
        <v>1.1000000000000001</v>
      </c>
      <c r="G7547">
        <v>0</v>
      </c>
    </row>
    <row r="7548" spans="1:7">
      <c r="A7548" t="s">
        <v>7967</v>
      </c>
      <c r="B7548">
        <v>0</v>
      </c>
      <c r="C7548">
        <v>0</v>
      </c>
      <c r="D7548">
        <v>0</v>
      </c>
      <c r="E7548">
        <v>12.21</v>
      </c>
      <c r="F7548">
        <v>1.1000000000000001</v>
      </c>
      <c r="G7548">
        <v>0</v>
      </c>
    </row>
    <row r="7549" spans="1:7">
      <c r="A7549" t="s">
        <v>7968</v>
      </c>
      <c r="B7549">
        <v>0</v>
      </c>
      <c r="C7549">
        <v>0</v>
      </c>
      <c r="D7549">
        <v>0</v>
      </c>
      <c r="E7549">
        <v>12.11</v>
      </c>
      <c r="F7549">
        <v>0.97</v>
      </c>
      <c r="G7549">
        <v>0</v>
      </c>
    </row>
    <row r="7550" spans="1:7">
      <c r="A7550" t="s">
        <v>7969</v>
      </c>
      <c r="B7550">
        <v>0</v>
      </c>
      <c r="C7550">
        <v>0</v>
      </c>
      <c r="D7550">
        <v>0</v>
      </c>
      <c r="E7550">
        <v>11.83</v>
      </c>
      <c r="F7550">
        <v>0.76</v>
      </c>
      <c r="G7550">
        <v>0</v>
      </c>
    </row>
    <row r="7551" spans="1:7">
      <c r="A7551" t="s">
        <v>7970</v>
      </c>
      <c r="B7551">
        <v>0</v>
      </c>
      <c r="C7551">
        <v>0</v>
      </c>
      <c r="D7551">
        <v>0</v>
      </c>
      <c r="E7551">
        <v>11.3</v>
      </c>
      <c r="F7551">
        <v>0.41</v>
      </c>
      <c r="G7551">
        <v>0</v>
      </c>
    </row>
    <row r="7552" spans="1:7">
      <c r="A7552" t="s">
        <v>7971</v>
      </c>
      <c r="B7552">
        <v>0</v>
      </c>
      <c r="C7552">
        <v>0</v>
      </c>
      <c r="D7552">
        <v>0</v>
      </c>
      <c r="E7552">
        <v>10.78</v>
      </c>
      <c r="F7552">
        <v>0.28000000000000003</v>
      </c>
      <c r="G7552">
        <v>0</v>
      </c>
    </row>
    <row r="7553" spans="1:7">
      <c r="A7553" t="s">
        <v>7972</v>
      </c>
      <c r="B7553">
        <v>0</v>
      </c>
      <c r="C7553">
        <v>0</v>
      </c>
      <c r="D7553">
        <v>0</v>
      </c>
      <c r="E7553">
        <v>10.32</v>
      </c>
      <c r="F7553">
        <v>0.34</v>
      </c>
      <c r="G7553">
        <v>0</v>
      </c>
    </row>
    <row r="7554" spans="1:7">
      <c r="A7554" t="s">
        <v>7973</v>
      </c>
      <c r="B7554">
        <v>0</v>
      </c>
      <c r="C7554">
        <v>0</v>
      </c>
      <c r="D7554">
        <v>0</v>
      </c>
      <c r="E7554">
        <v>9.81</v>
      </c>
      <c r="F7554">
        <v>0.41</v>
      </c>
      <c r="G7554">
        <v>0</v>
      </c>
    </row>
    <row r="7555" spans="1:7">
      <c r="A7555" t="s">
        <v>7974</v>
      </c>
      <c r="B7555">
        <v>0</v>
      </c>
      <c r="C7555">
        <v>0</v>
      </c>
      <c r="D7555">
        <v>0</v>
      </c>
      <c r="E7555">
        <v>9.2899999999999991</v>
      </c>
      <c r="F7555">
        <v>0.55000000000000004</v>
      </c>
      <c r="G7555">
        <v>0</v>
      </c>
    </row>
    <row r="7556" spans="1:7">
      <c r="A7556" t="s">
        <v>7975</v>
      </c>
      <c r="B7556">
        <v>11.47</v>
      </c>
      <c r="C7556">
        <v>25.55</v>
      </c>
      <c r="D7556">
        <v>4.25</v>
      </c>
      <c r="E7556">
        <v>9.2200000000000006</v>
      </c>
      <c r="F7556">
        <v>0.48</v>
      </c>
      <c r="G7556">
        <v>0</v>
      </c>
    </row>
    <row r="7557" spans="1:7">
      <c r="A7557" t="s">
        <v>7976</v>
      </c>
      <c r="B7557">
        <v>102.02</v>
      </c>
      <c r="C7557">
        <v>135.57</v>
      </c>
      <c r="D7557">
        <v>13.66</v>
      </c>
      <c r="E7557">
        <v>10</v>
      </c>
      <c r="F7557">
        <v>0.14000000000000001</v>
      </c>
      <c r="G7557">
        <v>0</v>
      </c>
    </row>
    <row r="7558" spans="1:7">
      <c r="A7558" t="s">
        <v>7977</v>
      </c>
      <c r="B7558">
        <v>153.54</v>
      </c>
      <c r="C7558">
        <v>196.64</v>
      </c>
      <c r="D7558">
        <v>21.65</v>
      </c>
      <c r="E7558">
        <v>12.21</v>
      </c>
      <c r="F7558">
        <v>0.48</v>
      </c>
      <c r="G7558">
        <v>0</v>
      </c>
    </row>
    <row r="7559" spans="1:7">
      <c r="A7559" t="s">
        <v>7978</v>
      </c>
      <c r="B7559">
        <v>209.67</v>
      </c>
      <c r="C7559">
        <v>263.77</v>
      </c>
      <c r="D7559">
        <v>27.59</v>
      </c>
      <c r="E7559">
        <v>13.95</v>
      </c>
      <c r="F7559">
        <v>0.9</v>
      </c>
      <c r="G7559">
        <v>0</v>
      </c>
    </row>
    <row r="7560" spans="1:7">
      <c r="A7560" t="s">
        <v>7979</v>
      </c>
      <c r="B7560">
        <v>303.77</v>
      </c>
      <c r="C7560">
        <v>378.42</v>
      </c>
      <c r="D7560">
        <v>30.83</v>
      </c>
      <c r="E7560">
        <v>15.6</v>
      </c>
      <c r="F7560">
        <v>0.9</v>
      </c>
      <c r="G7560">
        <v>0</v>
      </c>
    </row>
    <row r="7561" spans="1:7">
      <c r="A7561" t="s">
        <v>7980</v>
      </c>
      <c r="B7561">
        <v>343.4</v>
      </c>
      <c r="C7561">
        <v>428.57</v>
      </c>
      <c r="D7561">
        <v>30.9</v>
      </c>
      <c r="E7561">
        <v>16.399999999999999</v>
      </c>
      <c r="F7561">
        <v>0.83</v>
      </c>
      <c r="G7561">
        <v>0</v>
      </c>
    </row>
    <row r="7562" spans="1:7">
      <c r="A7562" t="s">
        <v>7981</v>
      </c>
      <c r="B7562">
        <v>518.41</v>
      </c>
      <c r="C7562">
        <v>653.98</v>
      </c>
      <c r="D7562">
        <v>27.8</v>
      </c>
      <c r="E7562">
        <v>17.239999999999998</v>
      </c>
      <c r="F7562">
        <v>0.9</v>
      </c>
      <c r="G7562">
        <v>0</v>
      </c>
    </row>
    <row r="7563" spans="1:7">
      <c r="A7563" t="s">
        <v>7982</v>
      </c>
      <c r="B7563">
        <v>490.24</v>
      </c>
      <c r="C7563">
        <v>615.20000000000005</v>
      </c>
      <c r="D7563">
        <v>21.97</v>
      </c>
      <c r="E7563">
        <v>17.47</v>
      </c>
      <c r="F7563">
        <v>1.1000000000000001</v>
      </c>
      <c r="G7563">
        <v>0</v>
      </c>
    </row>
    <row r="7564" spans="1:7">
      <c r="A7564" t="s">
        <v>7983</v>
      </c>
      <c r="B7564">
        <v>350.18</v>
      </c>
      <c r="C7564">
        <v>437.34</v>
      </c>
      <c r="D7564">
        <v>14.07</v>
      </c>
      <c r="E7564">
        <v>17.440000000000001</v>
      </c>
      <c r="F7564">
        <v>1.45</v>
      </c>
      <c r="G7564">
        <v>0</v>
      </c>
    </row>
    <row r="7565" spans="1:7">
      <c r="A7565" t="s">
        <v>7984</v>
      </c>
      <c r="B7565">
        <v>92.24</v>
      </c>
      <c r="C7565">
        <v>130.22999999999999</v>
      </c>
      <c r="D7565">
        <v>4.71</v>
      </c>
      <c r="E7565">
        <v>16.8</v>
      </c>
      <c r="F7565">
        <v>1.24</v>
      </c>
      <c r="G7565">
        <v>0</v>
      </c>
    </row>
    <row r="7566" spans="1:7">
      <c r="A7566" t="s">
        <v>7985</v>
      </c>
      <c r="B7566">
        <v>0</v>
      </c>
      <c r="C7566">
        <v>0</v>
      </c>
      <c r="D7566">
        <v>0</v>
      </c>
      <c r="E7566">
        <v>15.44</v>
      </c>
      <c r="F7566">
        <v>1.03</v>
      </c>
      <c r="G7566">
        <v>0</v>
      </c>
    </row>
    <row r="7567" spans="1:7">
      <c r="A7567" t="s">
        <v>7986</v>
      </c>
      <c r="B7567">
        <v>0</v>
      </c>
      <c r="C7567">
        <v>0</v>
      </c>
      <c r="D7567">
        <v>0</v>
      </c>
      <c r="E7567">
        <v>14.69</v>
      </c>
      <c r="F7567">
        <v>0.76</v>
      </c>
      <c r="G7567">
        <v>0</v>
      </c>
    </row>
    <row r="7568" spans="1:7">
      <c r="A7568" t="s">
        <v>7987</v>
      </c>
      <c r="B7568">
        <v>0</v>
      </c>
      <c r="C7568">
        <v>0</v>
      </c>
      <c r="D7568">
        <v>0</v>
      </c>
      <c r="E7568">
        <v>14.7</v>
      </c>
      <c r="F7568">
        <v>0.28000000000000003</v>
      </c>
      <c r="G7568">
        <v>0</v>
      </c>
    </row>
    <row r="7569" spans="1:7">
      <c r="A7569" t="s">
        <v>7988</v>
      </c>
      <c r="B7569">
        <v>0</v>
      </c>
      <c r="C7569">
        <v>0</v>
      </c>
      <c r="D7569">
        <v>0</v>
      </c>
      <c r="E7569">
        <v>14.09</v>
      </c>
      <c r="F7569">
        <v>0.34</v>
      </c>
      <c r="G7569">
        <v>0</v>
      </c>
    </row>
    <row r="7570" spans="1:7">
      <c r="A7570" t="s">
        <v>7989</v>
      </c>
      <c r="B7570">
        <v>0</v>
      </c>
      <c r="C7570">
        <v>0</v>
      </c>
      <c r="D7570">
        <v>0</v>
      </c>
      <c r="E7570">
        <v>13.13</v>
      </c>
      <c r="F7570">
        <v>0.97</v>
      </c>
      <c r="G7570">
        <v>0</v>
      </c>
    </row>
    <row r="7571" spans="1:7">
      <c r="A7571" t="s">
        <v>7990</v>
      </c>
      <c r="B7571">
        <v>0</v>
      </c>
      <c r="C7571">
        <v>0</v>
      </c>
      <c r="D7571">
        <v>0</v>
      </c>
      <c r="E7571">
        <v>12</v>
      </c>
      <c r="F7571">
        <v>0.9</v>
      </c>
      <c r="G7571">
        <v>0</v>
      </c>
    </row>
    <row r="7572" spans="1:7">
      <c r="A7572" t="s">
        <v>7991</v>
      </c>
      <c r="B7572">
        <v>0</v>
      </c>
      <c r="C7572">
        <v>0</v>
      </c>
      <c r="D7572">
        <v>0</v>
      </c>
      <c r="E7572">
        <v>10.84</v>
      </c>
      <c r="F7572">
        <v>0.76</v>
      </c>
      <c r="G7572">
        <v>0</v>
      </c>
    </row>
    <row r="7573" spans="1:7">
      <c r="A7573" t="s">
        <v>7992</v>
      </c>
      <c r="B7573">
        <v>0</v>
      </c>
      <c r="C7573">
        <v>0</v>
      </c>
      <c r="D7573">
        <v>0</v>
      </c>
      <c r="E7573">
        <v>9.93</v>
      </c>
      <c r="F7573">
        <v>0.69</v>
      </c>
      <c r="G7573">
        <v>0</v>
      </c>
    </row>
    <row r="7574" spans="1:7">
      <c r="A7574" t="s">
        <v>7993</v>
      </c>
      <c r="B7574">
        <v>0</v>
      </c>
      <c r="C7574">
        <v>0</v>
      </c>
      <c r="D7574">
        <v>0</v>
      </c>
      <c r="E7574">
        <v>9.4</v>
      </c>
      <c r="F7574">
        <v>0.76</v>
      </c>
      <c r="G7574">
        <v>0</v>
      </c>
    </row>
    <row r="7575" spans="1:7">
      <c r="A7575" t="s">
        <v>7994</v>
      </c>
      <c r="B7575">
        <v>0</v>
      </c>
      <c r="C7575">
        <v>0</v>
      </c>
      <c r="D7575">
        <v>0</v>
      </c>
      <c r="E7575">
        <v>9.1999999999999993</v>
      </c>
      <c r="F7575">
        <v>0.9</v>
      </c>
      <c r="G7575">
        <v>0</v>
      </c>
    </row>
    <row r="7576" spans="1:7">
      <c r="A7576" t="s">
        <v>7995</v>
      </c>
      <c r="B7576">
        <v>0</v>
      </c>
      <c r="C7576">
        <v>0</v>
      </c>
      <c r="D7576">
        <v>0</v>
      </c>
      <c r="E7576">
        <v>9.0299999999999994</v>
      </c>
      <c r="F7576">
        <v>0.83</v>
      </c>
      <c r="G7576">
        <v>0</v>
      </c>
    </row>
    <row r="7577" spans="1:7">
      <c r="A7577" t="s">
        <v>7996</v>
      </c>
      <c r="B7577">
        <v>0</v>
      </c>
      <c r="C7577">
        <v>0</v>
      </c>
      <c r="D7577">
        <v>0</v>
      </c>
      <c r="E7577">
        <v>8.6199999999999992</v>
      </c>
      <c r="F7577">
        <v>0.83</v>
      </c>
      <c r="G7577">
        <v>0</v>
      </c>
    </row>
    <row r="7578" spans="1:7">
      <c r="A7578" t="s">
        <v>7997</v>
      </c>
      <c r="B7578">
        <v>0</v>
      </c>
      <c r="C7578">
        <v>0</v>
      </c>
      <c r="D7578">
        <v>0</v>
      </c>
      <c r="E7578">
        <v>8.08</v>
      </c>
      <c r="F7578">
        <v>0.9</v>
      </c>
      <c r="G7578">
        <v>0</v>
      </c>
    </row>
    <row r="7579" spans="1:7">
      <c r="A7579" t="s">
        <v>7998</v>
      </c>
      <c r="B7579">
        <v>0</v>
      </c>
      <c r="C7579">
        <v>0</v>
      </c>
      <c r="D7579">
        <v>0</v>
      </c>
      <c r="E7579">
        <v>7.42</v>
      </c>
      <c r="F7579">
        <v>1.1000000000000001</v>
      </c>
      <c r="G7579">
        <v>0</v>
      </c>
    </row>
    <row r="7580" spans="1:7">
      <c r="A7580" t="s">
        <v>7999</v>
      </c>
      <c r="B7580">
        <v>16.899999999999999</v>
      </c>
      <c r="C7580">
        <v>33.18</v>
      </c>
      <c r="D7580">
        <v>4.03</v>
      </c>
      <c r="E7580">
        <v>8.3699999999999992</v>
      </c>
      <c r="F7580">
        <v>0.9</v>
      </c>
      <c r="G7580">
        <v>0</v>
      </c>
    </row>
    <row r="7581" spans="1:7">
      <c r="A7581" t="s">
        <v>8000</v>
      </c>
      <c r="B7581">
        <v>69.86</v>
      </c>
      <c r="C7581">
        <v>97.74</v>
      </c>
      <c r="D7581">
        <v>13.42</v>
      </c>
      <c r="E7581">
        <v>9.06</v>
      </c>
      <c r="F7581">
        <v>0.83</v>
      </c>
      <c r="G7581">
        <v>0</v>
      </c>
    </row>
    <row r="7582" spans="1:7">
      <c r="A7582" t="s">
        <v>8001</v>
      </c>
      <c r="B7582">
        <v>88.53</v>
      </c>
      <c r="C7582">
        <v>121.07</v>
      </c>
      <c r="D7582">
        <v>21.39</v>
      </c>
      <c r="E7582">
        <v>11.89</v>
      </c>
      <c r="F7582">
        <v>0.76</v>
      </c>
      <c r="G7582">
        <v>0</v>
      </c>
    </row>
    <row r="7583" spans="1:7">
      <c r="A7583" t="s">
        <v>8002</v>
      </c>
      <c r="B7583">
        <v>102.28</v>
      </c>
      <c r="C7583">
        <v>138.54</v>
      </c>
      <c r="D7583">
        <v>27.31</v>
      </c>
      <c r="E7583">
        <v>13.87</v>
      </c>
      <c r="F7583">
        <v>0.41</v>
      </c>
      <c r="G7583">
        <v>0</v>
      </c>
    </row>
    <row r="7584" spans="1:7">
      <c r="A7584" t="s">
        <v>8003</v>
      </c>
      <c r="B7584">
        <v>96.55</v>
      </c>
      <c r="C7584">
        <v>132.69</v>
      </c>
      <c r="D7584">
        <v>30.54</v>
      </c>
      <c r="E7584">
        <v>15.5</v>
      </c>
      <c r="F7584">
        <v>0.34</v>
      </c>
      <c r="G7584">
        <v>0</v>
      </c>
    </row>
    <row r="7585" spans="1:7">
      <c r="A7585" t="s">
        <v>8004</v>
      </c>
      <c r="B7585">
        <v>107.49</v>
      </c>
      <c r="C7585">
        <v>146.35</v>
      </c>
      <c r="D7585">
        <v>30.63</v>
      </c>
      <c r="E7585">
        <v>16.66</v>
      </c>
      <c r="F7585">
        <v>0.62</v>
      </c>
      <c r="G7585">
        <v>0</v>
      </c>
    </row>
    <row r="7586" spans="1:7">
      <c r="A7586" t="s">
        <v>8005</v>
      </c>
      <c r="B7586">
        <v>106.27</v>
      </c>
      <c r="C7586">
        <v>145.37</v>
      </c>
      <c r="D7586">
        <v>27.54</v>
      </c>
      <c r="E7586">
        <v>17.39</v>
      </c>
      <c r="F7586">
        <v>0.55000000000000004</v>
      </c>
      <c r="G7586">
        <v>0</v>
      </c>
    </row>
    <row r="7587" spans="1:7">
      <c r="A7587" t="s">
        <v>8006</v>
      </c>
      <c r="B7587">
        <v>81.89</v>
      </c>
      <c r="C7587">
        <v>116.16</v>
      </c>
      <c r="D7587">
        <v>21.74</v>
      </c>
      <c r="E7587">
        <v>17.72</v>
      </c>
      <c r="F7587">
        <v>0.41</v>
      </c>
      <c r="G7587">
        <v>0</v>
      </c>
    </row>
    <row r="7588" spans="1:7">
      <c r="A7588" t="s">
        <v>8007</v>
      </c>
      <c r="B7588">
        <v>87.03</v>
      </c>
      <c r="C7588">
        <v>122.06</v>
      </c>
      <c r="D7588">
        <v>13.86</v>
      </c>
      <c r="E7588">
        <v>17.66</v>
      </c>
      <c r="F7588">
        <v>0.28000000000000003</v>
      </c>
      <c r="G7588">
        <v>0</v>
      </c>
    </row>
    <row r="7589" spans="1:7">
      <c r="A7589" t="s">
        <v>8008</v>
      </c>
      <c r="B7589">
        <v>3.7</v>
      </c>
      <c r="C7589">
        <v>13.66</v>
      </c>
      <c r="D7589">
        <v>4.53</v>
      </c>
      <c r="E7589">
        <v>17.11</v>
      </c>
      <c r="F7589">
        <v>0.48</v>
      </c>
      <c r="G7589">
        <v>0</v>
      </c>
    </row>
    <row r="7590" spans="1:7">
      <c r="A7590" t="s">
        <v>8009</v>
      </c>
      <c r="B7590">
        <v>0</v>
      </c>
      <c r="C7590">
        <v>0</v>
      </c>
      <c r="D7590">
        <v>0</v>
      </c>
      <c r="E7590">
        <v>15.19</v>
      </c>
      <c r="F7590">
        <v>1.1000000000000001</v>
      </c>
      <c r="G7590">
        <v>0</v>
      </c>
    </row>
    <row r="7591" spans="1:7">
      <c r="A7591" t="s">
        <v>8010</v>
      </c>
      <c r="B7591">
        <v>0</v>
      </c>
      <c r="C7591">
        <v>0</v>
      </c>
      <c r="D7591">
        <v>0</v>
      </c>
      <c r="E7591">
        <v>13.33</v>
      </c>
      <c r="F7591">
        <v>1.38</v>
      </c>
      <c r="G7591">
        <v>0</v>
      </c>
    </row>
    <row r="7592" spans="1:7">
      <c r="A7592" t="s">
        <v>8011</v>
      </c>
      <c r="B7592">
        <v>0</v>
      </c>
      <c r="C7592">
        <v>0</v>
      </c>
      <c r="D7592">
        <v>0</v>
      </c>
      <c r="E7592">
        <v>13.4</v>
      </c>
      <c r="F7592">
        <v>0.97</v>
      </c>
      <c r="G7592">
        <v>0</v>
      </c>
    </row>
    <row r="7593" spans="1:7">
      <c r="A7593" t="s">
        <v>8012</v>
      </c>
      <c r="B7593">
        <v>0</v>
      </c>
      <c r="C7593">
        <v>0</v>
      </c>
      <c r="D7593">
        <v>0</v>
      </c>
      <c r="E7593">
        <v>11.66</v>
      </c>
      <c r="F7593">
        <v>1.24</v>
      </c>
      <c r="G7593">
        <v>0</v>
      </c>
    </row>
    <row r="7594" spans="1:7">
      <c r="A7594" t="s">
        <v>8013</v>
      </c>
      <c r="B7594">
        <v>0</v>
      </c>
      <c r="C7594">
        <v>0</v>
      </c>
      <c r="D7594">
        <v>0</v>
      </c>
      <c r="E7594">
        <v>10.53</v>
      </c>
      <c r="F7594">
        <v>1.31</v>
      </c>
      <c r="G7594">
        <v>0</v>
      </c>
    </row>
    <row r="7595" spans="1:7">
      <c r="A7595" t="s">
        <v>8014</v>
      </c>
      <c r="B7595">
        <v>0</v>
      </c>
      <c r="C7595">
        <v>0</v>
      </c>
      <c r="D7595">
        <v>0</v>
      </c>
      <c r="E7595">
        <v>9.5299999999999994</v>
      </c>
      <c r="F7595">
        <v>1.31</v>
      </c>
      <c r="G7595">
        <v>0</v>
      </c>
    </row>
    <row r="7596" spans="1:7">
      <c r="A7596" t="s">
        <v>8015</v>
      </c>
      <c r="B7596">
        <v>0</v>
      </c>
      <c r="C7596">
        <v>0</v>
      </c>
      <c r="D7596">
        <v>0</v>
      </c>
      <c r="E7596">
        <v>8.7200000000000006</v>
      </c>
      <c r="F7596">
        <v>1.24</v>
      </c>
      <c r="G7596">
        <v>0</v>
      </c>
    </row>
    <row r="7597" spans="1:7">
      <c r="A7597" t="s">
        <v>8016</v>
      </c>
      <c r="B7597">
        <v>0</v>
      </c>
      <c r="C7597">
        <v>0</v>
      </c>
      <c r="D7597">
        <v>0</v>
      </c>
      <c r="E7597">
        <v>8.57</v>
      </c>
      <c r="F7597">
        <v>1.17</v>
      </c>
      <c r="G7597">
        <v>0</v>
      </c>
    </row>
    <row r="7598" spans="1:7">
      <c r="A7598" t="s">
        <v>8017</v>
      </c>
      <c r="B7598">
        <v>0</v>
      </c>
      <c r="C7598">
        <v>0</v>
      </c>
      <c r="D7598">
        <v>0</v>
      </c>
      <c r="E7598">
        <v>8.4600000000000009</v>
      </c>
      <c r="F7598">
        <v>1.24</v>
      </c>
      <c r="G7598">
        <v>0</v>
      </c>
    </row>
    <row r="7599" spans="1:7">
      <c r="A7599" t="s">
        <v>8018</v>
      </c>
      <c r="B7599">
        <v>0</v>
      </c>
      <c r="C7599">
        <v>0</v>
      </c>
      <c r="D7599">
        <v>0</v>
      </c>
      <c r="E7599">
        <v>8.2799999999999994</v>
      </c>
      <c r="F7599">
        <v>1.31</v>
      </c>
      <c r="G7599">
        <v>0</v>
      </c>
    </row>
    <row r="7600" spans="1:7">
      <c r="A7600" t="s">
        <v>8019</v>
      </c>
      <c r="B7600">
        <v>0</v>
      </c>
      <c r="C7600">
        <v>0</v>
      </c>
      <c r="D7600">
        <v>0</v>
      </c>
      <c r="E7600">
        <v>8.0399999999999991</v>
      </c>
      <c r="F7600">
        <v>1.24</v>
      </c>
      <c r="G7600">
        <v>0</v>
      </c>
    </row>
    <row r="7601" spans="1:7">
      <c r="A7601" t="s">
        <v>8020</v>
      </c>
      <c r="B7601">
        <v>0</v>
      </c>
      <c r="C7601">
        <v>0</v>
      </c>
      <c r="D7601">
        <v>0</v>
      </c>
      <c r="E7601">
        <v>7.92</v>
      </c>
      <c r="F7601">
        <v>1.17</v>
      </c>
      <c r="G7601">
        <v>0</v>
      </c>
    </row>
    <row r="7602" spans="1:7">
      <c r="A7602" t="s">
        <v>8021</v>
      </c>
      <c r="B7602">
        <v>0</v>
      </c>
      <c r="C7602">
        <v>0</v>
      </c>
      <c r="D7602">
        <v>0</v>
      </c>
      <c r="E7602">
        <v>8.11</v>
      </c>
      <c r="F7602">
        <v>1.03</v>
      </c>
      <c r="G7602">
        <v>0</v>
      </c>
    </row>
    <row r="7603" spans="1:7">
      <c r="A7603" t="s">
        <v>8022</v>
      </c>
      <c r="B7603">
        <v>0</v>
      </c>
      <c r="C7603">
        <v>0</v>
      </c>
      <c r="D7603">
        <v>0</v>
      </c>
      <c r="E7603">
        <v>8.16</v>
      </c>
      <c r="F7603">
        <v>1.1000000000000001</v>
      </c>
      <c r="G7603">
        <v>0</v>
      </c>
    </row>
    <row r="7604" spans="1:7">
      <c r="A7604" t="s">
        <v>8023</v>
      </c>
      <c r="B7604">
        <v>0.46</v>
      </c>
      <c r="C7604">
        <v>6.83</v>
      </c>
      <c r="D7604">
        <v>3.8</v>
      </c>
      <c r="E7604">
        <v>8.9700000000000006</v>
      </c>
      <c r="F7604">
        <v>0.69</v>
      </c>
      <c r="G7604">
        <v>0</v>
      </c>
    </row>
    <row r="7605" spans="1:7">
      <c r="A7605" t="s">
        <v>8024</v>
      </c>
      <c r="B7605">
        <v>25.94</v>
      </c>
      <c r="C7605">
        <v>44.88</v>
      </c>
      <c r="D7605">
        <v>13.18</v>
      </c>
      <c r="E7605">
        <v>9.51</v>
      </c>
      <c r="F7605">
        <v>0.41</v>
      </c>
      <c r="G7605">
        <v>0</v>
      </c>
    </row>
    <row r="7606" spans="1:7">
      <c r="A7606" t="s">
        <v>8025</v>
      </c>
      <c r="B7606">
        <v>92.27</v>
      </c>
      <c r="C7606">
        <v>125.09</v>
      </c>
      <c r="D7606">
        <v>21.13</v>
      </c>
      <c r="E7606">
        <v>11.03</v>
      </c>
      <c r="F7606">
        <v>0.34</v>
      </c>
      <c r="G7606">
        <v>0</v>
      </c>
    </row>
    <row r="7607" spans="1:7">
      <c r="A7607" t="s">
        <v>8026</v>
      </c>
      <c r="B7607">
        <v>61.76</v>
      </c>
      <c r="C7607">
        <v>89.76</v>
      </c>
      <c r="D7607">
        <v>27.04</v>
      </c>
      <c r="E7607">
        <v>12.6</v>
      </c>
      <c r="F7607">
        <v>0.34</v>
      </c>
      <c r="G7607">
        <v>0</v>
      </c>
    </row>
    <row r="7608" spans="1:7">
      <c r="A7608" t="s">
        <v>8027</v>
      </c>
      <c r="B7608">
        <v>170.71</v>
      </c>
      <c r="C7608">
        <v>219.34</v>
      </c>
      <c r="D7608">
        <v>30.27</v>
      </c>
      <c r="E7608">
        <v>14.04</v>
      </c>
      <c r="F7608">
        <v>0.28000000000000003</v>
      </c>
      <c r="G7608">
        <v>0</v>
      </c>
    </row>
    <row r="7609" spans="1:7">
      <c r="A7609" t="s">
        <v>8028</v>
      </c>
      <c r="B7609">
        <v>136.47</v>
      </c>
      <c r="C7609">
        <v>179.97</v>
      </c>
      <c r="D7609">
        <v>30.36</v>
      </c>
      <c r="E7609">
        <v>15.18</v>
      </c>
      <c r="F7609">
        <v>0.28000000000000003</v>
      </c>
      <c r="G7609">
        <v>0</v>
      </c>
    </row>
    <row r="7610" spans="1:7">
      <c r="A7610" t="s">
        <v>8029</v>
      </c>
      <c r="B7610">
        <v>128.74</v>
      </c>
      <c r="C7610">
        <v>171.24</v>
      </c>
      <c r="D7610">
        <v>27.3</v>
      </c>
      <c r="E7610">
        <v>15.96</v>
      </c>
      <c r="F7610">
        <v>0.34</v>
      </c>
      <c r="G7610">
        <v>0</v>
      </c>
    </row>
    <row r="7611" spans="1:7">
      <c r="A7611" t="s">
        <v>8030</v>
      </c>
      <c r="B7611">
        <v>86.55</v>
      </c>
      <c r="C7611">
        <v>121.06</v>
      </c>
      <c r="D7611">
        <v>21.52</v>
      </c>
      <c r="E7611">
        <v>16.41</v>
      </c>
      <c r="F7611">
        <v>0.62</v>
      </c>
      <c r="G7611">
        <v>0</v>
      </c>
    </row>
    <row r="7612" spans="1:7">
      <c r="A7612" t="s">
        <v>8031</v>
      </c>
      <c r="B7612">
        <v>93.53</v>
      </c>
      <c r="C7612">
        <v>128.96</v>
      </c>
      <c r="D7612">
        <v>13.67</v>
      </c>
      <c r="E7612">
        <v>16.489999999999998</v>
      </c>
      <c r="F7612">
        <v>0.97</v>
      </c>
      <c r="G7612">
        <v>0</v>
      </c>
    </row>
    <row r="7613" spans="1:7">
      <c r="A7613" t="s">
        <v>8032</v>
      </c>
      <c r="B7613">
        <v>27.4</v>
      </c>
      <c r="C7613">
        <v>48.53</v>
      </c>
      <c r="D7613">
        <v>4.3499999999999996</v>
      </c>
      <c r="E7613">
        <v>16.13</v>
      </c>
      <c r="F7613">
        <v>1.03</v>
      </c>
      <c r="G7613">
        <v>0</v>
      </c>
    </row>
    <row r="7614" spans="1:7">
      <c r="A7614" t="s">
        <v>8033</v>
      </c>
      <c r="B7614">
        <v>0</v>
      </c>
      <c r="C7614">
        <v>0</v>
      </c>
      <c r="D7614">
        <v>0</v>
      </c>
      <c r="E7614">
        <v>14.73</v>
      </c>
      <c r="F7614">
        <v>1.59</v>
      </c>
      <c r="G7614">
        <v>0</v>
      </c>
    </row>
    <row r="7615" spans="1:7">
      <c r="A7615" t="s">
        <v>8034</v>
      </c>
      <c r="B7615">
        <v>0</v>
      </c>
      <c r="C7615">
        <v>0</v>
      </c>
      <c r="D7615">
        <v>0</v>
      </c>
      <c r="E7615">
        <v>12.79</v>
      </c>
      <c r="F7615">
        <v>1.79</v>
      </c>
      <c r="G7615">
        <v>0</v>
      </c>
    </row>
    <row r="7616" spans="1:7">
      <c r="A7616" t="s">
        <v>8035</v>
      </c>
      <c r="B7616">
        <v>0</v>
      </c>
      <c r="C7616">
        <v>0</v>
      </c>
      <c r="D7616">
        <v>0</v>
      </c>
      <c r="E7616">
        <v>11.23</v>
      </c>
      <c r="F7616">
        <v>1.66</v>
      </c>
      <c r="G7616">
        <v>0</v>
      </c>
    </row>
    <row r="7617" spans="1:7">
      <c r="A7617" t="s">
        <v>8036</v>
      </c>
      <c r="B7617">
        <v>0</v>
      </c>
      <c r="C7617">
        <v>0</v>
      </c>
      <c r="D7617">
        <v>0</v>
      </c>
      <c r="E7617">
        <v>10.1</v>
      </c>
      <c r="F7617">
        <v>1.59</v>
      </c>
      <c r="G7617">
        <v>0</v>
      </c>
    </row>
    <row r="7618" spans="1:7">
      <c r="A7618" t="s">
        <v>8037</v>
      </c>
      <c r="B7618">
        <v>0</v>
      </c>
      <c r="C7618">
        <v>0</v>
      </c>
      <c r="D7618">
        <v>0</v>
      </c>
      <c r="E7618">
        <v>9.27</v>
      </c>
      <c r="F7618">
        <v>1.59</v>
      </c>
      <c r="G7618">
        <v>0</v>
      </c>
    </row>
    <row r="7619" spans="1:7">
      <c r="A7619" t="s">
        <v>8038</v>
      </c>
      <c r="B7619">
        <v>0</v>
      </c>
      <c r="C7619">
        <v>0</v>
      </c>
      <c r="D7619">
        <v>0</v>
      </c>
      <c r="E7619">
        <v>8.84</v>
      </c>
      <c r="F7619">
        <v>1.66</v>
      </c>
      <c r="G7619">
        <v>0</v>
      </c>
    </row>
    <row r="7620" spans="1:7">
      <c r="A7620" t="s">
        <v>8039</v>
      </c>
      <c r="B7620">
        <v>0</v>
      </c>
      <c r="C7620">
        <v>0</v>
      </c>
      <c r="D7620">
        <v>0</v>
      </c>
      <c r="E7620">
        <v>8.8699999999999992</v>
      </c>
      <c r="F7620">
        <v>1.72</v>
      </c>
      <c r="G7620">
        <v>0</v>
      </c>
    </row>
    <row r="7621" spans="1:7">
      <c r="A7621" t="s">
        <v>8040</v>
      </c>
      <c r="B7621">
        <v>0</v>
      </c>
      <c r="C7621">
        <v>0</v>
      </c>
      <c r="D7621">
        <v>0</v>
      </c>
      <c r="E7621">
        <v>8.92</v>
      </c>
      <c r="F7621">
        <v>1.72</v>
      </c>
      <c r="G7621">
        <v>0</v>
      </c>
    </row>
    <row r="7622" spans="1:7">
      <c r="A7622" t="s">
        <v>8041</v>
      </c>
      <c r="B7622">
        <v>0</v>
      </c>
      <c r="C7622">
        <v>0</v>
      </c>
      <c r="D7622">
        <v>0</v>
      </c>
      <c r="E7622">
        <v>8.8800000000000008</v>
      </c>
      <c r="F7622">
        <v>1.66</v>
      </c>
      <c r="G7622">
        <v>0</v>
      </c>
    </row>
    <row r="7623" spans="1:7">
      <c r="A7623" t="s">
        <v>8042</v>
      </c>
      <c r="B7623">
        <v>0</v>
      </c>
      <c r="C7623">
        <v>0</v>
      </c>
      <c r="D7623">
        <v>0</v>
      </c>
      <c r="E7623">
        <v>8.75</v>
      </c>
      <c r="F7623">
        <v>1.52</v>
      </c>
      <c r="G7623">
        <v>0</v>
      </c>
    </row>
    <row r="7624" spans="1:7">
      <c r="A7624" t="s">
        <v>8043</v>
      </c>
      <c r="B7624">
        <v>0</v>
      </c>
      <c r="C7624">
        <v>0</v>
      </c>
      <c r="D7624">
        <v>0</v>
      </c>
      <c r="E7624">
        <v>8.65</v>
      </c>
      <c r="F7624">
        <v>1.38</v>
      </c>
      <c r="G7624">
        <v>0</v>
      </c>
    </row>
    <row r="7625" spans="1:7">
      <c r="A7625" t="s">
        <v>8044</v>
      </c>
      <c r="B7625">
        <v>0</v>
      </c>
      <c r="C7625">
        <v>0</v>
      </c>
      <c r="D7625">
        <v>0</v>
      </c>
      <c r="E7625">
        <v>8.17</v>
      </c>
      <c r="F7625">
        <v>1.45</v>
      </c>
      <c r="G7625">
        <v>0</v>
      </c>
    </row>
    <row r="7626" spans="1:7">
      <c r="A7626" t="s">
        <v>8045</v>
      </c>
      <c r="B7626">
        <v>0</v>
      </c>
      <c r="C7626">
        <v>0</v>
      </c>
      <c r="D7626">
        <v>0</v>
      </c>
      <c r="E7626">
        <v>7.86</v>
      </c>
      <c r="F7626">
        <v>1.38</v>
      </c>
      <c r="G7626">
        <v>0</v>
      </c>
    </row>
    <row r="7627" spans="1:7">
      <c r="A7627" t="s">
        <v>8046</v>
      </c>
      <c r="B7627">
        <v>0</v>
      </c>
      <c r="C7627">
        <v>0</v>
      </c>
      <c r="D7627">
        <v>0</v>
      </c>
      <c r="E7627">
        <v>7.95</v>
      </c>
      <c r="F7627">
        <v>1.24</v>
      </c>
      <c r="G7627">
        <v>0</v>
      </c>
    </row>
    <row r="7628" spans="1:7">
      <c r="A7628" t="s">
        <v>8047</v>
      </c>
      <c r="B7628">
        <v>2.3199999999999998</v>
      </c>
      <c r="C7628">
        <v>10.73</v>
      </c>
      <c r="D7628">
        <v>3.58</v>
      </c>
      <c r="E7628">
        <v>7.51</v>
      </c>
      <c r="F7628">
        <v>1.17</v>
      </c>
      <c r="G7628">
        <v>0</v>
      </c>
    </row>
    <row r="7629" spans="1:7">
      <c r="A7629" t="s">
        <v>8048</v>
      </c>
      <c r="B7629">
        <v>164.81</v>
      </c>
      <c r="C7629">
        <v>206.13</v>
      </c>
      <c r="D7629">
        <v>12.94</v>
      </c>
      <c r="E7629">
        <v>8.8000000000000007</v>
      </c>
      <c r="F7629">
        <v>0.83</v>
      </c>
      <c r="G7629">
        <v>0</v>
      </c>
    </row>
    <row r="7630" spans="1:7">
      <c r="A7630" t="s">
        <v>8049</v>
      </c>
      <c r="B7630">
        <v>142.52000000000001</v>
      </c>
      <c r="C7630">
        <v>183.19</v>
      </c>
      <c r="D7630">
        <v>20.88</v>
      </c>
      <c r="E7630">
        <v>11.58</v>
      </c>
      <c r="F7630">
        <v>0.76</v>
      </c>
      <c r="G7630">
        <v>0</v>
      </c>
    </row>
    <row r="7631" spans="1:7">
      <c r="A7631" t="s">
        <v>8050</v>
      </c>
      <c r="B7631">
        <v>85.31</v>
      </c>
      <c r="C7631">
        <v>118.06</v>
      </c>
      <c r="D7631">
        <v>26.77</v>
      </c>
      <c r="E7631">
        <v>13.34</v>
      </c>
      <c r="F7631">
        <v>0.76</v>
      </c>
      <c r="G7631">
        <v>0</v>
      </c>
    </row>
    <row r="7632" spans="1:7">
      <c r="A7632" t="s">
        <v>8051</v>
      </c>
      <c r="B7632">
        <v>357.52</v>
      </c>
      <c r="C7632">
        <v>442.91</v>
      </c>
      <c r="D7632">
        <v>29.99</v>
      </c>
      <c r="E7632">
        <v>14.84</v>
      </c>
      <c r="F7632">
        <v>0.76</v>
      </c>
      <c r="G7632">
        <v>0</v>
      </c>
    </row>
    <row r="7633" spans="1:7">
      <c r="A7633" t="s">
        <v>8052</v>
      </c>
      <c r="B7633">
        <v>576.04</v>
      </c>
      <c r="C7633">
        <v>728.39</v>
      </c>
      <c r="D7633">
        <v>30.09</v>
      </c>
      <c r="E7633">
        <v>15.95</v>
      </c>
      <c r="F7633">
        <v>0.83</v>
      </c>
      <c r="G7633">
        <v>0</v>
      </c>
    </row>
    <row r="7634" spans="1:7">
      <c r="A7634" t="s">
        <v>8053</v>
      </c>
      <c r="B7634">
        <v>507.03</v>
      </c>
      <c r="C7634">
        <v>637.97</v>
      </c>
      <c r="D7634">
        <v>27.05</v>
      </c>
      <c r="E7634">
        <v>16.75</v>
      </c>
      <c r="F7634">
        <v>0.83</v>
      </c>
      <c r="G7634">
        <v>0</v>
      </c>
    </row>
    <row r="7635" spans="1:7">
      <c r="A7635" t="s">
        <v>8054</v>
      </c>
      <c r="B7635">
        <v>223.76</v>
      </c>
      <c r="C7635">
        <v>283.88</v>
      </c>
      <c r="D7635">
        <v>21.3</v>
      </c>
      <c r="E7635">
        <v>17.059999999999999</v>
      </c>
      <c r="F7635">
        <v>0.62</v>
      </c>
      <c r="G7635">
        <v>0</v>
      </c>
    </row>
    <row r="7636" spans="1:7">
      <c r="A7636" t="s">
        <v>8055</v>
      </c>
      <c r="B7636">
        <v>247.69</v>
      </c>
      <c r="C7636">
        <v>313.87</v>
      </c>
      <c r="D7636">
        <v>13.48</v>
      </c>
      <c r="E7636">
        <v>17.010000000000002</v>
      </c>
      <c r="F7636">
        <v>0.34</v>
      </c>
      <c r="G7636">
        <v>0</v>
      </c>
    </row>
    <row r="7637" spans="1:7">
      <c r="A7637" t="s">
        <v>8056</v>
      </c>
      <c r="B7637">
        <v>75.62</v>
      </c>
      <c r="C7637">
        <v>110.41</v>
      </c>
      <c r="D7637">
        <v>4.1900000000000004</v>
      </c>
      <c r="E7637">
        <v>16.59</v>
      </c>
      <c r="F7637">
        <v>0.14000000000000001</v>
      </c>
      <c r="G7637">
        <v>0</v>
      </c>
    </row>
    <row r="7638" spans="1:7">
      <c r="A7638" t="s">
        <v>8057</v>
      </c>
      <c r="B7638">
        <v>0</v>
      </c>
      <c r="C7638">
        <v>0</v>
      </c>
      <c r="D7638">
        <v>0</v>
      </c>
      <c r="E7638">
        <v>14.72</v>
      </c>
      <c r="F7638">
        <v>1.03</v>
      </c>
      <c r="G7638">
        <v>0</v>
      </c>
    </row>
    <row r="7639" spans="1:7">
      <c r="A7639" t="s">
        <v>8058</v>
      </c>
      <c r="B7639">
        <v>0</v>
      </c>
      <c r="C7639">
        <v>0</v>
      </c>
      <c r="D7639">
        <v>0</v>
      </c>
      <c r="E7639">
        <v>12.33</v>
      </c>
      <c r="F7639">
        <v>1.72</v>
      </c>
      <c r="G7639">
        <v>0</v>
      </c>
    </row>
    <row r="7640" spans="1:7">
      <c r="A7640" t="s">
        <v>8059</v>
      </c>
      <c r="B7640">
        <v>0</v>
      </c>
      <c r="C7640">
        <v>0</v>
      </c>
      <c r="D7640">
        <v>0</v>
      </c>
      <c r="E7640">
        <v>11.02</v>
      </c>
      <c r="F7640">
        <v>1.59</v>
      </c>
      <c r="G7640">
        <v>0</v>
      </c>
    </row>
    <row r="7641" spans="1:7">
      <c r="A7641" t="s">
        <v>8060</v>
      </c>
      <c r="B7641">
        <v>0</v>
      </c>
      <c r="C7641">
        <v>0</v>
      </c>
      <c r="D7641">
        <v>0</v>
      </c>
      <c r="E7641">
        <v>9.9499999999999993</v>
      </c>
      <c r="F7641">
        <v>1.45</v>
      </c>
      <c r="G7641">
        <v>0</v>
      </c>
    </row>
    <row r="7642" spans="1:7">
      <c r="A7642" t="s">
        <v>8061</v>
      </c>
      <c r="B7642">
        <v>0</v>
      </c>
      <c r="C7642">
        <v>0</v>
      </c>
      <c r="D7642">
        <v>0</v>
      </c>
      <c r="E7642">
        <v>9.23</v>
      </c>
      <c r="F7642">
        <v>1.59</v>
      </c>
      <c r="G7642">
        <v>0</v>
      </c>
    </row>
    <row r="7643" spans="1:7">
      <c r="A7643" t="s">
        <v>8062</v>
      </c>
      <c r="B7643">
        <v>0</v>
      </c>
      <c r="C7643">
        <v>0</v>
      </c>
      <c r="D7643">
        <v>0</v>
      </c>
      <c r="E7643">
        <v>8.69</v>
      </c>
      <c r="F7643">
        <v>1.59</v>
      </c>
      <c r="G7643">
        <v>0</v>
      </c>
    </row>
    <row r="7644" spans="1:7">
      <c r="A7644" t="s">
        <v>8063</v>
      </c>
      <c r="B7644">
        <v>0</v>
      </c>
      <c r="C7644">
        <v>0</v>
      </c>
      <c r="D7644">
        <v>0</v>
      </c>
      <c r="E7644">
        <v>8.3699999999999992</v>
      </c>
      <c r="F7644">
        <v>1.59</v>
      </c>
      <c r="G7644">
        <v>0</v>
      </c>
    </row>
    <row r="7645" spans="1:7">
      <c r="A7645" t="s">
        <v>8064</v>
      </c>
      <c r="B7645">
        <v>0</v>
      </c>
      <c r="C7645">
        <v>0</v>
      </c>
      <c r="D7645">
        <v>0</v>
      </c>
      <c r="E7645">
        <v>7.93</v>
      </c>
      <c r="F7645">
        <v>1.66</v>
      </c>
      <c r="G7645">
        <v>0</v>
      </c>
    </row>
    <row r="7646" spans="1:7">
      <c r="A7646" t="s">
        <v>8065</v>
      </c>
      <c r="B7646">
        <v>0</v>
      </c>
      <c r="C7646">
        <v>0</v>
      </c>
      <c r="D7646">
        <v>0</v>
      </c>
      <c r="E7646">
        <v>7.6</v>
      </c>
      <c r="F7646">
        <v>1.72</v>
      </c>
      <c r="G7646">
        <v>0</v>
      </c>
    </row>
    <row r="7647" spans="1:7">
      <c r="A7647" t="s">
        <v>8066</v>
      </c>
      <c r="B7647">
        <v>0</v>
      </c>
      <c r="C7647">
        <v>0</v>
      </c>
      <c r="D7647">
        <v>0</v>
      </c>
      <c r="E7647">
        <v>7.43</v>
      </c>
      <c r="F7647">
        <v>1.66</v>
      </c>
      <c r="G7647">
        <v>0</v>
      </c>
    </row>
    <row r="7648" spans="1:7">
      <c r="A7648" t="s">
        <v>8067</v>
      </c>
      <c r="B7648">
        <v>0</v>
      </c>
      <c r="C7648">
        <v>0</v>
      </c>
      <c r="D7648">
        <v>0</v>
      </c>
      <c r="E7648">
        <v>7.54</v>
      </c>
      <c r="F7648">
        <v>1.52</v>
      </c>
      <c r="G7648">
        <v>0</v>
      </c>
    </row>
    <row r="7649" spans="1:7">
      <c r="A7649" t="s">
        <v>8068</v>
      </c>
      <c r="B7649">
        <v>0</v>
      </c>
      <c r="C7649">
        <v>0</v>
      </c>
      <c r="D7649">
        <v>0</v>
      </c>
      <c r="E7649">
        <v>7.88</v>
      </c>
      <c r="F7649">
        <v>1.24</v>
      </c>
      <c r="G7649">
        <v>0</v>
      </c>
    </row>
    <row r="7650" spans="1:7">
      <c r="A7650" t="s">
        <v>8069</v>
      </c>
      <c r="B7650">
        <v>0</v>
      </c>
      <c r="C7650">
        <v>0</v>
      </c>
      <c r="D7650">
        <v>0</v>
      </c>
      <c r="E7650">
        <v>8.06</v>
      </c>
      <c r="F7650">
        <v>1.17</v>
      </c>
      <c r="G7650">
        <v>0</v>
      </c>
    </row>
    <row r="7651" spans="1:7">
      <c r="A7651" t="s">
        <v>8070</v>
      </c>
      <c r="B7651">
        <v>0</v>
      </c>
      <c r="C7651">
        <v>0</v>
      </c>
      <c r="D7651">
        <v>0</v>
      </c>
      <c r="E7651">
        <v>8.07</v>
      </c>
      <c r="F7651">
        <v>1.1000000000000001</v>
      </c>
      <c r="G7651">
        <v>0</v>
      </c>
    </row>
    <row r="7652" spans="1:7">
      <c r="A7652" t="s">
        <v>8071</v>
      </c>
      <c r="B7652">
        <v>20.420000000000002</v>
      </c>
      <c r="C7652">
        <v>38.450000000000003</v>
      </c>
      <c r="D7652">
        <v>3.36</v>
      </c>
      <c r="E7652">
        <v>9.93</v>
      </c>
      <c r="F7652">
        <v>1.1000000000000001</v>
      </c>
      <c r="G7652">
        <v>0</v>
      </c>
    </row>
    <row r="7653" spans="1:7">
      <c r="A7653" t="s">
        <v>8072</v>
      </c>
      <c r="B7653">
        <v>171.03</v>
      </c>
      <c r="C7653">
        <v>214.94</v>
      </c>
      <c r="D7653">
        <v>12.71</v>
      </c>
      <c r="E7653">
        <v>11</v>
      </c>
      <c r="F7653">
        <v>1.24</v>
      </c>
      <c r="G7653">
        <v>0</v>
      </c>
    </row>
    <row r="7654" spans="1:7">
      <c r="A7654" t="s">
        <v>8073</v>
      </c>
      <c r="B7654">
        <v>346.03</v>
      </c>
      <c r="C7654">
        <v>420.96</v>
      </c>
      <c r="D7654">
        <v>20.62</v>
      </c>
      <c r="E7654">
        <v>12.36</v>
      </c>
      <c r="F7654">
        <v>1.17</v>
      </c>
      <c r="G7654">
        <v>0</v>
      </c>
    </row>
    <row r="7655" spans="1:7">
      <c r="A7655" t="s">
        <v>8074</v>
      </c>
      <c r="B7655">
        <v>552.41999999999996</v>
      </c>
      <c r="C7655">
        <v>686.65</v>
      </c>
      <c r="D7655">
        <v>26.51</v>
      </c>
      <c r="E7655">
        <v>14.17</v>
      </c>
      <c r="F7655">
        <v>1.03</v>
      </c>
      <c r="G7655">
        <v>0</v>
      </c>
    </row>
    <row r="7656" spans="1:7">
      <c r="A7656" t="s">
        <v>8075</v>
      </c>
      <c r="B7656">
        <v>586.48</v>
      </c>
      <c r="C7656">
        <v>741.94</v>
      </c>
      <c r="D7656">
        <v>29.73</v>
      </c>
      <c r="E7656">
        <v>15.4</v>
      </c>
      <c r="F7656">
        <v>0.69</v>
      </c>
      <c r="G7656">
        <v>0</v>
      </c>
    </row>
    <row r="7657" spans="1:7">
      <c r="A7657" t="s">
        <v>8076</v>
      </c>
      <c r="B7657">
        <v>614.91</v>
      </c>
      <c r="C7657">
        <v>789.56</v>
      </c>
      <c r="D7657">
        <v>29.83</v>
      </c>
      <c r="E7657">
        <v>16.59</v>
      </c>
      <c r="F7657">
        <v>0.48</v>
      </c>
      <c r="G7657">
        <v>0</v>
      </c>
    </row>
    <row r="7658" spans="1:7">
      <c r="A7658" t="s">
        <v>8077</v>
      </c>
      <c r="B7658">
        <v>527.21</v>
      </c>
      <c r="C7658">
        <v>670.6</v>
      </c>
      <c r="D7658">
        <v>26.81</v>
      </c>
      <c r="E7658">
        <v>17.079999999999998</v>
      </c>
      <c r="F7658">
        <v>0.41</v>
      </c>
      <c r="G7658">
        <v>0</v>
      </c>
    </row>
    <row r="7659" spans="1:7">
      <c r="A7659" t="s">
        <v>8078</v>
      </c>
      <c r="B7659">
        <v>451.32</v>
      </c>
      <c r="C7659">
        <v>570.91</v>
      </c>
      <c r="D7659">
        <v>21.09</v>
      </c>
      <c r="E7659">
        <v>17.329999999999998</v>
      </c>
      <c r="F7659">
        <v>0.28000000000000003</v>
      </c>
      <c r="G7659">
        <v>0</v>
      </c>
    </row>
    <row r="7660" spans="1:7">
      <c r="A7660" t="s">
        <v>8079</v>
      </c>
      <c r="B7660">
        <v>269.5</v>
      </c>
      <c r="C7660">
        <v>341.65</v>
      </c>
      <c r="D7660">
        <v>13.29</v>
      </c>
      <c r="E7660">
        <v>17.239999999999998</v>
      </c>
      <c r="F7660">
        <v>0.14000000000000001</v>
      </c>
      <c r="G7660">
        <v>0</v>
      </c>
    </row>
    <row r="7661" spans="1:7">
      <c r="A7661" t="s">
        <v>8080</v>
      </c>
      <c r="B7661">
        <v>32.5</v>
      </c>
      <c r="C7661">
        <v>55.55</v>
      </c>
      <c r="D7661">
        <v>4.0199999999999996</v>
      </c>
      <c r="E7661">
        <v>16.760000000000002</v>
      </c>
      <c r="F7661">
        <v>0.83</v>
      </c>
      <c r="G7661">
        <v>0</v>
      </c>
    </row>
    <row r="7662" spans="1:7">
      <c r="A7662" t="s">
        <v>8081</v>
      </c>
      <c r="B7662">
        <v>0</v>
      </c>
      <c r="C7662">
        <v>0</v>
      </c>
      <c r="D7662">
        <v>0</v>
      </c>
      <c r="E7662">
        <v>15.4</v>
      </c>
      <c r="F7662">
        <v>1.03</v>
      </c>
      <c r="G7662">
        <v>0</v>
      </c>
    </row>
    <row r="7663" spans="1:7">
      <c r="A7663" t="s">
        <v>8082</v>
      </c>
      <c r="B7663">
        <v>0</v>
      </c>
      <c r="C7663">
        <v>0</v>
      </c>
      <c r="D7663">
        <v>0</v>
      </c>
      <c r="E7663">
        <v>14.27</v>
      </c>
      <c r="F7663">
        <v>1.03</v>
      </c>
      <c r="G7663">
        <v>0</v>
      </c>
    </row>
    <row r="7664" spans="1:7">
      <c r="A7664" t="s">
        <v>8083</v>
      </c>
      <c r="B7664">
        <v>0</v>
      </c>
      <c r="C7664">
        <v>0</v>
      </c>
      <c r="D7664">
        <v>0</v>
      </c>
      <c r="E7664">
        <v>14.37</v>
      </c>
      <c r="F7664">
        <v>0.83</v>
      </c>
      <c r="G7664">
        <v>0</v>
      </c>
    </row>
    <row r="7665" spans="1:7">
      <c r="A7665" t="s">
        <v>8084</v>
      </c>
      <c r="B7665">
        <v>0</v>
      </c>
      <c r="C7665">
        <v>0</v>
      </c>
      <c r="D7665">
        <v>0</v>
      </c>
      <c r="E7665">
        <v>14.14</v>
      </c>
      <c r="F7665">
        <v>0.55000000000000004</v>
      </c>
      <c r="G7665">
        <v>0</v>
      </c>
    </row>
    <row r="7666" spans="1:7">
      <c r="A7666" t="s">
        <v>8085</v>
      </c>
      <c r="B7666">
        <v>0</v>
      </c>
      <c r="C7666">
        <v>0</v>
      </c>
      <c r="D7666">
        <v>0</v>
      </c>
      <c r="E7666">
        <v>13.56</v>
      </c>
      <c r="F7666">
        <v>0.83</v>
      </c>
      <c r="G7666">
        <v>0</v>
      </c>
    </row>
    <row r="7667" spans="1:7">
      <c r="A7667" t="s">
        <v>8086</v>
      </c>
      <c r="B7667">
        <v>0</v>
      </c>
      <c r="C7667">
        <v>0</v>
      </c>
      <c r="D7667">
        <v>0</v>
      </c>
      <c r="E7667">
        <v>12.75</v>
      </c>
      <c r="F7667">
        <v>0.9</v>
      </c>
      <c r="G7667">
        <v>0</v>
      </c>
    </row>
    <row r="7668" spans="1:7">
      <c r="A7668" t="s">
        <v>8087</v>
      </c>
      <c r="B7668">
        <v>0</v>
      </c>
      <c r="C7668">
        <v>0</v>
      </c>
      <c r="D7668">
        <v>0</v>
      </c>
      <c r="E7668">
        <v>11.74</v>
      </c>
      <c r="F7668">
        <v>1.1000000000000001</v>
      </c>
      <c r="G7668">
        <v>0</v>
      </c>
    </row>
    <row r="7669" spans="1:7">
      <c r="A7669" t="s">
        <v>8088</v>
      </c>
      <c r="B7669">
        <v>0</v>
      </c>
      <c r="C7669">
        <v>0</v>
      </c>
      <c r="D7669">
        <v>0</v>
      </c>
      <c r="E7669">
        <v>11.58</v>
      </c>
      <c r="F7669">
        <v>0.97</v>
      </c>
      <c r="G7669">
        <v>0</v>
      </c>
    </row>
    <row r="7670" spans="1:7">
      <c r="A7670" t="s">
        <v>8089</v>
      </c>
      <c r="B7670">
        <v>0</v>
      </c>
      <c r="C7670">
        <v>0</v>
      </c>
      <c r="D7670">
        <v>0</v>
      </c>
      <c r="E7670">
        <v>11.74</v>
      </c>
      <c r="F7670">
        <v>0.83</v>
      </c>
      <c r="G7670">
        <v>0</v>
      </c>
    </row>
    <row r="7671" spans="1:7">
      <c r="A7671" t="s">
        <v>8090</v>
      </c>
      <c r="B7671">
        <v>0</v>
      </c>
      <c r="C7671">
        <v>0</v>
      </c>
      <c r="D7671">
        <v>0</v>
      </c>
      <c r="E7671">
        <v>11.24</v>
      </c>
      <c r="F7671">
        <v>0.83</v>
      </c>
      <c r="G7671">
        <v>0</v>
      </c>
    </row>
    <row r="7672" spans="1:7">
      <c r="A7672" t="s">
        <v>8091</v>
      </c>
      <c r="B7672">
        <v>0</v>
      </c>
      <c r="C7672">
        <v>0</v>
      </c>
      <c r="D7672">
        <v>0</v>
      </c>
      <c r="E7672">
        <v>10.99</v>
      </c>
      <c r="F7672">
        <v>0.83</v>
      </c>
      <c r="G7672">
        <v>0</v>
      </c>
    </row>
    <row r="7673" spans="1:7">
      <c r="A7673" t="s">
        <v>8092</v>
      </c>
      <c r="B7673">
        <v>0</v>
      </c>
      <c r="C7673">
        <v>0</v>
      </c>
      <c r="D7673">
        <v>0</v>
      </c>
      <c r="E7673">
        <v>10.47</v>
      </c>
      <c r="F7673">
        <v>0.9</v>
      </c>
      <c r="G7673">
        <v>0</v>
      </c>
    </row>
    <row r="7674" spans="1:7">
      <c r="A7674" t="s">
        <v>8093</v>
      </c>
      <c r="B7674">
        <v>0</v>
      </c>
      <c r="C7674">
        <v>0</v>
      </c>
      <c r="D7674">
        <v>0</v>
      </c>
      <c r="E7674">
        <v>10.36</v>
      </c>
      <c r="F7674">
        <v>0.62</v>
      </c>
      <c r="G7674">
        <v>0</v>
      </c>
    </row>
    <row r="7675" spans="1:7">
      <c r="A7675" t="s">
        <v>8094</v>
      </c>
      <c r="B7675">
        <v>0</v>
      </c>
      <c r="C7675">
        <v>0</v>
      </c>
      <c r="D7675">
        <v>0</v>
      </c>
      <c r="E7675">
        <v>10.24</v>
      </c>
      <c r="F7675">
        <v>0.55000000000000004</v>
      </c>
      <c r="G7675">
        <v>0</v>
      </c>
    </row>
    <row r="7676" spans="1:7">
      <c r="A7676" t="s">
        <v>8095</v>
      </c>
      <c r="B7676">
        <v>8.4600000000000009</v>
      </c>
      <c r="C7676">
        <v>21.29</v>
      </c>
      <c r="D7676">
        <v>3.15</v>
      </c>
      <c r="E7676">
        <v>9.91</v>
      </c>
      <c r="F7676">
        <v>0.34</v>
      </c>
      <c r="G7676">
        <v>0</v>
      </c>
    </row>
    <row r="7677" spans="1:7">
      <c r="A7677" t="s">
        <v>8096</v>
      </c>
      <c r="B7677">
        <v>96.95</v>
      </c>
      <c r="C7677">
        <v>130.11000000000001</v>
      </c>
      <c r="D7677">
        <v>12.48</v>
      </c>
      <c r="E7677">
        <v>10.61</v>
      </c>
      <c r="F7677">
        <v>0</v>
      </c>
      <c r="G7677">
        <v>0</v>
      </c>
    </row>
    <row r="7678" spans="1:7">
      <c r="A7678" t="s">
        <v>8097</v>
      </c>
      <c r="B7678">
        <v>126.81</v>
      </c>
      <c r="C7678">
        <v>166.26</v>
      </c>
      <c r="D7678">
        <v>20.38</v>
      </c>
      <c r="E7678">
        <v>12.95</v>
      </c>
      <c r="F7678">
        <v>0.34</v>
      </c>
      <c r="G7678">
        <v>0</v>
      </c>
    </row>
    <row r="7679" spans="1:7">
      <c r="A7679" t="s">
        <v>8098</v>
      </c>
      <c r="B7679">
        <v>131.12</v>
      </c>
      <c r="C7679">
        <v>173.09</v>
      </c>
      <c r="D7679">
        <v>26.25</v>
      </c>
      <c r="E7679">
        <v>15.26</v>
      </c>
      <c r="F7679">
        <v>0.9</v>
      </c>
      <c r="G7679">
        <v>0</v>
      </c>
    </row>
    <row r="7680" spans="1:7">
      <c r="A7680" t="s">
        <v>8099</v>
      </c>
      <c r="B7680">
        <v>186.7</v>
      </c>
      <c r="C7680">
        <v>239.5</v>
      </c>
      <c r="D7680">
        <v>29.46</v>
      </c>
      <c r="E7680">
        <v>16.93</v>
      </c>
      <c r="F7680">
        <v>1.66</v>
      </c>
      <c r="G7680">
        <v>0</v>
      </c>
    </row>
    <row r="7681" spans="1:7">
      <c r="A7681" t="s">
        <v>8100</v>
      </c>
      <c r="B7681">
        <v>254.3</v>
      </c>
      <c r="C7681">
        <v>320.48</v>
      </c>
      <c r="D7681">
        <v>29.58</v>
      </c>
      <c r="E7681">
        <v>18.05</v>
      </c>
      <c r="F7681">
        <v>1.93</v>
      </c>
      <c r="G7681">
        <v>0</v>
      </c>
    </row>
    <row r="7682" spans="1:7">
      <c r="A7682" t="s">
        <v>8101</v>
      </c>
      <c r="B7682">
        <v>538.92999999999995</v>
      </c>
      <c r="C7682">
        <v>673.44</v>
      </c>
      <c r="D7682">
        <v>26.58</v>
      </c>
      <c r="E7682">
        <v>18.84</v>
      </c>
      <c r="F7682">
        <v>2.34</v>
      </c>
      <c r="G7682">
        <v>0</v>
      </c>
    </row>
    <row r="7683" spans="1:7">
      <c r="A7683" t="s">
        <v>8102</v>
      </c>
      <c r="B7683">
        <v>184.37</v>
      </c>
      <c r="C7683">
        <v>237.27</v>
      </c>
      <c r="D7683">
        <v>20.88</v>
      </c>
      <c r="E7683">
        <v>19.23</v>
      </c>
      <c r="F7683">
        <v>2.76</v>
      </c>
      <c r="G7683">
        <v>0</v>
      </c>
    </row>
    <row r="7684" spans="1:7">
      <c r="A7684" t="s">
        <v>8103</v>
      </c>
      <c r="B7684">
        <v>149.47</v>
      </c>
      <c r="C7684">
        <v>196.29</v>
      </c>
      <c r="D7684">
        <v>13.11</v>
      </c>
      <c r="E7684">
        <v>19.079999999999998</v>
      </c>
      <c r="F7684">
        <v>2.34</v>
      </c>
      <c r="G7684">
        <v>0</v>
      </c>
    </row>
    <row r="7685" spans="1:7">
      <c r="A7685" t="s">
        <v>8104</v>
      </c>
      <c r="B7685">
        <v>20.14</v>
      </c>
      <c r="C7685">
        <v>39.14</v>
      </c>
      <c r="D7685">
        <v>3.87</v>
      </c>
      <c r="E7685">
        <v>18.3</v>
      </c>
      <c r="F7685">
        <v>1.03</v>
      </c>
      <c r="G7685">
        <v>0</v>
      </c>
    </row>
    <row r="7686" spans="1:7">
      <c r="A7686" t="s">
        <v>8105</v>
      </c>
      <c r="B7686">
        <v>0</v>
      </c>
      <c r="C7686">
        <v>0</v>
      </c>
      <c r="D7686">
        <v>0</v>
      </c>
      <c r="E7686">
        <v>17.04</v>
      </c>
      <c r="F7686">
        <v>0.69</v>
      </c>
      <c r="G7686">
        <v>0</v>
      </c>
    </row>
    <row r="7687" spans="1:7">
      <c r="A7687" t="s">
        <v>8106</v>
      </c>
      <c r="B7687">
        <v>0</v>
      </c>
      <c r="C7687">
        <v>0</v>
      </c>
      <c r="D7687">
        <v>0</v>
      </c>
      <c r="E7687">
        <v>16.43</v>
      </c>
      <c r="F7687">
        <v>0.76</v>
      </c>
      <c r="G7687">
        <v>0</v>
      </c>
    </row>
    <row r="7688" spans="1:7">
      <c r="A7688" t="s">
        <v>8107</v>
      </c>
      <c r="B7688">
        <v>0</v>
      </c>
      <c r="C7688">
        <v>0</v>
      </c>
      <c r="D7688">
        <v>0</v>
      </c>
      <c r="E7688">
        <v>16.79</v>
      </c>
      <c r="F7688">
        <v>0.41</v>
      </c>
      <c r="G7688">
        <v>0</v>
      </c>
    </row>
    <row r="7689" spans="1:7">
      <c r="A7689" t="s">
        <v>8108</v>
      </c>
      <c r="B7689">
        <v>0</v>
      </c>
      <c r="C7689">
        <v>0</v>
      </c>
      <c r="D7689">
        <v>0</v>
      </c>
      <c r="E7689">
        <v>16.46</v>
      </c>
      <c r="F7689">
        <v>0.48</v>
      </c>
      <c r="G7689">
        <v>0</v>
      </c>
    </row>
    <row r="7690" spans="1:7">
      <c r="A7690" t="s">
        <v>8109</v>
      </c>
      <c r="B7690">
        <v>0</v>
      </c>
      <c r="C7690">
        <v>0</v>
      </c>
      <c r="D7690">
        <v>0</v>
      </c>
      <c r="E7690">
        <v>15.57</v>
      </c>
      <c r="F7690">
        <v>0.97</v>
      </c>
      <c r="G7690">
        <v>0</v>
      </c>
    </row>
    <row r="7691" spans="1:7">
      <c r="A7691" t="s">
        <v>8110</v>
      </c>
      <c r="B7691">
        <v>0</v>
      </c>
      <c r="C7691">
        <v>0</v>
      </c>
      <c r="D7691">
        <v>0</v>
      </c>
      <c r="E7691">
        <v>13.97</v>
      </c>
      <c r="F7691">
        <v>1.59</v>
      </c>
      <c r="G7691">
        <v>0</v>
      </c>
    </row>
    <row r="7692" spans="1:7">
      <c r="A7692" t="s">
        <v>8111</v>
      </c>
      <c r="B7692">
        <v>0</v>
      </c>
      <c r="C7692">
        <v>0</v>
      </c>
      <c r="D7692">
        <v>0</v>
      </c>
      <c r="E7692">
        <v>13.51</v>
      </c>
      <c r="F7692">
        <v>2.14</v>
      </c>
      <c r="G7692">
        <v>0</v>
      </c>
    </row>
    <row r="7693" spans="1:7">
      <c r="A7693" t="s">
        <v>8112</v>
      </c>
      <c r="B7693">
        <v>0</v>
      </c>
      <c r="C7693">
        <v>0</v>
      </c>
      <c r="D7693">
        <v>0</v>
      </c>
      <c r="E7693">
        <v>14.12</v>
      </c>
      <c r="F7693">
        <v>2.83</v>
      </c>
      <c r="G7693">
        <v>0</v>
      </c>
    </row>
    <row r="7694" spans="1:7">
      <c r="A7694" t="s">
        <v>8113</v>
      </c>
      <c r="B7694">
        <v>0</v>
      </c>
      <c r="C7694">
        <v>0</v>
      </c>
      <c r="D7694">
        <v>0</v>
      </c>
      <c r="E7694">
        <v>14.7</v>
      </c>
      <c r="F7694">
        <v>3.03</v>
      </c>
      <c r="G7694">
        <v>0</v>
      </c>
    </row>
    <row r="7695" spans="1:7">
      <c r="A7695" t="s">
        <v>8114</v>
      </c>
      <c r="B7695">
        <v>0</v>
      </c>
      <c r="C7695">
        <v>0</v>
      </c>
      <c r="D7695">
        <v>0</v>
      </c>
      <c r="E7695">
        <v>14.57</v>
      </c>
      <c r="F7695">
        <v>2.9</v>
      </c>
      <c r="G7695">
        <v>0</v>
      </c>
    </row>
    <row r="7696" spans="1:7">
      <c r="A7696" t="s">
        <v>8115</v>
      </c>
      <c r="B7696">
        <v>0</v>
      </c>
      <c r="C7696">
        <v>0</v>
      </c>
      <c r="D7696">
        <v>0</v>
      </c>
      <c r="E7696">
        <v>14.01</v>
      </c>
      <c r="F7696">
        <v>2.76</v>
      </c>
      <c r="G7696">
        <v>0</v>
      </c>
    </row>
    <row r="7697" spans="1:7">
      <c r="A7697" t="s">
        <v>8116</v>
      </c>
      <c r="B7697">
        <v>0</v>
      </c>
      <c r="C7697">
        <v>0</v>
      </c>
      <c r="D7697">
        <v>0</v>
      </c>
      <c r="E7697">
        <v>13.5</v>
      </c>
      <c r="F7697">
        <v>2.9</v>
      </c>
      <c r="G7697">
        <v>0</v>
      </c>
    </row>
    <row r="7698" spans="1:7">
      <c r="A7698" t="s">
        <v>8117</v>
      </c>
      <c r="B7698">
        <v>0</v>
      </c>
      <c r="C7698">
        <v>0</v>
      </c>
      <c r="D7698">
        <v>0</v>
      </c>
      <c r="E7698">
        <v>13.19</v>
      </c>
      <c r="F7698">
        <v>2.69</v>
      </c>
      <c r="G7698">
        <v>0</v>
      </c>
    </row>
    <row r="7699" spans="1:7">
      <c r="A7699" t="s">
        <v>8118</v>
      </c>
      <c r="B7699">
        <v>0</v>
      </c>
      <c r="C7699">
        <v>0</v>
      </c>
      <c r="D7699">
        <v>0</v>
      </c>
      <c r="E7699">
        <v>12.52</v>
      </c>
      <c r="F7699">
        <v>2.48</v>
      </c>
      <c r="G7699">
        <v>0</v>
      </c>
    </row>
    <row r="7700" spans="1:7">
      <c r="A7700" t="s">
        <v>8119</v>
      </c>
      <c r="B7700">
        <v>58.57</v>
      </c>
      <c r="C7700">
        <v>88.06</v>
      </c>
      <c r="D7700">
        <v>2.93</v>
      </c>
      <c r="E7700">
        <v>11.83</v>
      </c>
      <c r="F7700">
        <v>2.5499999999999998</v>
      </c>
      <c r="G7700">
        <v>0</v>
      </c>
    </row>
    <row r="7701" spans="1:7">
      <c r="A7701" t="s">
        <v>8120</v>
      </c>
      <c r="B7701">
        <v>333.76</v>
      </c>
      <c r="C7701">
        <v>406.91</v>
      </c>
      <c r="D7701">
        <v>12.25</v>
      </c>
      <c r="E7701">
        <v>12.26</v>
      </c>
      <c r="F7701">
        <v>1.86</v>
      </c>
      <c r="G7701">
        <v>0</v>
      </c>
    </row>
    <row r="7702" spans="1:7">
      <c r="A7702" t="s">
        <v>8121</v>
      </c>
      <c r="B7702">
        <v>477.12</v>
      </c>
      <c r="C7702">
        <v>579.66999999999996</v>
      </c>
      <c r="D7702">
        <v>20.13</v>
      </c>
      <c r="E7702">
        <v>14.38</v>
      </c>
      <c r="F7702">
        <v>2.69</v>
      </c>
      <c r="G7702">
        <v>0</v>
      </c>
    </row>
    <row r="7703" spans="1:7">
      <c r="A7703" t="s">
        <v>8122</v>
      </c>
      <c r="B7703">
        <v>563.37</v>
      </c>
      <c r="C7703">
        <v>691.81</v>
      </c>
      <c r="D7703">
        <v>25.99</v>
      </c>
      <c r="E7703">
        <v>15.78</v>
      </c>
      <c r="F7703">
        <v>2.76</v>
      </c>
      <c r="G7703">
        <v>0</v>
      </c>
    </row>
    <row r="7704" spans="1:7">
      <c r="A7704" t="s">
        <v>8123</v>
      </c>
      <c r="B7704">
        <v>624.21</v>
      </c>
      <c r="C7704">
        <v>777.5</v>
      </c>
      <c r="D7704">
        <v>29.21</v>
      </c>
      <c r="E7704">
        <v>16.850000000000001</v>
      </c>
      <c r="F7704">
        <v>2.48</v>
      </c>
      <c r="G7704">
        <v>0</v>
      </c>
    </row>
    <row r="7705" spans="1:7">
      <c r="A7705" t="s">
        <v>8124</v>
      </c>
      <c r="B7705">
        <v>482.01</v>
      </c>
      <c r="C7705">
        <v>596.16</v>
      </c>
      <c r="D7705">
        <v>29.33</v>
      </c>
      <c r="E7705">
        <v>17.8</v>
      </c>
      <c r="F7705">
        <v>2.69</v>
      </c>
      <c r="G7705">
        <v>0</v>
      </c>
    </row>
    <row r="7706" spans="1:7">
      <c r="A7706" t="s">
        <v>8125</v>
      </c>
      <c r="B7706">
        <v>527.95000000000005</v>
      </c>
      <c r="C7706">
        <v>653.16</v>
      </c>
      <c r="D7706">
        <v>26.36</v>
      </c>
      <c r="E7706">
        <v>18.54</v>
      </c>
      <c r="F7706">
        <v>3.24</v>
      </c>
      <c r="G7706">
        <v>0</v>
      </c>
    </row>
    <row r="7707" spans="1:7">
      <c r="A7707" t="s">
        <v>8126</v>
      </c>
      <c r="B7707">
        <v>438.48</v>
      </c>
      <c r="C7707">
        <v>539.95000000000005</v>
      </c>
      <c r="D7707">
        <v>20.68</v>
      </c>
      <c r="E7707">
        <v>18.670000000000002</v>
      </c>
      <c r="F7707">
        <v>3.59</v>
      </c>
      <c r="G7707">
        <v>0</v>
      </c>
    </row>
    <row r="7708" spans="1:7">
      <c r="A7708" t="s">
        <v>8127</v>
      </c>
      <c r="B7708">
        <v>256.06</v>
      </c>
      <c r="C7708">
        <v>320.54000000000002</v>
      </c>
      <c r="D7708">
        <v>12.94</v>
      </c>
      <c r="E7708">
        <v>18.170000000000002</v>
      </c>
      <c r="F7708">
        <v>3.59</v>
      </c>
      <c r="G7708">
        <v>0</v>
      </c>
    </row>
    <row r="7709" spans="1:7">
      <c r="A7709" t="s">
        <v>8128</v>
      </c>
      <c r="B7709">
        <v>25.72</v>
      </c>
      <c r="C7709">
        <v>46.59</v>
      </c>
      <c r="D7709">
        <v>3.72</v>
      </c>
      <c r="E7709">
        <v>16.829999999999998</v>
      </c>
      <c r="F7709">
        <v>3.17</v>
      </c>
      <c r="G7709">
        <v>0</v>
      </c>
    </row>
    <row r="7710" spans="1:7">
      <c r="A7710" t="s">
        <v>8129</v>
      </c>
      <c r="B7710">
        <v>0</v>
      </c>
      <c r="C7710">
        <v>0</v>
      </c>
      <c r="D7710">
        <v>0</v>
      </c>
      <c r="E7710">
        <v>14.97</v>
      </c>
      <c r="F7710">
        <v>3.1</v>
      </c>
      <c r="G7710">
        <v>0</v>
      </c>
    </row>
    <row r="7711" spans="1:7">
      <c r="A7711" t="s">
        <v>8130</v>
      </c>
      <c r="B7711">
        <v>0</v>
      </c>
      <c r="C7711">
        <v>0</v>
      </c>
      <c r="D7711">
        <v>0</v>
      </c>
      <c r="E7711">
        <v>13.67</v>
      </c>
      <c r="F7711">
        <v>2.97</v>
      </c>
      <c r="G7711">
        <v>0</v>
      </c>
    </row>
    <row r="7712" spans="1:7">
      <c r="A7712" t="s">
        <v>8131</v>
      </c>
      <c r="B7712">
        <v>0</v>
      </c>
      <c r="C7712">
        <v>0</v>
      </c>
      <c r="D7712">
        <v>0</v>
      </c>
      <c r="E7712">
        <v>12.97</v>
      </c>
      <c r="F7712">
        <v>2.62</v>
      </c>
      <c r="G7712">
        <v>0</v>
      </c>
    </row>
    <row r="7713" spans="1:7">
      <c r="A7713" t="s">
        <v>8132</v>
      </c>
      <c r="B7713">
        <v>0</v>
      </c>
      <c r="C7713">
        <v>0</v>
      </c>
      <c r="D7713">
        <v>0</v>
      </c>
      <c r="E7713">
        <v>12.02</v>
      </c>
      <c r="F7713">
        <v>2.34</v>
      </c>
      <c r="G7713">
        <v>0</v>
      </c>
    </row>
    <row r="7714" spans="1:7">
      <c r="A7714" t="s">
        <v>8133</v>
      </c>
      <c r="B7714">
        <v>0</v>
      </c>
      <c r="C7714">
        <v>0</v>
      </c>
      <c r="D7714">
        <v>0</v>
      </c>
      <c r="E7714">
        <v>10.89</v>
      </c>
      <c r="F7714">
        <v>1.93</v>
      </c>
      <c r="G7714">
        <v>0</v>
      </c>
    </row>
    <row r="7715" spans="1:7">
      <c r="A7715" t="s">
        <v>8134</v>
      </c>
      <c r="B7715">
        <v>0</v>
      </c>
      <c r="C7715">
        <v>0</v>
      </c>
      <c r="D7715">
        <v>0</v>
      </c>
      <c r="E7715">
        <v>10.199999999999999</v>
      </c>
      <c r="F7715">
        <v>1.45</v>
      </c>
      <c r="G7715">
        <v>0</v>
      </c>
    </row>
    <row r="7716" spans="1:7">
      <c r="A7716" t="s">
        <v>8135</v>
      </c>
      <c r="B7716">
        <v>0</v>
      </c>
      <c r="C7716">
        <v>0</v>
      </c>
      <c r="D7716">
        <v>0</v>
      </c>
      <c r="E7716">
        <v>11.52</v>
      </c>
      <c r="F7716">
        <v>0.76</v>
      </c>
      <c r="G7716">
        <v>0</v>
      </c>
    </row>
    <row r="7717" spans="1:7">
      <c r="A7717" t="s">
        <v>8136</v>
      </c>
      <c r="B7717">
        <v>0</v>
      </c>
      <c r="C7717">
        <v>0</v>
      </c>
      <c r="D7717">
        <v>0</v>
      </c>
      <c r="E7717">
        <v>11.01</v>
      </c>
      <c r="F7717">
        <v>0.69</v>
      </c>
      <c r="G7717">
        <v>0</v>
      </c>
    </row>
    <row r="7718" spans="1:7">
      <c r="A7718" t="s">
        <v>8137</v>
      </c>
      <c r="B7718">
        <v>0</v>
      </c>
      <c r="C7718">
        <v>0</v>
      </c>
      <c r="D7718">
        <v>0</v>
      </c>
      <c r="E7718">
        <v>10.42</v>
      </c>
      <c r="F7718">
        <v>0.48</v>
      </c>
      <c r="G7718">
        <v>0</v>
      </c>
    </row>
    <row r="7719" spans="1:7">
      <c r="A7719" t="s">
        <v>8138</v>
      </c>
      <c r="B7719">
        <v>0</v>
      </c>
      <c r="C7719">
        <v>0</v>
      </c>
      <c r="D7719">
        <v>0</v>
      </c>
      <c r="E7719">
        <v>10.039999999999999</v>
      </c>
      <c r="F7719">
        <v>0.41</v>
      </c>
      <c r="G7719">
        <v>0</v>
      </c>
    </row>
    <row r="7720" spans="1:7">
      <c r="A7720" t="s">
        <v>8139</v>
      </c>
      <c r="B7720">
        <v>0</v>
      </c>
      <c r="C7720">
        <v>0</v>
      </c>
      <c r="D7720">
        <v>0</v>
      </c>
      <c r="E7720">
        <v>9.6300000000000008</v>
      </c>
      <c r="F7720">
        <v>0.34</v>
      </c>
      <c r="G7720">
        <v>0</v>
      </c>
    </row>
    <row r="7721" spans="1:7">
      <c r="A7721" t="s">
        <v>8140</v>
      </c>
      <c r="B7721">
        <v>0</v>
      </c>
      <c r="C7721">
        <v>0</v>
      </c>
      <c r="D7721">
        <v>0</v>
      </c>
      <c r="E7721">
        <v>9.2899999999999991</v>
      </c>
      <c r="F7721">
        <v>7.0000000000000007E-2</v>
      </c>
      <c r="G7721">
        <v>0</v>
      </c>
    </row>
    <row r="7722" spans="1:7">
      <c r="A7722" t="s">
        <v>8141</v>
      </c>
      <c r="B7722">
        <v>0</v>
      </c>
      <c r="C7722">
        <v>0</v>
      </c>
      <c r="D7722">
        <v>0</v>
      </c>
      <c r="E7722">
        <v>9.0399999999999991</v>
      </c>
      <c r="F7722">
        <v>0.14000000000000001</v>
      </c>
      <c r="G7722">
        <v>0</v>
      </c>
    </row>
    <row r="7723" spans="1:7">
      <c r="A7723" t="s">
        <v>8142</v>
      </c>
      <c r="B7723">
        <v>0</v>
      </c>
      <c r="C7723">
        <v>0</v>
      </c>
      <c r="D7723">
        <v>0</v>
      </c>
      <c r="E7723">
        <v>8.84</v>
      </c>
      <c r="F7723">
        <v>0.28000000000000003</v>
      </c>
      <c r="G7723">
        <v>0</v>
      </c>
    </row>
    <row r="7724" spans="1:7">
      <c r="A7724" t="s">
        <v>8143</v>
      </c>
      <c r="B7724">
        <v>6.54</v>
      </c>
      <c r="C7724">
        <v>18.29</v>
      </c>
      <c r="D7724">
        <v>2.72</v>
      </c>
      <c r="E7724">
        <v>8.56</v>
      </c>
      <c r="F7724">
        <v>0.55000000000000004</v>
      </c>
      <c r="G7724">
        <v>0</v>
      </c>
    </row>
    <row r="7725" spans="1:7">
      <c r="A7725" t="s">
        <v>8144</v>
      </c>
      <c r="B7725">
        <v>314.67</v>
      </c>
      <c r="C7725">
        <v>381.54</v>
      </c>
      <c r="D7725">
        <v>12.02</v>
      </c>
      <c r="E7725">
        <v>8.69</v>
      </c>
      <c r="F7725">
        <v>0.55000000000000004</v>
      </c>
      <c r="G7725">
        <v>0</v>
      </c>
    </row>
    <row r="7726" spans="1:7">
      <c r="A7726" t="s">
        <v>8145</v>
      </c>
      <c r="B7726">
        <v>485.48</v>
      </c>
      <c r="C7726">
        <v>592.05999999999995</v>
      </c>
      <c r="D7726">
        <v>19.89</v>
      </c>
      <c r="E7726">
        <v>10.43</v>
      </c>
      <c r="F7726">
        <v>0.62</v>
      </c>
      <c r="G7726">
        <v>0</v>
      </c>
    </row>
    <row r="7727" spans="1:7">
      <c r="A7727" t="s">
        <v>8146</v>
      </c>
      <c r="B7727">
        <v>549.1</v>
      </c>
      <c r="C7727">
        <v>679.7</v>
      </c>
      <c r="D7727">
        <v>25.74</v>
      </c>
      <c r="E7727">
        <v>12.31</v>
      </c>
      <c r="F7727">
        <v>0.69</v>
      </c>
      <c r="G7727">
        <v>0</v>
      </c>
    </row>
    <row r="7728" spans="1:7">
      <c r="A7728" t="s">
        <v>8147</v>
      </c>
      <c r="B7728">
        <v>610.5</v>
      </c>
      <c r="C7728">
        <v>771.05</v>
      </c>
      <c r="D7728">
        <v>28.95</v>
      </c>
      <c r="E7728">
        <v>13.91</v>
      </c>
      <c r="F7728">
        <v>0.55000000000000004</v>
      </c>
      <c r="G7728">
        <v>0</v>
      </c>
    </row>
    <row r="7729" spans="1:7">
      <c r="A7729" t="s">
        <v>8148</v>
      </c>
      <c r="B7729">
        <v>607.12</v>
      </c>
      <c r="C7729">
        <v>774.12</v>
      </c>
      <c r="D7729">
        <v>29.09</v>
      </c>
      <c r="E7729">
        <v>15.2</v>
      </c>
      <c r="F7729">
        <v>0.41</v>
      </c>
      <c r="G7729">
        <v>0</v>
      </c>
    </row>
    <row r="7730" spans="1:7">
      <c r="A7730" t="s">
        <v>8149</v>
      </c>
      <c r="B7730">
        <v>571.38</v>
      </c>
      <c r="C7730">
        <v>727.56</v>
      </c>
      <c r="D7730">
        <v>26.14</v>
      </c>
      <c r="E7730">
        <v>16.12</v>
      </c>
      <c r="F7730">
        <v>0.41</v>
      </c>
      <c r="G7730">
        <v>0</v>
      </c>
    </row>
    <row r="7731" spans="1:7">
      <c r="A7731" t="s">
        <v>8150</v>
      </c>
      <c r="B7731">
        <v>496.73</v>
      </c>
      <c r="C7731">
        <v>626.64</v>
      </c>
      <c r="D7731">
        <v>20.49</v>
      </c>
      <c r="E7731">
        <v>16.649999999999999</v>
      </c>
      <c r="F7731">
        <v>0.55000000000000004</v>
      </c>
      <c r="G7731">
        <v>0</v>
      </c>
    </row>
    <row r="7732" spans="1:7">
      <c r="A7732" t="s">
        <v>8151</v>
      </c>
      <c r="B7732">
        <v>328.94</v>
      </c>
      <c r="C7732">
        <v>412.92</v>
      </c>
      <c r="D7732">
        <v>12.77</v>
      </c>
      <c r="E7732">
        <v>16.739999999999998</v>
      </c>
      <c r="F7732">
        <v>0.76</v>
      </c>
      <c r="G7732">
        <v>0</v>
      </c>
    </row>
    <row r="7733" spans="1:7">
      <c r="A7733" t="s">
        <v>8152</v>
      </c>
      <c r="B7733">
        <v>47.74</v>
      </c>
      <c r="C7733">
        <v>75.56</v>
      </c>
      <c r="D7733">
        <v>3.57</v>
      </c>
      <c r="E7733">
        <v>16.309999999999999</v>
      </c>
      <c r="F7733">
        <v>0.69</v>
      </c>
      <c r="G7733">
        <v>0</v>
      </c>
    </row>
    <row r="7734" spans="1:7">
      <c r="A7734" t="s">
        <v>8153</v>
      </c>
      <c r="B7734">
        <v>0</v>
      </c>
      <c r="C7734">
        <v>0</v>
      </c>
      <c r="D7734">
        <v>0</v>
      </c>
      <c r="E7734">
        <v>14.38</v>
      </c>
      <c r="F7734">
        <v>1.1000000000000001</v>
      </c>
      <c r="G7734">
        <v>0</v>
      </c>
    </row>
    <row r="7735" spans="1:7">
      <c r="A7735" t="s">
        <v>8154</v>
      </c>
      <c r="B7735">
        <v>0</v>
      </c>
      <c r="C7735">
        <v>0</v>
      </c>
      <c r="D7735">
        <v>0</v>
      </c>
      <c r="E7735">
        <v>12.12</v>
      </c>
      <c r="F7735">
        <v>1.66</v>
      </c>
      <c r="G7735">
        <v>0</v>
      </c>
    </row>
    <row r="7736" spans="1:7">
      <c r="A7736" t="s">
        <v>8155</v>
      </c>
      <c r="B7736">
        <v>0</v>
      </c>
      <c r="C7736">
        <v>0</v>
      </c>
      <c r="D7736">
        <v>0</v>
      </c>
      <c r="E7736">
        <v>10.59</v>
      </c>
      <c r="F7736">
        <v>1.72</v>
      </c>
      <c r="G7736">
        <v>0</v>
      </c>
    </row>
    <row r="7737" spans="1:7">
      <c r="A7737" t="s">
        <v>8156</v>
      </c>
      <c r="B7737">
        <v>0</v>
      </c>
      <c r="C7737">
        <v>0</v>
      </c>
      <c r="D7737">
        <v>0</v>
      </c>
      <c r="E7737">
        <v>9.42</v>
      </c>
      <c r="F7737">
        <v>1.59</v>
      </c>
      <c r="G7737">
        <v>0</v>
      </c>
    </row>
    <row r="7738" spans="1:7">
      <c r="A7738" t="s">
        <v>8157</v>
      </c>
      <c r="B7738">
        <v>0</v>
      </c>
      <c r="C7738">
        <v>0</v>
      </c>
      <c r="D7738">
        <v>0</v>
      </c>
      <c r="E7738">
        <v>8.5</v>
      </c>
      <c r="F7738">
        <v>1.52</v>
      </c>
      <c r="G7738">
        <v>0</v>
      </c>
    </row>
    <row r="7739" spans="1:7">
      <c r="A7739" t="s">
        <v>8158</v>
      </c>
      <c r="B7739">
        <v>0</v>
      </c>
      <c r="C7739">
        <v>0</v>
      </c>
      <c r="D7739">
        <v>0</v>
      </c>
      <c r="E7739">
        <v>7.74</v>
      </c>
      <c r="F7739">
        <v>1.59</v>
      </c>
      <c r="G7739">
        <v>0</v>
      </c>
    </row>
    <row r="7740" spans="1:7">
      <c r="A7740" t="s">
        <v>8159</v>
      </c>
      <c r="B7740">
        <v>0</v>
      </c>
      <c r="C7740">
        <v>0</v>
      </c>
      <c r="D7740">
        <v>0</v>
      </c>
      <c r="E7740">
        <v>7.22</v>
      </c>
      <c r="F7740">
        <v>1.66</v>
      </c>
      <c r="G7740">
        <v>0</v>
      </c>
    </row>
    <row r="7741" spans="1:7">
      <c r="A7741" t="s">
        <v>8160</v>
      </c>
      <c r="B7741">
        <v>0</v>
      </c>
      <c r="C7741">
        <v>0</v>
      </c>
      <c r="D7741">
        <v>0</v>
      </c>
      <c r="E7741">
        <v>6.96</v>
      </c>
      <c r="F7741">
        <v>1.59</v>
      </c>
      <c r="G7741">
        <v>0</v>
      </c>
    </row>
    <row r="7742" spans="1:7">
      <c r="A7742" t="s">
        <v>8161</v>
      </c>
      <c r="B7742">
        <v>0</v>
      </c>
      <c r="C7742">
        <v>0</v>
      </c>
      <c r="D7742">
        <v>0</v>
      </c>
      <c r="E7742">
        <v>6.81</v>
      </c>
      <c r="F7742">
        <v>1.52</v>
      </c>
      <c r="G7742">
        <v>0</v>
      </c>
    </row>
    <row r="7743" spans="1:7">
      <c r="A7743" t="s">
        <v>8162</v>
      </c>
      <c r="B7743">
        <v>0</v>
      </c>
      <c r="C7743">
        <v>0</v>
      </c>
      <c r="D7743">
        <v>0</v>
      </c>
      <c r="E7743">
        <v>6.69</v>
      </c>
      <c r="F7743">
        <v>1.52</v>
      </c>
      <c r="G7743">
        <v>0</v>
      </c>
    </row>
    <row r="7744" spans="1:7">
      <c r="A7744" t="s">
        <v>8163</v>
      </c>
      <c r="B7744">
        <v>0</v>
      </c>
      <c r="C7744">
        <v>0</v>
      </c>
      <c r="D7744">
        <v>0</v>
      </c>
      <c r="E7744">
        <v>6.49</v>
      </c>
      <c r="F7744">
        <v>1.52</v>
      </c>
      <c r="G7744">
        <v>0</v>
      </c>
    </row>
    <row r="7745" spans="1:7">
      <c r="A7745" t="s">
        <v>8164</v>
      </c>
      <c r="B7745">
        <v>0</v>
      </c>
      <c r="C7745">
        <v>0</v>
      </c>
      <c r="D7745">
        <v>0</v>
      </c>
      <c r="E7745">
        <v>6.36</v>
      </c>
      <c r="F7745">
        <v>1.45</v>
      </c>
      <c r="G7745">
        <v>0</v>
      </c>
    </row>
    <row r="7746" spans="1:7">
      <c r="A7746" t="s">
        <v>8165</v>
      </c>
      <c r="B7746">
        <v>0</v>
      </c>
      <c r="C7746">
        <v>0</v>
      </c>
      <c r="D7746">
        <v>0</v>
      </c>
      <c r="E7746">
        <v>6.19</v>
      </c>
      <c r="F7746">
        <v>1.38</v>
      </c>
      <c r="G7746">
        <v>0</v>
      </c>
    </row>
    <row r="7747" spans="1:7">
      <c r="A7747" t="s">
        <v>8166</v>
      </c>
      <c r="B7747">
        <v>0</v>
      </c>
      <c r="C7747">
        <v>0</v>
      </c>
      <c r="D7747">
        <v>0</v>
      </c>
      <c r="E7747">
        <v>6.01</v>
      </c>
      <c r="F7747">
        <v>1.31</v>
      </c>
      <c r="G7747">
        <v>0</v>
      </c>
    </row>
    <row r="7748" spans="1:7">
      <c r="A7748" t="s">
        <v>8167</v>
      </c>
      <c r="B7748">
        <v>6.39</v>
      </c>
      <c r="C7748">
        <v>17.920000000000002</v>
      </c>
      <c r="D7748">
        <v>2.5</v>
      </c>
      <c r="E7748">
        <v>5.57</v>
      </c>
      <c r="F7748">
        <v>1.38</v>
      </c>
      <c r="G7748">
        <v>0</v>
      </c>
    </row>
    <row r="7749" spans="1:7">
      <c r="A7749" t="s">
        <v>8168</v>
      </c>
      <c r="B7749">
        <v>133.47</v>
      </c>
      <c r="C7749">
        <v>169.45</v>
      </c>
      <c r="D7749">
        <v>11.79</v>
      </c>
      <c r="E7749">
        <v>7.31</v>
      </c>
      <c r="F7749">
        <v>0.97</v>
      </c>
      <c r="G7749">
        <v>0</v>
      </c>
    </row>
    <row r="7750" spans="1:7">
      <c r="A7750" t="s">
        <v>8169</v>
      </c>
      <c r="B7750">
        <v>177.55</v>
      </c>
      <c r="C7750">
        <v>222.52</v>
      </c>
      <c r="D7750">
        <v>19.649999999999999</v>
      </c>
      <c r="E7750">
        <v>10.76</v>
      </c>
      <c r="F7750">
        <v>0.69</v>
      </c>
      <c r="G7750">
        <v>0</v>
      </c>
    </row>
    <row r="7751" spans="1:7">
      <c r="A7751" t="s">
        <v>8170</v>
      </c>
      <c r="B7751">
        <v>363.02</v>
      </c>
      <c r="C7751">
        <v>446.03</v>
      </c>
      <c r="D7751">
        <v>25.49</v>
      </c>
      <c r="E7751">
        <v>13.21</v>
      </c>
      <c r="F7751">
        <v>0.62</v>
      </c>
      <c r="G7751">
        <v>0</v>
      </c>
    </row>
    <row r="7752" spans="1:7">
      <c r="A7752" t="s">
        <v>8171</v>
      </c>
      <c r="B7752">
        <v>603.79</v>
      </c>
      <c r="C7752">
        <v>761.85</v>
      </c>
      <c r="D7752">
        <v>28.71</v>
      </c>
      <c r="E7752">
        <v>14.97</v>
      </c>
      <c r="F7752">
        <v>0.83</v>
      </c>
      <c r="G7752">
        <v>0</v>
      </c>
    </row>
    <row r="7753" spans="1:7">
      <c r="A7753" t="s">
        <v>8172</v>
      </c>
      <c r="B7753">
        <v>612.79</v>
      </c>
      <c r="C7753">
        <v>776.98</v>
      </c>
      <c r="D7753">
        <v>28.86</v>
      </c>
      <c r="E7753">
        <v>16.37</v>
      </c>
      <c r="F7753">
        <v>1.03</v>
      </c>
      <c r="G7753">
        <v>0</v>
      </c>
    </row>
    <row r="7754" spans="1:7">
      <c r="A7754" t="s">
        <v>8173</v>
      </c>
      <c r="B7754">
        <v>557.08000000000004</v>
      </c>
      <c r="C7754">
        <v>702.87</v>
      </c>
      <c r="D7754">
        <v>25.92</v>
      </c>
      <c r="E7754">
        <v>17.32</v>
      </c>
      <c r="F7754">
        <v>1.17</v>
      </c>
      <c r="G7754">
        <v>0</v>
      </c>
    </row>
    <row r="7755" spans="1:7">
      <c r="A7755" t="s">
        <v>8174</v>
      </c>
      <c r="B7755">
        <v>460.48</v>
      </c>
      <c r="C7755">
        <v>578.67999999999995</v>
      </c>
      <c r="D7755">
        <v>20.3</v>
      </c>
      <c r="E7755">
        <v>17.760000000000002</v>
      </c>
      <c r="F7755">
        <v>0.97</v>
      </c>
      <c r="G7755">
        <v>0</v>
      </c>
    </row>
    <row r="7756" spans="1:7">
      <c r="A7756" t="s">
        <v>8175</v>
      </c>
      <c r="B7756">
        <v>322.77</v>
      </c>
      <c r="C7756">
        <v>407</v>
      </c>
      <c r="D7756">
        <v>12.61</v>
      </c>
      <c r="E7756">
        <v>17.72</v>
      </c>
      <c r="F7756">
        <v>0.83</v>
      </c>
      <c r="G7756">
        <v>0</v>
      </c>
    </row>
    <row r="7757" spans="1:7">
      <c r="A7757" t="s">
        <v>8176</v>
      </c>
      <c r="B7757">
        <v>47.99</v>
      </c>
      <c r="C7757">
        <v>76.3</v>
      </c>
      <c r="D7757">
        <v>3.43</v>
      </c>
      <c r="E7757">
        <v>17.21</v>
      </c>
      <c r="F7757">
        <v>0.21</v>
      </c>
      <c r="G7757">
        <v>0</v>
      </c>
    </row>
    <row r="7758" spans="1:7">
      <c r="A7758" t="s">
        <v>8177</v>
      </c>
      <c r="B7758">
        <v>0</v>
      </c>
      <c r="C7758">
        <v>0</v>
      </c>
      <c r="D7758">
        <v>0</v>
      </c>
      <c r="E7758">
        <v>16.21</v>
      </c>
      <c r="F7758">
        <v>0.48</v>
      </c>
      <c r="G7758">
        <v>0</v>
      </c>
    </row>
    <row r="7759" spans="1:7">
      <c r="A7759" t="s">
        <v>8178</v>
      </c>
      <c r="B7759">
        <v>0</v>
      </c>
      <c r="C7759">
        <v>0</v>
      </c>
      <c r="D7759">
        <v>0</v>
      </c>
      <c r="E7759">
        <v>13.93</v>
      </c>
      <c r="F7759">
        <v>1.1000000000000001</v>
      </c>
      <c r="G7759">
        <v>0</v>
      </c>
    </row>
    <row r="7760" spans="1:7">
      <c r="A7760" t="s">
        <v>8179</v>
      </c>
      <c r="B7760">
        <v>0</v>
      </c>
      <c r="C7760">
        <v>0</v>
      </c>
      <c r="D7760">
        <v>0</v>
      </c>
      <c r="E7760">
        <v>11.43</v>
      </c>
      <c r="F7760">
        <v>1.59</v>
      </c>
      <c r="G7760">
        <v>0</v>
      </c>
    </row>
    <row r="7761" spans="1:7">
      <c r="A7761" t="s">
        <v>8180</v>
      </c>
      <c r="B7761">
        <v>0</v>
      </c>
      <c r="C7761">
        <v>0</v>
      </c>
      <c r="D7761">
        <v>0</v>
      </c>
      <c r="E7761">
        <v>10.119999999999999</v>
      </c>
      <c r="F7761">
        <v>1.52</v>
      </c>
      <c r="G7761">
        <v>0</v>
      </c>
    </row>
    <row r="7762" spans="1:7">
      <c r="A7762" t="s">
        <v>8181</v>
      </c>
      <c r="B7762">
        <v>0</v>
      </c>
      <c r="C7762">
        <v>0</v>
      </c>
      <c r="D7762">
        <v>0</v>
      </c>
      <c r="E7762">
        <v>9.2200000000000006</v>
      </c>
      <c r="F7762">
        <v>1.45</v>
      </c>
      <c r="G7762">
        <v>0</v>
      </c>
    </row>
    <row r="7763" spans="1:7">
      <c r="A7763" t="s">
        <v>8182</v>
      </c>
      <c r="B7763">
        <v>0</v>
      </c>
      <c r="C7763">
        <v>0</v>
      </c>
      <c r="D7763">
        <v>0</v>
      </c>
      <c r="E7763">
        <v>8.68</v>
      </c>
      <c r="F7763">
        <v>1.31</v>
      </c>
      <c r="G7763">
        <v>0</v>
      </c>
    </row>
    <row r="7764" spans="1:7">
      <c r="A7764" t="s">
        <v>8183</v>
      </c>
      <c r="B7764">
        <v>0</v>
      </c>
      <c r="C7764">
        <v>0</v>
      </c>
      <c r="D7764">
        <v>0</v>
      </c>
      <c r="E7764">
        <v>8.32</v>
      </c>
      <c r="F7764">
        <v>1.17</v>
      </c>
      <c r="G7764">
        <v>0</v>
      </c>
    </row>
    <row r="7765" spans="1:7">
      <c r="A7765" t="s">
        <v>8184</v>
      </c>
      <c r="B7765">
        <v>0</v>
      </c>
      <c r="C7765">
        <v>0</v>
      </c>
      <c r="D7765">
        <v>0</v>
      </c>
      <c r="E7765">
        <v>8.18</v>
      </c>
      <c r="F7765">
        <v>1.1000000000000001</v>
      </c>
      <c r="G7765">
        <v>0</v>
      </c>
    </row>
    <row r="7766" spans="1:7">
      <c r="A7766" t="s">
        <v>8185</v>
      </c>
      <c r="B7766">
        <v>0</v>
      </c>
      <c r="C7766">
        <v>0</v>
      </c>
      <c r="D7766">
        <v>0</v>
      </c>
      <c r="E7766">
        <v>8.26</v>
      </c>
      <c r="F7766">
        <v>0.97</v>
      </c>
      <c r="G7766">
        <v>0</v>
      </c>
    </row>
    <row r="7767" spans="1:7">
      <c r="A7767" t="s">
        <v>8186</v>
      </c>
      <c r="B7767">
        <v>0</v>
      </c>
      <c r="C7767">
        <v>0</v>
      </c>
      <c r="D7767">
        <v>0</v>
      </c>
      <c r="E7767">
        <v>8.33</v>
      </c>
      <c r="F7767">
        <v>0.76</v>
      </c>
      <c r="G7767">
        <v>0</v>
      </c>
    </row>
    <row r="7768" spans="1:7">
      <c r="A7768" t="s">
        <v>8187</v>
      </c>
      <c r="B7768">
        <v>0</v>
      </c>
      <c r="C7768">
        <v>0</v>
      </c>
      <c r="D7768">
        <v>0</v>
      </c>
      <c r="E7768">
        <v>7.86</v>
      </c>
      <c r="F7768">
        <v>0.55000000000000004</v>
      </c>
      <c r="G7768">
        <v>0</v>
      </c>
    </row>
    <row r="7769" spans="1:7">
      <c r="A7769" t="s">
        <v>8188</v>
      </c>
      <c r="B7769">
        <v>0</v>
      </c>
      <c r="C7769">
        <v>0</v>
      </c>
      <c r="D7769">
        <v>0</v>
      </c>
      <c r="E7769">
        <v>7.38</v>
      </c>
      <c r="F7769">
        <v>0.48</v>
      </c>
      <c r="G7769">
        <v>0</v>
      </c>
    </row>
    <row r="7770" spans="1:7">
      <c r="A7770" t="s">
        <v>8189</v>
      </c>
      <c r="B7770">
        <v>0</v>
      </c>
      <c r="C7770">
        <v>0</v>
      </c>
      <c r="D7770">
        <v>0</v>
      </c>
      <c r="E7770">
        <v>7.49</v>
      </c>
      <c r="F7770">
        <v>0.41</v>
      </c>
      <c r="G7770">
        <v>0</v>
      </c>
    </row>
    <row r="7771" spans="1:7">
      <c r="A7771" t="s">
        <v>8190</v>
      </c>
      <c r="B7771">
        <v>0</v>
      </c>
      <c r="C7771">
        <v>0</v>
      </c>
      <c r="D7771">
        <v>0</v>
      </c>
      <c r="E7771">
        <v>7.44</v>
      </c>
      <c r="F7771">
        <v>0.41</v>
      </c>
      <c r="G7771">
        <v>0</v>
      </c>
    </row>
    <row r="7772" spans="1:7">
      <c r="A7772" t="s">
        <v>8191</v>
      </c>
      <c r="B7772">
        <v>0</v>
      </c>
      <c r="C7772">
        <v>0</v>
      </c>
      <c r="D7772">
        <v>0</v>
      </c>
      <c r="E7772">
        <v>7.84</v>
      </c>
      <c r="F7772">
        <v>0.55000000000000004</v>
      </c>
      <c r="G7772">
        <v>0</v>
      </c>
    </row>
    <row r="7773" spans="1:7">
      <c r="A7773" t="s">
        <v>8192</v>
      </c>
      <c r="B7773">
        <v>61.32</v>
      </c>
      <c r="C7773">
        <v>87.52</v>
      </c>
      <c r="D7773">
        <v>11.57</v>
      </c>
      <c r="E7773">
        <v>8.19</v>
      </c>
      <c r="F7773">
        <v>0.34</v>
      </c>
      <c r="G7773">
        <v>0</v>
      </c>
    </row>
    <row r="7774" spans="1:7">
      <c r="A7774" t="s">
        <v>8193</v>
      </c>
      <c r="B7774">
        <v>82.29</v>
      </c>
      <c r="C7774">
        <v>112.61</v>
      </c>
      <c r="D7774">
        <v>19.420000000000002</v>
      </c>
      <c r="E7774">
        <v>9.5399999999999991</v>
      </c>
      <c r="F7774">
        <v>0.62</v>
      </c>
      <c r="G7774">
        <v>0</v>
      </c>
    </row>
    <row r="7775" spans="1:7">
      <c r="A7775" t="s">
        <v>8194</v>
      </c>
      <c r="B7775">
        <v>82.3</v>
      </c>
      <c r="C7775">
        <v>113.18</v>
      </c>
      <c r="D7775">
        <v>25.25</v>
      </c>
      <c r="E7775">
        <v>10.76</v>
      </c>
      <c r="F7775">
        <v>1.1000000000000001</v>
      </c>
      <c r="G7775">
        <v>0</v>
      </c>
    </row>
    <row r="7776" spans="1:7">
      <c r="A7776" t="s">
        <v>8195</v>
      </c>
      <c r="B7776">
        <v>95.87</v>
      </c>
      <c r="C7776">
        <v>129.76</v>
      </c>
      <c r="D7776">
        <v>28.47</v>
      </c>
      <c r="E7776">
        <v>12.41</v>
      </c>
      <c r="F7776">
        <v>1.66</v>
      </c>
      <c r="G7776">
        <v>0</v>
      </c>
    </row>
    <row r="7777" spans="1:7">
      <c r="A7777" t="s">
        <v>8196</v>
      </c>
      <c r="B7777">
        <v>305.57</v>
      </c>
      <c r="C7777">
        <v>374.87</v>
      </c>
      <c r="D7777">
        <v>28.63</v>
      </c>
      <c r="E7777">
        <v>14.14</v>
      </c>
      <c r="F7777">
        <v>1.93</v>
      </c>
      <c r="G7777">
        <v>0</v>
      </c>
    </row>
    <row r="7778" spans="1:7">
      <c r="A7778" t="s">
        <v>8197</v>
      </c>
      <c r="B7778">
        <v>539.26</v>
      </c>
      <c r="C7778">
        <v>665.76</v>
      </c>
      <c r="D7778">
        <v>25.71</v>
      </c>
      <c r="E7778">
        <v>15.49</v>
      </c>
      <c r="F7778">
        <v>1.93</v>
      </c>
      <c r="G7778">
        <v>0</v>
      </c>
    </row>
    <row r="7779" spans="1:7">
      <c r="A7779" t="s">
        <v>8198</v>
      </c>
      <c r="B7779">
        <v>453.54</v>
      </c>
      <c r="C7779">
        <v>559.52</v>
      </c>
      <c r="D7779">
        <v>20.12</v>
      </c>
      <c r="E7779">
        <v>16.510000000000002</v>
      </c>
      <c r="F7779">
        <v>2</v>
      </c>
      <c r="G7779">
        <v>0</v>
      </c>
    </row>
    <row r="7780" spans="1:7">
      <c r="A7780" t="s">
        <v>8199</v>
      </c>
      <c r="B7780">
        <v>306.35000000000002</v>
      </c>
      <c r="C7780">
        <v>382.79</v>
      </c>
      <c r="D7780">
        <v>12.45</v>
      </c>
      <c r="E7780">
        <v>17.09</v>
      </c>
      <c r="F7780">
        <v>1.72</v>
      </c>
      <c r="G7780">
        <v>0</v>
      </c>
    </row>
    <row r="7781" spans="1:7">
      <c r="A7781" t="s">
        <v>8200</v>
      </c>
      <c r="B7781">
        <v>31.68</v>
      </c>
      <c r="C7781">
        <v>54.77</v>
      </c>
      <c r="D7781">
        <v>3.3</v>
      </c>
      <c r="E7781">
        <v>16.52</v>
      </c>
      <c r="F7781">
        <v>1.38</v>
      </c>
      <c r="G7781">
        <v>0</v>
      </c>
    </row>
    <row r="7782" spans="1:7">
      <c r="A7782" t="s">
        <v>8201</v>
      </c>
      <c r="B7782">
        <v>0</v>
      </c>
      <c r="C7782">
        <v>0</v>
      </c>
      <c r="D7782">
        <v>0</v>
      </c>
      <c r="E7782">
        <v>15.17</v>
      </c>
      <c r="F7782">
        <v>1.66</v>
      </c>
      <c r="G7782">
        <v>0</v>
      </c>
    </row>
    <row r="7783" spans="1:7">
      <c r="A7783" t="s">
        <v>8202</v>
      </c>
      <c r="B7783">
        <v>0</v>
      </c>
      <c r="C7783">
        <v>0</v>
      </c>
      <c r="D7783">
        <v>0</v>
      </c>
      <c r="E7783">
        <v>13.4</v>
      </c>
      <c r="F7783">
        <v>1.93</v>
      </c>
      <c r="G7783">
        <v>0</v>
      </c>
    </row>
    <row r="7784" spans="1:7">
      <c r="A7784" t="s">
        <v>8203</v>
      </c>
      <c r="B7784">
        <v>0</v>
      </c>
      <c r="C7784">
        <v>0</v>
      </c>
      <c r="D7784">
        <v>0</v>
      </c>
      <c r="E7784">
        <v>12.81</v>
      </c>
      <c r="F7784">
        <v>2.83</v>
      </c>
      <c r="G7784">
        <v>0</v>
      </c>
    </row>
    <row r="7785" spans="1:7">
      <c r="A7785" t="s">
        <v>8204</v>
      </c>
      <c r="B7785">
        <v>0</v>
      </c>
      <c r="C7785">
        <v>0</v>
      </c>
      <c r="D7785">
        <v>0</v>
      </c>
      <c r="E7785">
        <v>12.09</v>
      </c>
      <c r="F7785">
        <v>3.03</v>
      </c>
      <c r="G7785">
        <v>0</v>
      </c>
    </row>
    <row r="7786" spans="1:7">
      <c r="A7786" t="s">
        <v>8205</v>
      </c>
      <c r="B7786">
        <v>0</v>
      </c>
      <c r="C7786">
        <v>0</v>
      </c>
      <c r="D7786">
        <v>0</v>
      </c>
      <c r="E7786">
        <v>11.32</v>
      </c>
      <c r="F7786">
        <v>3.17</v>
      </c>
      <c r="G7786">
        <v>0</v>
      </c>
    </row>
    <row r="7787" spans="1:7">
      <c r="A7787" t="s">
        <v>8206</v>
      </c>
      <c r="B7787">
        <v>0</v>
      </c>
      <c r="C7787">
        <v>0</v>
      </c>
      <c r="D7787">
        <v>0</v>
      </c>
      <c r="E7787">
        <v>10.54</v>
      </c>
      <c r="F7787">
        <v>2.97</v>
      </c>
      <c r="G7787">
        <v>0</v>
      </c>
    </row>
    <row r="7788" spans="1:7">
      <c r="A7788" t="s">
        <v>8207</v>
      </c>
      <c r="B7788">
        <v>0</v>
      </c>
      <c r="C7788">
        <v>0</v>
      </c>
      <c r="D7788">
        <v>0</v>
      </c>
      <c r="E7788">
        <v>9.67</v>
      </c>
      <c r="F7788">
        <v>2.83</v>
      </c>
      <c r="G7788">
        <v>0</v>
      </c>
    </row>
    <row r="7789" spans="1:7">
      <c r="A7789" t="s">
        <v>8208</v>
      </c>
      <c r="B7789">
        <v>0</v>
      </c>
      <c r="C7789">
        <v>0</v>
      </c>
      <c r="D7789">
        <v>0</v>
      </c>
      <c r="E7789">
        <v>8.86</v>
      </c>
      <c r="F7789">
        <v>2.83</v>
      </c>
      <c r="G7789">
        <v>0</v>
      </c>
    </row>
    <row r="7790" spans="1:7">
      <c r="A7790" t="s">
        <v>8209</v>
      </c>
      <c r="B7790">
        <v>0</v>
      </c>
      <c r="C7790">
        <v>0</v>
      </c>
      <c r="D7790">
        <v>0</v>
      </c>
      <c r="E7790">
        <v>8.2899999999999991</v>
      </c>
      <c r="F7790">
        <v>2.9</v>
      </c>
      <c r="G7790">
        <v>0</v>
      </c>
    </row>
    <row r="7791" spans="1:7">
      <c r="A7791" t="s">
        <v>8210</v>
      </c>
      <c r="B7791">
        <v>0</v>
      </c>
      <c r="C7791">
        <v>0</v>
      </c>
      <c r="D7791">
        <v>0</v>
      </c>
      <c r="E7791">
        <v>7.79</v>
      </c>
      <c r="F7791">
        <v>2.69</v>
      </c>
      <c r="G7791">
        <v>0</v>
      </c>
    </row>
    <row r="7792" spans="1:7">
      <c r="A7792" t="s">
        <v>8211</v>
      </c>
      <c r="B7792">
        <v>0</v>
      </c>
      <c r="C7792">
        <v>0</v>
      </c>
      <c r="D7792">
        <v>0</v>
      </c>
      <c r="E7792">
        <v>7.3</v>
      </c>
      <c r="F7792">
        <v>2.62</v>
      </c>
      <c r="G7792">
        <v>0</v>
      </c>
    </row>
    <row r="7793" spans="1:7">
      <c r="A7793" t="s">
        <v>8212</v>
      </c>
      <c r="B7793">
        <v>0</v>
      </c>
      <c r="C7793">
        <v>0</v>
      </c>
      <c r="D7793">
        <v>0</v>
      </c>
      <c r="E7793">
        <v>6.73</v>
      </c>
      <c r="F7793">
        <v>2.48</v>
      </c>
      <c r="G7793">
        <v>0</v>
      </c>
    </row>
    <row r="7794" spans="1:7">
      <c r="A7794" t="s">
        <v>8213</v>
      </c>
      <c r="B7794">
        <v>0</v>
      </c>
      <c r="C7794">
        <v>0</v>
      </c>
      <c r="D7794">
        <v>0</v>
      </c>
      <c r="E7794">
        <v>6.08</v>
      </c>
      <c r="F7794">
        <v>2.21</v>
      </c>
      <c r="G7794">
        <v>0</v>
      </c>
    </row>
    <row r="7795" spans="1:7">
      <c r="A7795" t="s">
        <v>8214</v>
      </c>
      <c r="B7795">
        <v>0</v>
      </c>
      <c r="C7795">
        <v>0</v>
      </c>
      <c r="D7795">
        <v>0</v>
      </c>
      <c r="E7795">
        <v>5.35</v>
      </c>
      <c r="F7795">
        <v>1.93</v>
      </c>
      <c r="G7795">
        <v>0</v>
      </c>
    </row>
    <row r="7796" spans="1:7">
      <c r="A7796" t="s">
        <v>8215</v>
      </c>
      <c r="B7796">
        <v>0</v>
      </c>
      <c r="C7796">
        <v>0</v>
      </c>
      <c r="D7796">
        <v>0</v>
      </c>
      <c r="E7796">
        <v>4.9000000000000004</v>
      </c>
      <c r="F7796">
        <v>1.86</v>
      </c>
      <c r="G7796">
        <v>0</v>
      </c>
    </row>
    <row r="7797" spans="1:7">
      <c r="A7797" t="s">
        <v>8216</v>
      </c>
      <c r="B7797">
        <v>322.58999999999997</v>
      </c>
      <c r="C7797">
        <v>382.83</v>
      </c>
      <c r="D7797">
        <v>11.35</v>
      </c>
      <c r="E7797">
        <v>5.61</v>
      </c>
      <c r="F7797">
        <v>1.66</v>
      </c>
      <c r="G7797">
        <v>0</v>
      </c>
    </row>
    <row r="7798" spans="1:7">
      <c r="A7798" t="s">
        <v>8217</v>
      </c>
      <c r="B7798">
        <v>498.43</v>
      </c>
      <c r="C7798">
        <v>596.64</v>
      </c>
      <c r="D7798">
        <v>19.190000000000001</v>
      </c>
      <c r="E7798">
        <v>9.23</v>
      </c>
      <c r="F7798">
        <v>1.79</v>
      </c>
      <c r="G7798">
        <v>0</v>
      </c>
    </row>
    <row r="7799" spans="1:7">
      <c r="A7799" t="s">
        <v>8218</v>
      </c>
      <c r="B7799">
        <v>580.44000000000005</v>
      </c>
      <c r="C7799">
        <v>703.07</v>
      </c>
      <c r="D7799">
        <v>25.01</v>
      </c>
      <c r="E7799">
        <v>11.32</v>
      </c>
      <c r="F7799">
        <v>2.14</v>
      </c>
      <c r="G7799">
        <v>0</v>
      </c>
    </row>
    <row r="7800" spans="1:7">
      <c r="A7800" t="s">
        <v>8219</v>
      </c>
      <c r="B7800">
        <v>629.30999999999995</v>
      </c>
      <c r="C7800">
        <v>767.64</v>
      </c>
      <c r="D7800">
        <v>28.23</v>
      </c>
      <c r="E7800">
        <v>13.16</v>
      </c>
      <c r="F7800">
        <v>2.76</v>
      </c>
      <c r="G7800">
        <v>0</v>
      </c>
    </row>
    <row r="7801" spans="1:7">
      <c r="A7801" t="s">
        <v>8220</v>
      </c>
      <c r="B7801">
        <v>629.79</v>
      </c>
      <c r="C7801">
        <v>770.54</v>
      </c>
      <c r="D7801">
        <v>28.4</v>
      </c>
      <c r="E7801">
        <v>14.48</v>
      </c>
      <c r="F7801">
        <v>3.1</v>
      </c>
      <c r="G7801">
        <v>0</v>
      </c>
    </row>
    <row r="7802" spans="1:7">
      <c r="A7802" t="s">
        <v>8221</v>
      </c>
      <c r="B7802">
        <v>592.66999999999996</v>
      </c>
      <c r="C7802">
        <v>724.85</v>
      </c>
      <c r="D7802">
        <v>25.51</v>
      </c>
      <c r="E7802">
        <v>15.34</v>
      </c>
      <c r="F7802">
        <v>3.24</v>
      </c>
      <c r="G7802">
        <v>0</v>
      </c>
    </row>
    <row r="7803" spans="1:7">
      <c r="A7803" t="s">
        <v>8222</v>
      </c>
      <c r="B7803">
        <v>486.95</v>
      </c>
      <c r="C7803">
        <v>594.29999999999995</v>
      </c>
      <c r="D7803">
        <v>19.95</v>
      </c>
      <c r="E7803">
        <v>15.63</v>
      </c>
      <c r="F7803">
        <v>3.03</v>
      </c>
      <c r="G7803">
        <v>0</v>
      </c>
    </row>
    <row r="7804" spans="1:7">
      <c r="A7804" t="s">
        <v>8223</v>
      </c>
      <c r="B7804">
        <v>344.35</v>
      </c>
      <c r="C7804">
        <v>424</v>
      </c>
      <c r="D7804">
        <v>12.31</v>
      </c>
      <c r="E7804">
        <v>15.42</v>
      </c>
      <c r="F7804">
        <v>2.62</v>
      </c>
      <c r="G7804">
        <v>0</v>
      </c>
    </row>
    <row r="7805" spans="1:7">
      <c r="A7805" t="s">
        <v>8224</v>
      </c>
      <c r="B7805">
        <v>57.11</v>
      </c>
      <c r="C7805">
        <v>86.88</v>
      </c>
      <c r="D7805">
        <v>3.17</v>
      </c>
      <c r="E7805">
        <v>14.3</v>
      </c>
      <c r="F7805">
        <v>2.0699999999999998</v>
      </c>
      <c r="G7805">
        <v>0</v>
      </c>
    </row>
    <row r="7806" spans="1:7">
      <c r="A7806" t="s">
        <v>8225</v>
      </c>
      <c r="B7806">
        <v>0</v>
      </c>
      <c r="C7806">
        <v>0</v>
      </c>
      <c r="D7806">
        <v>0</v>
      </c>
      <c r="E7806">
        <v>12.38</v>
      </c>
      <c r="F7806">
        <v>1.72</v>
      </c>
      <c r="G7806">
        <v>0</v>
      </c>
    </row>
    <row r="7807" spans="1:7">
      <c r="A7807" t="s">
        <v>8226</v>
      </c>
      <c r="B7807">
        <v>0</v>
      </c>
      <c r="C7807">
        <v>0</v>
      </c>
      <c r="D7807">
        <v>0</v>
      </c>
      <c r="E7807">
        <v>10.48</v>
      </c>
      <c r="F7807">
        <v>1.24</v>
      </c>
      <c r="G7807">
        <v>0</v>
      </c>
    </row>
    <row r="7808" spans="1:7">
      <c r="A7808" t="s">
        <v>8227</v>
      </c>
      <c r="B7808">
        <v>0</v>
      </c>
      <c r="C7808">
        <v>0</v>
      </c>
      <c r="D7808">
        <v>0</v>
      </c>
      <c r="E7808">
        <v>9.6999999999999993</v>
      </c>
      <c r="F7808">
        <v>1.31</v>
      </c>
      <c r="G7808">
        <v>0</v>
      </c>
    </row>
    <row r="7809" spans="1:7">
      <c r="A7809" t="s">
        <v>8228</v>
      </c>
      <c r="B7809">
        <v>0</v>
      </c>
      <c r="C7809">
        <v>0</v>
      </c>
      <c r="D7809">
        <v>0</v>
      </c>
      <c r="E7809">
        <v>9.34</v>
      </c>
      <c r="F7809">
        <v>1.03</v>
      </c>
      <c r="G7809">
        <v>0</v>
      </c>
    </row>
    <row r="7810" spans="1:7">
      <c r="A7810" t="s">
        <v>8229</v>
      </c>
      <c r="B7810">
        <v>0</v>
      </c>
      <c r="C7810">
        <v>0</v>
      </c>
      <c r="D7810">
        <v>0</v>
      </c>
      <c r="E7810">
        <v>8.83</v>
      </c>
      <c r="F7810">
        <v>0.69</v>
      </c>
      <c r="G7810">
        <v>0</v>
      </c>
    </row>
    <row r="7811" spans="1:7">
      <c r="A7811" t="s">
        <v>8230</v>
      </c>
      <c r="B7811">
        <v>0</v>
      </c>
      <c r="C7811">
        <v>0</v>
      </c>
      <c r="D7811">
        <v>0</v>
      </c>
      <c r="E7811">
        <v>8.1</v>
      </c>
      <c r="F7811">
        <v>7.0000000000000007E-2</v>
      </c>
      <c r="G7811">
        <v>0</v>
      </c>
    </row>
    <row r="7812" spans="1:7">
      <c r="A7812" t="s">
        <v>8231</v>
      </c>
      <c r="B7812">
        <v>0</v>
      </c>
      <c r="C7812">
        <v>0</v>
      </c>
      <c r="D7812">
        <v>0</v>
      </c>
      <c r="E7812">
        <v>7.41</v>
      </c>
      <c r="F7812">
        <v>0.48</v>
      </c>
      <c r="G7812">
        <v>0</v>
      </c>
    </row>
    <row r="7813" spans="1:7">
      <c r="A7813" t="s">
        <v>8232</v>
      </c>
      <c r="B7813">
        <v>0</v>
      </c>
      <c r="C7813">
        <v>0</v>
      </c>
      <c r="D7813">
        <v>0</v>
      </c>
      <c r="E7813">
        <v>6.92</v>
      </c>
      <c r="F7813">
        <v>0.41</v>
      </c>
      <c r="G7813">
        <v>0</v>
      </c>
    </row>
    <row r="7814" spans="1:7">
      <c r="A7814" t="s">
        <v>8233</v>
      </c>
      <c r="B7814">
        <v>0</v>
      </c>
      <c r="C7814">
        <v>0</v>
      </c>
      <c r="D7814">
        <v>0</v>
      </c>
      <c r="E7814">
        <v>6.36</v>
      </c>
      <c r="F7814">
        <v>7.0000000000000007E-2</v>
      </c>
      <c r="G7814">
        <v>0</v>
      </c>
    </row>
    <row r="7815" spans="1:7">
      <c r="A7815" t="s">
        <v>8234</v>
      </c>
      <c r="B7815">
        <v>0</v>
      </c>
      <c r="C7815">
        <v>0</v>
      </c>
      <c r="D7815">
        <v>0</v>
      </c>
      <c r="E7815">
        <v>5.92</v>
      </c>
      <c r="F7815">
        <v>0</v>
      </c>
      <c r="G7815">
        <v>0</v>
      </c>
    </row>
    <row r="7816" spans="1:7">
      <c r="A7816" t="s">
        <v>8235</v>
      </c>
      <c r="B7816">
        <v>0</v>
      </c>
      <c r="C7816">
        <v>0</v>
      </c>
      <c r="D7816">
        <v>0</v>
      </c>
      <c r="E7816">
        <v>5.57</v>
      </c>
      <c r="F7816">
        <v>0.14000000000000001</v>
      </c>
      <c r="G7816">
        <v>0</v>
      </c>
    </row>
    <row r="7817" spans="1:7">
      <c r="A7817" t="s">
        <v>8236</v>
      </c>
      <c r="B7817">
        <v>0</v>
      </c>
      <c r="C7817">
        <v>0</v>
      </c>
      <c r="D7817">
        <v>0</v>
      </c>
      <c r="E7817">
        <v>5.23</v>
      </c>
      <c r="F7817">
        <v>0.55000000000000004</v>
      </c>
      <c r="G7817">
        <v>0</v>
      </c>
    </row>
    <row r="7818" spans="1:7">
      <c r="A7818" t="s">
        <v>8237</v>
      </c>
      <c r="B7818">
        <v>0</v>
      </c>
      <c r="C7818">
        <v>0</v>
      </c>
      <c r="D7818">
        <v>0</v>
      </c>
      <c r="E7818">
        <v>4.79</v>
      </c>
      <c r="F7818">
        <v>0.76</v>
      </c>
      <c r="G7818">
        <v>0</v>
      </c>
    </row>
    <row r="7819" spans="1:7">
      <c r="A7819" t="s">
        <v>8238</v>
      </c>
      <c r="B7819">
        <v>0</v>
      </c>
      <c r="C7819">
        <v>0</v>
      </c>
      <c r="D7819">
        <v>0</v>
      </c>
      <c r="E7819">
        <v>4.3600000000000003</v>
      </c>
      <c r="F7819">
        <v>0.9</v>
      </c>
      <c r="G7819">
        <v>0</v>
      </c>
    </row>
    <row r="7820" spans="1:7">
      <c r="A7820" t="s">
        <v>8239</v>
      </c>
      <c r="B7820">
        <v>0</v>
      </c>
      <c r="C7820">
        <v>0</v>
      </c>
      <c r="D7820">
        <v>0</v>
      </c>
      <c r="E7820">
        <v>3.99</v>
      </c>
      <c r="F7820">
        <v>1.03</v>
      </c>
      <c r="G7820">
        <v>0</v>
      </c>
    </row>
    <row r="7821" spans="1:7">
      <c r="A7821" t="s">
        <v>8240</v>
      </c>
      <c r="B7821">
        <v>300.02</v>
      </c>
      <c r="C7821">
        <v>356.71</v>
      </c>
      <c r="D7821">
        <v>11.14</v>
      </c>
      <c r="E7821">
        <v>4.32</v>
      </c>
      <c r="F7821">
        <v>0.83</v>
      </c>
      <c r="G7821">
        <v>0</v>
      </c>
    </row>
    <row r="7822" spans="1:7">
      <c r="A7822" t="s">
        <v>8241</v>
      </c>
      <c r="B7822">
        <v>500.9</v>
      </c>
      <c r="C7822">
        <v>601.27</v>
      </c>
      <c r="D7822">
        <v>18.96</v>
      </c>
      <c r="E7822">
        <v>6.49</v>
      </c>
      <c r="F7822">
        <v>0.55000000000000004</v>
      </c>
      <c r="G7822">
        <v>0</v>
      </c>
    </row>
    <row r="7823" spans="1:7">
      <c r="A7823" t="s">
        <v>8242</v>
      </c>
      <c r="B7823">
        <v>575.88</v>
      </c>
      <c r="C7823">
        <v>708.62</v>
      </c>
      <c r="D7823">
        <v>24.78</v>
      </c>
      <c r="E7823">
        <v>8.49</v>
      </c>
      <c r="F7823">
        <v>0.21</v>
      </c>
      <c r="G7823">
        <v>0</v>
      </c>
    </row>
    <row r="7824" spans="1:7">
      <c r="A7824" t="s">
        <v>8243</v>
      </c>
      <c r="B7824">
        <v>621.17999999999995</v>
      </c>
      <c r="C7824">
        <v>779.24</v>
      </c>
      <c r="D7824">
        <v>28</v>
      </c>
      <c r="E7824">
        <v>10.029999999999999</v>
      </c>
      <c r="F7824">
        <v>7.0000000000000007E-2</v>
      </c>
      <c r="G7824">
        <v>0</v>
      </c>
    </row>
    <row r="7825" spans="1:7">
      <c r="A7825" t="s">
        <v>8244</v>
      </c>
      <c r="B7825">
        <v>617.57000000000005</v>
      </c>
      <c r="C7825">
        <v>777.02</v>
      </c>
      <c r="D7825">
        <v>28.18</v>
      </c>
      <c r="E7825">
        <v>11.31</v>
      </c>
      <c r="F7825">
        <v>0.21</v>
      </c>
      <c r="G7825">
        <v>0</v>
      </c>
    </row>
    <row r="7826" spans="1:7">
      <c r="A7826" t="s">
        <v>8245</v>
      </c>
      <c r="B7826">
        <v>570.59</v>
      </c>
      <c r="C7826">
        <v>714.58</v>
      </c>
      <c r="D7826">
        <v>25.32</v>
      </c>
      <c r="E7826">
        <v>12.22</v>
      </c>
      <c r="F7826">
        <v>0.28000000000000003</v>
      </c>
      <c r="G7826">
        <v>0</v>
      </c>
    </row>
    <row r="7827" spans="1:7">
      <c r="A7827" t="s">
        <v>8246</v>
      </c>
      <c r="B7827">
        <v>480.32</v>
      </c>
      <c r="C7827">
        <v>595.49</v>
      </c>
      <c r="D7827">
        <v>19.78</v>
      </c>
      <c r="E7827">
        <v>12.69</v>
      </c>
      <c r="F7827">
        <v>0.34</v>
      </c>
      <c r="G7827">
        <v>0</v>
      </c>
    </row>
    <row r="7828" spans="1:7">
      <c r="A7828" t="s">
        <v>8247</v>
      </c>
      <c r="B7828">
        <v>345.02</v>
      </c>
      <c r="C7828">
        <v>426.26</v>
      </c>
      <c r="D7828">
        <v>12.16</v>
      </c>
      <c r="E7828">
        <v>12.68</v>
      </c>
      <c r="F7828">
        <v>0.55000000000000004</v>
      </c>
      <c r="G7828">
        <v>0</v>
      </c>
    </row>
    <row r="7829" spans="1:7">
      <c r="A7829" t="s">
        <v>8248</v>
      </c>
      <c r="B7829">
        <v>45.73</v>
      </c>
      <c r="C7829">
        <v>72.14</v>
      </c>
      <c r="D7829">
        <v>3.05</v>
      </c>
      <c r="E7829">
        <v>12.14</v>
      </c>
      <c r="F7829">
        <v>0.28000000000000003</v>
      </c>
      <c r="G7829">
        <v>0</v>
      </c>
    </row>
    <row r="7830" spans="1:7">
      <c r="A7830" t="s">
        <v>8249</v>
      </c>
      <c r="B7830">
        <v>0</v>
      </c>
      <c r="C7830">
        <v>0</v>
      </c>
      <c r="D7830">
        <v>0</v>
      </c>
      <c r="E7830">
        <v>11.16</v>
      </c>
      <c r="F7830">
        <v>0.41</v>
      </c>
      <c r="G7830">
        <v>0</v>
      </c>
    </row>
    <row r="7831" spans="1:7">
      <c r="A7831" t="s">
        <v>8250</v>
      </c>
      <c r="B7831">
        <v>0</v>
      </c>
      <c r="C7831">
        <v>0</v>
      </c>
      <c r="D7831">
        <v>0</v>
      </c>
      <c r="E7831">
        <v>9.85</v>
      </c>
      <c r="F7831">
        <v>1.03</v>
      </c>
      <c r="G7831">
        <v>0</v>
      </c>
    </row>
    <row r="7832" spans="1:7">
      <c r="A7832" t="s">
        <v>8251</v>
      </c>
      <c r="B7832">
        <v>0</v>
      </c>
      <c r="C7832">
        <v>0</v>
      </c>
      <c r="D7832">
        <v>0</v>
      </c>
      <c r="E7832">
        <v>7.79</v>
      </c>
      <c r="F7832">
        <v>1.31</v>
      </c>
      <c r="G7832">
        <v>0</v>
      </c>
    </row>
    <row r="7833" spans="1:7">
      <c r="A7833" t="s">
        <v>8252</v>
      </c>
      <c r="B7833">
        <v>0</v>
      </c>
      <c r="C7833">
        <v>0</v>
      </c>
      <c r="D7833">
        <v>0</v>
      </c>
      <c r="E7833">
        <v>6.12</v>
      </c>
      <c r="F7833">
        <v>1.52</v>
      </c>
      <c r="G7833">
        <v>0</v>
      </c>
    </row>
    <row r="7834" spans="1:7">
      <c r="A7834" t="s">
        <v>8253</v>
      </c>
      <c r="B7834">
        <v>0</v>
      </c>
      <c r="C7834">
        <v>0</v>
      </c>
      <c r="D7834">
        <v>0</v>
      </c>
      <c r="E7834">
        <v>4.83</v>
      </c>
      <c r="F7834">
        <v>1.52</v>
      </c>
      <c r="G7834">
        <v>0</v>
      </c>
    </row>
    <row r="7835" spans="1:7">
      <c r="A7835" t="s">
        <v>8254</v>
      </c>
      <c r="B7835">
        <v>0</v>
      </c>
      <c r="C7835">
        <v>0</v>
      </c>
      <c r="D7835">
        <v>0</v>
      </c>
      <c r="E7835">
        <v>3.82</v>
      </c>
      <c r="F7835">
        <v>1.45</v>
      </c>
      <c r="G7835">
        <v>0</v>
      </c>
    </row>
    <row r="7836" spans="1:7">
      <c r="A7836" t="s">
        <v>8255</v>
      </c>
      <c r="B7836">
        <v>0</v>
      </c>
      <c r="C7836">
        <v>0</v>
      </c>
      <c r="D7836">
        <v>0</v>
      </c>
      <c r="E7836">
        <v>2.8</v>
      </c>
      <c r="F7836">
        <v>1.52</v>
      </c>
      <c r="G7836">
        <v>0</v>
      </c>
    </row>
    <row r="7837" spans="1:7">
      <c r="A7837" t="s">
        <v>8256</v>
      </c>
      <c r="B7837">
        <v>0</v>
      </c>
      <c r="C7837">
        <v>0</v>
      </c>
      <c r="D7837">
        <v>0</v>
      </c>
      <c r="E7837">
        <v>2.12</v>
      </c>
      <c r="F7837">
        <v>1.59</v>
      </c>
      <c r="G7837">
        <v>0</v>
      </c>
    </row>
    <row r="7838" spans="1:7">
      <c r="A7838" t="s">
        <v>8257</v>
      </c>
      <c r="B7838">
        <v>0</v>
      </c>
      <c r="C7838">
        <v>0</v>
      </c>
      <c r="D7838">
        <v>0</v>
      </c>
      <c r="E7838">
        <v>1.7</v>
      </c>
      <c r="F7838">
        <v>1.66</v>
      </c>
      <c r="G7838">
        <v>0</v>
      </c>
    </row>
    <row r="7839" spans="1:7">
      <c r="A7839" t="s">
        <v>8258</v>
      </c>
      <c r="B7839">
        <v>0</v>
      </c>
      <c r="C7839">
        <v>0</v>
      </c>
      <c r="D7839">
        <v>0</v>
      </c>
      <c r="E7839">
        <v>1.55</v>
      </c>
      <c r="F7839">
        <v>1.59</v>
      </c>
      <c r="G7839">
        <v>0</v>
      </c>
    </row>
    <row r="7840" spans="1:7">
      <c r="A7840" t="s">
        <v>8259</v>
      </c>
      <c r="B7840">
        <v>0</v>
      </c>
      <c r="C7840">
        <v>0</v>
      </c>
      <c r="D7840">
        <v>0</v>
      </c>
      <c r="E7840">
        <v>1.7</v>
      </c>
      <c r="F7840">
        <v>1.38</v>
      </c>
      <c r="G7840">
        <v>0</v>
      </c>
    </row>
    <row r="7841" spans="1:7">
      <c r="A7841" t="s">
        <v>8260</v>
      </c>
      <c r="B7841">
        <v>0</v>
      </c>
      <c r="C7841">
        <v>0</v>
      </c>
      <c r="D7841">
        <v>0</v>
      </c>
      <c r="E7841">
        <v>2.0099999999999998</v>
      </c>
      <c r="F7841">
        <v>1.24</v>
      </c>
      <c r="G7841">
        <v>0</v>
      </c>
    </row>
    <row r="7842" spans="1:7">
      <c r="A7842" t="s">
        <v>8261</v>
      </c>
      <c r="B7842">
        <v>0</v>
      </c>
      <c r="C7842">
        <v>0</v>
      </c>
      <c r="D7842">
        <v>0</v>
      </c>
      <c r="E7842">
        <v>2.59</v>
      </c>
      <c r="F7842">
        <v>1.03</v>
      </c>
      <c r="G7842">
        <v>0</v>
      </c>
    </row>
    <row r="7843" spans="1:7">
      <c r="A7843" t="s">
        <v>8262</v>
      </c>
      <c r="B7843">
        <v>0</v>
      </c>
      <c r="C7843">
        <v>0</v>
      </c>
      <c r="D7843">
        <v>0</v>
      </c>
      <c r="E7843">
        <v>2.71</v>
      </c>
      <c r="F7843">
        <v>0.9</v>
      </c>
      <c r="G7843">
        <v>0</v>
      </c>
    </row>
    <row r="7844" spans="1:7">
      <c r="A7844" t="s">
        <v>8263</v>
      </c>
      <c r="B7844">
        <v>0</v>
      </c>
      <c r="C7844">
        <v>0</v>
      </c>
      <c r="D7844">
        <v>0</v>
      </c>
      <c r="E7844">
        <v>1.6</v>
      </c>
      <c r="F7844">
        <v>1.17</v>
      </c>
      <c r="G7844">
        <v>0</v>
      </c>
    </row>
    <row r="7845" spans="1:7">
      <c r="A7845" t="s">
        <v>8264</v>
      </c>
      <c r="B7845">
        <v>301.39999999999998</v>
      </c>
      <c r="C7845">
        <v>356.52</v>
      </c>
      <c r="D7845">
        <v>10.92</v>
      </c>
      <c r="E7845">
        <v>2.9</v>
      </c>
      <c r="F7845">
        <v>0.69</v>
      </c>
      <c r="G7845">
        <v>0</v>
      </c>
    </row>
    <row r="7846" spans="1:7">
      <c r="A7846" t="s">
        <v>8265</v>
      </c>
      <c r="B7846">
        <v>373.06</v>
      </c>
      <c r="C7846">
        <v>443.72</v>
      </c>
      <c r="D7846">
        <v>18.739999999999998</v>
      </c>
      <c r="E7846">
        <v>5.91</v>
      </c>
      <c r="F7846">
        <v>0.41</v>
      </c>
      <c r="G7846">
        <v>0</v>
      </c>
    </row>
    <row r="7847" spans="1:7">
      <c r="A7847" t="s">
        <v>8266</v>
      </c>
      <c r="B7847">
        <v>569.1</v>
      </c>
      <c r="C7847">
        <v>696.66</v>
      </c>
      <c r="D7847">
        <v>24.55</v>
      </c>
      <c r="E7847">
        <v>8.57</v>
      </c>
      <c r="F7847">
        <v>0.41</v>
      </c>
      <c r="G7847">
        <v>0</v>
      </c>
    </row>
    <row r="7848" spans="1:7">
      <c r="A7848" t="s">
        <v>8267</v>
      </c>
      <c r="B7848">
        <v>611.1</v>
      </c>
      <c r="C7848">
        <v>761.88</v>
      </c>
      <c r="D7848">
        <v>27.77</v>
      </c>
      <c r="E7848">
        <v>10.51</v>
      </c>
      <c r="F7848">
        <v>0.34</v>
      </c>
      <c r="G7848">
        <v>0</v>
      </c>
    </row>
    <row r="7849" spans="1:7">
      <c r="A7849" t="s">
        <v>8268</v>
      </c>
      <c r="B7849">
        <v>614.22</v>
      </c>
      <c r="C7849">
        <v>770.67</v>
      </c>
      <c r="D7849">
        <v>27.97</v>
      </c>
      <c r="E7849">
        <v>11.91</v>
      </c>
      <c r="F7849">
        <v>0.41</v>
      </c>
      <c r="G7849">
        <v>0</v>
      </c>
    </row>
    <row r="7850" spans="1:7">
      <c r="A7850" t="s">
        <v>8269</v>
      </c>
      <c r="B7850">
        <v>556.44000000000005</v>
      </c>
      <c r="C7850">
        <v>697.48</v>
      </c>
      <c r="D7850">
        <v>25.13</v>
      </c>
      <c r="E7850">
        <v>12.88</v>
      </c>
      <c r="F7850">
        <v>0.28000000000000003</v>
      </c>
      <c r="G7850">
        <v>0</v>
      </c>
    </row>
    <row r="7851" spans="1:7">
      <c r="A7851" t="s">
        <v>8270</v>
      </c>
      <c r="B7851">
        <v>464.8</v>
      </c>
      <c r="C7851">
        <v>579.73</v>
      </c>
      <c r="D7851">
        <v>19.62</v>
      </c>
      <c r="E7851">
        <v>13.35</v>
      </c>
      <c r="F7851">
        <v>7.0000000000000007E-2</v>
      </c>
      <c r="G7851">
        <v>0</v>
      </c>
    </row>
    <row r="7852" spans="1:7">
      <c r="A7852" t="s">
        <v>8271</v>
      </c>
      <c r="B7852">
        <v>322.01</v>
      </c>
      <c r="C7852">
        <v>400.2</v>
      </c>
      <c r="D7852">
        <v>12.03</v>
      </c>
      <c r="E7852">
        <v>13.31</v>
      </c>
      <c r="F7852">
        <v>0.28000000000000003</v>
      </c>
      <c r="G7852">
        <v>0</v>
      </c>
    </row>
    <row r="7853" spans="1:7">
      <c r="A7853" t="s">
        <v>8272</v>
      </c>
      <c r="B7853">
        <v>46.12</v>
      </c>
      <c r="C7853">
        <v>72.83</v>
      </c>
      <c r="D7853">
        <v>2.94</v>
      </c>
      <c r="E7853">
        <v>12.72</v>
      </c>
      <c r="F7853">
        <v>0.97</v>
      </c>
      <c r="G7853">
        <v>0</v>
      </c>
    </row>
    <row r="7854" spans="1:7">
      <c r="A7854" t="s">
        <v>8273</v>
      </c>
      <c r="B7854">
        <v>0</v>
      </c>
      <c r="C7854">
        <v>0</v>
      </c>
      <c r="D7854">
        <v>0</v>
      </c>
      <c r="E7854">
        <v>10.67</v>
      </c>
      <c r="F7854">
        <v>1.45</v>
      </c>
      <c r="G7854">
        <v>0</v>
      </c>
    </row>
    <row r="7855" spans="1:7">
      <c r="A7855" t="s">
        <v>8274</v>
      </c>
      <c r="B7855">
        <v>0</v>
      </c>
      <c r="C7855">
        <v>0</v>
      </c>
      <c r="D7855">
        <v>0</v>
      </c>
      <c r="E7855">
        <v>8.2100000000000009</v>
      </c>
      <c r="F7855">
        <v>1.59</v>
      </c>
      <c r="G7855">
        <v>0</v>
      </c>
    </row>
    <row r="7856" spans="1:7">
      <c r="A7856" t="s">
        <v>8275</v>
      </c>
      <c r="B7856">
        <v>0</v>
      </c>
      <c r="C7856">
        <v>0</v>
      </c>
      <c r="D7856">
        <v>0</v>
      </c>
      <c r="E7856">
        <v>8.01</v>
      </c>
      <c r="F7856">
        <v>1.17</v>
      </c>
      <c r="G7856">
        <v>0</v>
      </c>
    </row>
    <row r="7857" spans="1:7">
      <c r="A7857" t="s">
        <v>8276</v>
      </c>
      <c r="B7857">
        <v>0</v>
      </c>
      <c r="C7857">
        <v>0</v>
      </c>
      <c r="D7857">
        <v>0</v>
      </c>
      <c r="E7857">
        <v>6.05</v>
      </c>
      <c r="F7857">
        <v>1.52</v>
      </c>
      <c r="G7857">
        <v>0</v>
      </c>
    </row>
    <row r="7858" spans="1:7">
      <c r="A7858" t="s">
        <v>8277</v>
      </c>
      <c r="B7858">
        <v>0</v>
      </c>
      <c r="C7858">
        <v>0</v>
      </c>
      <c r="D7858">
        <v>0</v>
      </c>
      <c r="E7858">
        <v>5.22</v>
      </c>
      <c r="F7858">
        <v>1.38</v>
      </c>
      <c r="G7858">
        <v>0</v>
      </c>
    </row>
    <row r="7859" spans="1:7">
      <c r="A7859" t="s">
        <v>8278</v>
      </c>
      <c r="B7859">
        <v>0</v>
      </c>
      <c r="C7859">
        <v>0</v>
      </c>
      <c r="D7859">
        <v>0</v>
      </c>
      <c r="E7859">
        <v>4.66</v>
      </c>
      <c r="F7859">
        <v>1.17</v>
      </c>
      <c r="G7859">
        <v>0</v>
      </c>
    </row>
    <row r="7860" spans="1:7">
      <c r="A7860" t="s">
        <v>8279</v>
      </c>
      <c r="B7860">
        <v>0</v>
      </c>
      <c r="C7860">
        <v>0</v>
      </c>
      <c r="D7860">
        <v>0</v>
      </c>
      <c r="E7860">
        <v>4.4800000000000004</v>
      </c>
      <c r="F7860">
        <v>1.03</v>
      </c>
      <c r="G7860">
        <v>0</v>
      </c>
    </row>
    <row r="7861" spans="1:7">
      <c r="A7861" t="s">
        <v>8280</v>
      </c>
      <c r="B7861">
        <v>0</v>
      </c>
      <c r="C7861">
        <v>0</v>
      </c>
      <c r="D7861">
        <v>0</v>
      </c>
      <c r="E7861">
        <v>4.12</v>
      </c>
      <c r="F7861">
        <v>0.97</v>
      </c>
      <c r="G7861">
        <v>0</v>
      </c>
    </row>
    <row r="7862" spans="1:7">
      <c r="A7862" t="s">
        <v>8281</v>
      </c>
      <c r="B7862">
        <v>0</v>
      </c>
      <c r="C7862">
        <v>0</v>
      </c>
      <c r="D7862">
        <v>0</v>
      </c>
      <c r="E7862">
        <v>3.39</v>
      </c>
      <c r="F7862">
        <v>1.1000000000000001</v>
      </c>
      <c r="G7862">
        <v>0</v>
      </c>
    </row>
    <row r="7863" spans="1:7">
      <c r="A7863" t="s">
        <v>8282</v>
      </c>
      <c r="B7863">
        <v>0</v>
      </c>
      <c r="C7863">
        <v>0</v>
      </c>
      <c r="D7863">
        <v>0</v>
      </c>
      <c r="E7863">
        <v>3.24</v>
      </c>
      <c r="F7863">
        <v>1.1000000000000001</v>
      </c>
      <c r="G7863">
        <v>0</v>
      </c>
    </row>
    <row r="7864" spans="1:7">
      <c r="A7864" t="s">
        <v>8283</v>
      </c>
      <c r="B7864">
        <v>0</v>
      </c>
      <c r="C7864">
        <v>0</v>
      </c>
      <c r="D7864">
        <v>0</v>
      </c>
      <c r="E7864">
        <v>3.37</v>
      </c>
      <c r="F7864">
        <v>1.03</v>
      </c>
      <c r="G7864">
        <v>0</v>
      </c>
    </row>
    <row r="7865" spans="1:7">
      <c r="A7865" t="s">
        <v>8284</v>
      </c>
      <c r="B7865">
        <v>0</v>
      </c>
      <c r="C7865">
        <v>0</v>
      </c>
      <c r="D7865">
        <v>0</v>
      </c>
      <c r="E7865">
        <v>3.33</v>
      </c>
      <c r="F7865">
        <v>0.83</v>
      </c>
      <c r="G7865">
        <v>0</v>
      </c>
    </row>
    <row r="7866" spans="1:7">
      <c r="A7866" t="s">
        <v>8285</v>
      </c>
      <c r="B7866">
        <v>0</v>
      </c>
      <c r="C7866">
        <v>0</v>
      </c>
      <c r="D7866">
        <v>0</v>
      </c>
      <c r="E7866">
        <v>3.25</v>
      </c>
      <c r="F7866">
        <v>0.83</v>
      </c>
      <c r="G7866">
        <v>0</v>
      </c>
    </row>
    <row r="7867" spans="1:7">
      <c r="A7867" t="s">
        <v>8286</v>
      </c>
      <c r="B7867">
        <v>0</v>
      </c>
      <c r="C7867">
        <v>0</v>
      </c>
      <c r="D7867">
        <v>0</v>
      </c>
      <c r="E7867">
        <v>3.08</v>
      </c>
      <c r="F7867">
        <v>0.97</v>
      </c>
      <c r="G7867">
        <v>0</v>
      </c>
    </row>
    <row r="7868" spans="1:7">
      <c r="A7868" t="s">
        <v>8287</v>
      </c>
      <c r="B7868">
        <v>0</v>
      </c>
      <c r="C7868">
        <v>0</v>
      </c>
      <c r="D7868">
        <v>0</v>
      </c>
      <c r="E7868">
        <v>2.14</v>
      </c>
      <c r="F7868">
        <v>1.17</v>
      </c>
      <c r="G7868">
        <v>0</v>
      </c>
    </row>
    <row r="7869" spans="1:7">
      <c r="A7869" t="s">
        <v>8288</v>
      </c>
      <c r="B7869">
        <v>163.07</v>
      </c>
      <c r="C7869">
        <v>199.51</v>
      </c>
      <c r="D7869">
        <v>10.72</v>
      </c>
      <c r="E7869">
        <v>2.89</v>
      </c>
      <c r="F7869">
        <v>0.9</v>
      </c>
      <c r="G7869">
        <v>0</v>
      </c>
    </row>
    <row r="7870" spans="1:7">
      <c r="A7870" t="s">
        <v>8289</v>
      </c>
      <c r="B7870">
        <v>204.61</v>
      </c>
      <c r="C7870">
        <v>248.41</v>
      </c>
      <c r="D7870">
        <v>18.52</v>
      </c>
      <c r="E7870">
        <v>5.83</v>
      </c>
      <c r="F7870">
        <v>0.48</v>
      </c>
      <c r="G7870">
        <v>0</v>
      </c>
    </row>
    <row r="7871" spans="1:7">
      <c r="A7871" t="s">
        <v>8290</v>
      </c>
      <c r="B7871">
        <v>333.71</v>
      </c>
      <c r="C7871">
        <v>402.59</v>
      </c>
      <c r="D7871">
        <v>24.33</v>
      </c>
      <c r="E7871">
        <v>8.16</v>
      </c>
      <c r="F7871">
        <v>0.14000000000000001</v>
      </c>
      <c r="G7871">
        <v>0</v>
      </c>
    </row>
    <row r="7872" spans="1:7">
      <c r="A7872" t="s">
        <v>8291</v>
      </c>
      <c r="B7872">
        <v>581.16</v>
      </c>
      <c r="C7872">
        <v>719.08</v>
      </c>
      <c r="D7872">
        <v>27.55</v>
      </c>
      <c r="E7872">
        <v>9.9499999999999993</v>
      </c>
      <c r="F7872">
        <v>0.34</v>
      </c>
      <c r="G7872">
        <v>0</v>
      </c>
    </row>
    <row r="7873" spans="1:7">
      <c r="A7873" t="s">
        <v>8292</v>
      </c>
      <c r="B7873">
        <v>610.21</v>
      </c>
      <c r="C7873">
        <v>758.33</v>
      </c>
      <c r="D7873">
        <v>27.77</v>
      </c>
      <c r="E7873">
        <v>11.31</v>
      </c>
      <c r="F7873">
        <v>0.69</v>
      </c>
      <c r="G7873">
        <v>0</v>
      </c>
    </row>
    <row r="7874" spans="1:7">
      <c r="A7874" t="s">
        <v>8293</v>
      </c>
      <c r="B7874">
        <v>545.95000000000005</v>
      </c>
      <c r="C7874">
        <v>672.55</v>
      </c>
      <c r="D7874">
        <v>24.94</v>
      </c>
      <c r="E7874">
        <v>12.21</v>
      </c>
      <c r="F7874">
        <v>0.97</v>
      </c>
      <c r="G7874">
        <v>0</v>
      </c>
    </row>
    <row r="7875" spans="1:7">
      <c r="A7875" t="s">
        <v>8294</v>
      </c>
      <c r="B7875">
        <v>459.43</v>
      </c>
      <c r="C7875">
        <v>562.07000000000005</v>
      </c>
      <c r="D7875">
        <v>19.46</v>
      </c>
      <c r="E7875">
        <v>12.61</v>
      </c>
      <c r="F7875">
        <v>1.1000000000000001</v>
      </c>
      <c r="G7875">
        <v>0</v>
      </c>
    </row>
    <row r="7876" spans="1:7">
      <c r="A7876" t="s">
        <v>8295</v>
      </c>
      <c r="B7876">
        <v>313.89999999999998</v>
      </c>
      <c r="C7876">
        <v>386.11</v>
      </c>
      <c r="D7876">
        <v>11.9</v>
      </c>
      <c r="E7876">
        <v>12.51</v>
      </c>
      <c r="F7876">
        <v>1.03</v>
      </c>
      <c r="G7876">
        <v>0</v>
      </c>
    </row>
    <row r="7877" spans="1:7">
      <c r="A7877" t="s">
        <v>8296</v>
      </c>
      <c r="B7877">
        <v>28.21</v>
      </c>
      <c r="C7877">
        <v>49.42</v>
      </c>
      <c r="D7877">
        <v>2.83</v>
      </c>
      <c r="E7877">
        <v>11.77</v>
      </c>
      <c r="F7877">
        <v>0.97</v>
      </c>
      <c r="G7877">
        <v>0</v>
      </c>
    </row>
    <row r="7878" spans="1:7">
      <c r="A7878" t="s">
        <v>8297</v>
      </c>
      <c r="B7878">
        <v>0</v>
      </c>
      <c r="C7878">
        <v>0</v>
      </c>
      <c r="D7878">
        <v>0</v>
      </c>
      <c r="E7878">
        <v>10.17</v>
      </c>
      <c r="F7878">
        <v>0.69</v>
      </c>
      <c r="G7878">
        <v>0</v>
      </c>
    </row>
    <row r="7879" spans="1:7">
      <c r="A7879" t="s">
        <v>8298</v>
      </c>
      <c r="B7879">
        <v>0</v>
      </c>
      <c r="C7879">
        <v>0</v>
      </c>
      <c r="D7879">
        <v>0</v>
      </c>
      <c r="E7879">
        <v>9.81</v>
      </c>
      <c r="F7879">
        <v>0.14000000000000001</v>
      </c>
      <c r="G7879">
        <v>0</v>
      </c>
    </row>
    <row r="7880" spans="1:7">
      <c r="A7880" t="s">
        <v>8299</v>
      </c>
      <c r="B7880">
        <v>0</v>
      </c>
      <c r="C7880">
        <v>0</v>
      </c>
      <c r="D7880">
        <v>0</v>
      </c>
      <c r="E7880">
        <v>8.99</v>
      </c>
      <c r="F7880">
        <v>0.41</v>
      </c>
      <c r="G7880">
        <v>0</v>
      </c>
    </row>
    <row r="7881" spans="1:7">
      <c r="A7881" t="s">
        <v>8300</v>
      </c>
      <c r="B7881">
        <v>0</v>
      </c>
      <c r="C7881">
        <v>0</v>
      </c>
      <c r="D7881">
        <v>0</v>
      </c>
      <c r="E7881">
        <v>8.27</v>
      </c>
      <c r="F7881">
        <v>0.9</v>
      </c>
      <c r="G7881">
        <v>0</v>
      </c>
    </row>
    <row r="7882" spans="1:7">
      <c r="A7882" t="s">
        <v>8301</v>
      </c>
      <c r="B7882">
        <v>0</v>
      </c>
      <c r="C7882">
        <v>0</v>
      </c>
      <c r="D7882">
        <v>0</v>
      </c>
      <c r="E7882">
        <v>5.87</v>
      </c>
      <c r="F7882">
        <v>1.38</v>
      </c>
      <c r="G7882">
        <v>0</v>
      </c>
    </row>
    <row r="7883" spans="1:7">
      <c r="A7883" t="s">
        <v>8302</v>
      </c>
      <c r="B7883">
        <v>0</v>
      </c>
      <c r="C7883">
        <v>0</v>
      </c>
      <c r="D7883">
        <v>0</v>
      </c>
      <c r="E7883">
        <v>4.7</v>
      </c>
      <c r="F7883">
        <v>1.38</v>
      </c>
      <c r="G7883">
        <v>0</v>
      </c>
    </row>
    <row r="7884" spans="1:7">
      <c r="A7884" t="s">
        <v>8303</v>
      </c>
      <c r="B7884">
        <v>0</v>
      </c>
      <c r="C7884">
        <v>0</v>
      </c>
      <c r="D7884">
        <v>0</v>
      </c>
      <c r="E7884">
        <v>4.3099999999999996</v>
      </c>
      <c r="F7884">
        <v>1.24</v>
      </c>
      <c r="G7884">
        <v>0</v>
      </c>
    </row>
    <row r="7885" spans="1:7">
      <c r="A7885" t="s">
        <v>8304</v>
      </c>
      <c r="B7885">
        <v>0</v>
      </c>
      <c r="C7885">
        <v>0</v>
      </c>
      <c r="D7885">
        <v>0</v>
      </c>
      <c r="E7885">
        <v>3.86</v>
      </c>
      <c r="F7885">
        <v>1.17</v>
      </c>
      <c r="G7885">
        <v>0</v>
      </c>
    </row>
    <row r="7886" spans="1:7">
      <c r="A7886" t="s">
        <v>8305</v>
      </c>
      <c r="B7886">
        <v>0</v>
      </c>
      <c r="C7886">
        <v>0</v>
      </c>
      <c r="D7886">
        <v>0</v>
      </c>
      <c r="E7886">
        <v>3.01</v>
      </c>
      <c r="F7886">
        <v>1.17</v>
      </c>
      <c r="G7886">
        <v>0</v>
      </c>
    </row>
    <row r="7887" spans="1:7">
      <c r="A7887" t="s">
        <v>8306</v>
      </c>
      <c r="B7887">
        <v>0</v>
      </c>
      <c r="C7887">
        <v>0</v>
      </c>
      <c r="D7887">
        <v>0</v>
      </c>
      <c r="E7887">
        <v>2.2400000000000002</v>
      </c>
      <c r="F7887">
        <v>1.31</v>
      </c>
      <c r="G7887">
        <v>0</v>
      </c>
    </row>
    <row r="7888" spans="1:7">
      <c r="A7888" t="s">
        <v>8307</v>
      </c>
      <c r="B7888">
        <v>0</v>
      </c>
      <c r="C7888">
        <v>0</v>
      </c>
      <c r="D7888">
        <v>0</v>
      </c>
      <c r="E7888">
        <v>1.86</v>
      </c>
      <c r="F7888">
        <v>1.24</v>
      </c>
      <c r="G7888">
        <v>0</v>
      </c>
    </row>
    <row r="7889" spans="1:7">
      <c r="A7889" t="s">
        <v>8308</v>
      </c>
      <c r="B7889">
        <v>0</v>
      </c>
      <c r="C7889">
        <v>0</v>
      </c>
      <c r="D7889">
        <v>0</v>
      </c>
      <c r="E7889">
        <v>1.66</v>
      </c>
      <c r="F7889">
        <v>1.24</v>
      </c>
      <c r="G7889">
        <v>0</v>
      </c>
    </row>
    <row r="7890" spans="1:7">
      <c r="A7890" t="s">
        <v>8309</v>
      </c>
      <c r="B7890">
        <v>0</v>
      </c>
      <c r="C7890">
        <v>0</v>
      </c>
      <c r="D7890">
        <v>0</v>
      </c>
      <c r="E7890">
        <v>1.43</v>
      </c>
      <c r="F7890">
        <v>1.24</v>
      </c>
      <c r="G7890">
        <v>0</v>
      </c>
    </row>
    <row r="7891" spans="1:7">
      <c r="A7891" t="s">
        <v>8310</v>
      </c>
      <c r="B7891">
        <v>0</v>
      </c>
      <c r="C7891">
        <v>0</v>
      </c>
      <c r="D7891">
        <v>0</v>
      </c>
      <c r="E7891">
        <v>1.41</v>
      </c>
      <c r="F7891">
        <v>1.31</v>
      </c>
      <c r="G7891">
        <v>0</v>
      </c>
    </row>
    <row r="7892" spans="1:7">
      <c r="A7892" t="s">
        <v>8311</v>
      </c>
      <c r="B7892">
        <v>0</v>
      </c>
      <c r="C7892">
        <v>0</v>
      </c>
      <c r="D7892">
        <v>0</v>
      </c>
      <c r="E7892">
        <v>1.17</v>
      </c>
      <c r="F7892">
        <v>1.31</v>
      </c>
      <c r="G7892">
        <v>0</v>
      </c>
    </row>
    <row r="7893" spans="1:7">
      <c r="A7893" t="s">
        <v>8312</v>
      </c>
      <c r="B7893">
        <v>30.11</v>
      </c>
      <c r="C7893">
        <v>48.78</v>
      </c>
      <c r="D7893">
        <v>10.51</v>
      </c>
      <c r="E7893">
        <v>2.2799999999999998</v>
      </c>
      <c r="F7893">
        <v>1.1000000000000001</v>
      </c>
      <c r="G7893">
        <v>0</v>
      </c>
    </row>
    <row r="7894" spans="1:7">
      <c r="A7894" t="s">
        <v>8313</v>
      </c>
      <c r="B7894">
        <v>152.5</v>
      </c>
      <c r="C7894">
        <v>189.62</v>
      </c>
      <c r="D7894">
        <v>18.309999999999999</v>
      </c>
      <c r="E7894">
        <v>5.83</v>
      </c>
      <c r="F7894">
        <v>0.9</v>
      </c>
      <c r="G7894">
        <v>0</v>
      </c>
    </row>
    <row r="7895" spans="1:7">
      <c r="A7895" t="s">
        <v>8314</v>
      </c>
      <c r="B7895">
        <v>417.1</v>
      </c>
      <c r="C7895">
        <v>501.04</v>
      </c>
      <c r="D7895">
        <v>24.11</v>
      </c>
      <c r="E7895">
        <v>8.9700000000000006</v>
      </c>
      <c r="F7895">
        <v>0.9</v>
      </c>
      <c r="G7895">
        <v>0</v>
      </c>
    </row>
    <row r="7896" spans="1:7">
      <c r="A7896" t="s">
        <v>8315</v>
      </c>
      <c r="B7896">
        <v>588</v>
      </c>
      <c r="C7896">
        <v>724.94</v>
      </c>
      <c r="D7896">
        <v>27.34</v>
      </c>
      <c r="E7896">
        <v>11.12</v>
      </c>
      <c r="F7896">
        <v>0.9</v>
      </c>
      <c r="G7896">
        <v>0</v>
      </c>
    </row>
    <row r="7897" spans="1:7">
      <c r="A7897" t="s">
        <v>8316</v>
      </c>
      <c r="B7897">
        <v>592</v>
      </c>
      <c r="C7897">
        <v>735.36</v>
      </c>
      <c r="D7897">
        <v>27.57</v>
      </c>
      <c r="E7897">
        <v>12.69</v>
      </c>
      <c r="F7897">
        <v>0.97</v>
      </c>
      <c r="G7897">
        <v>0</v>
      </c>
    </row>
    <row r="7898" spans="1:7">
      <c r="A7898" t="s">
        <v>8317</v>
      </c>
      <c r="B7898">
        <v>539.28</v>
      </c>
      <c r="C7898">
        <v>667.79</v>
      </c>
      <c r="D7898">
        <v>24.77</v>
      </c>
      <c r="E7898">
        <v>13.58</v>
      </c>
      <c r="F7898">
        <v>1.03</v>
      </c>
      <c r="G7898">
        <v>0</v>
      </c>
    </row>
    <row r="7899" spans="1:7">
      <c r="A7899" t="s">
        <v>8318</v>
      </c>
      <c r="B7899">
        <v>435.35</v>
      </c>
      <c r="C7899">
        <v>535.38</v>
      </c>
      <c r="D7899">
        <v>19.309999999999999</v>
      </c>
      <c r="E7899">
        <v>14.13</v>
      </c>
      <c r="F7899">
        <v>1.17</v>
      </c>
      <c r="G7899">
        <v>0</v>
      </c>
    </row>
    <row r="7900" spans="1:7">
      <c r="A7900" t="s">
        <v>8319</v>
      </c>
      <c r="B7900">
        <v>311.24</v>
      </c>
      <c r="C7900">
        <v>385.64</v>
      </c>
      <c r="D7900">
        <v>11.77</v>
      </c>
      <c r="E7900">
        <v>14.2</v>
      </c>
      <c r="F7900">
        <v>1.17</v>
      </c>
      <c r="G7900">
        <v>0</v>
      </c>
    </row>
    <row r="7901" spans="1:7">
      <c r="A7901" t="s">
        <v>8320</v>
      </c>
      <c r="B7901">
        <v>46.9</v>
      </c>
      <c r="C7901">
        <v>74.27</v>
      </c>
      <c r="D7901">
        <v>2.73</v>
      </c>
      <c r="E7901">
        <v>13.63</v>
      </c>
      <c r="F7901">
        <v>1.24</v>
      </c>
      <c r="G7901">
        <v>0</v>
      </c>
    </row>
    <row r="7902" spans="1:7">
      <c r="A7902" t="s">
        <v>8321</v>
      </c>
      <c r="B7902">
        <v>0</v>
      </c>
      <c r="C7902">
        <v>0</v>
      </c>
      <c r="D7902">
        <v>0</v>
      </c>
      <c r="E7902">
        <v>12.25</v>
      </c>
      <c r="F7902">
        <v>1.72</v>
      </c>
      <c r="G7902">
        <v>0</v>
      </c>
    </row>
    <row r="7903" spans="1:7">
      <c r="A7903" t="s">
        <v>8322</v>
      </c>
      <c r="B7903">
        <v>0</v>
      </c>
      <c r="C7903">
        <v>0</v>
      </c>
      <c r="D7903">
        <v>0</v>
      </c>
      <c r="E7903">
        <v>11.21</v>
      </c>
      <c r="F7903">
        <v>1.72</v>
      </c>
      <c r="G7903">
        <v>0</v>
      </c>
    </row>
    <row r="7904" spans="1:7">
      <c r="A7904" t="s">
        <v>8323</v>
      </c>
      <c r="B7904">
        <v>0</v>
      </c>
      <c r="C7904">
        <v>0</v>
      </c>
      <c r="D7904">
        <v>0</v>
      </c>
      <c r="E7904">
        <v>10.48</v>
      </c>
      <c r="F7904">
        <v>1.66</v>
      </c>
      <c r="G7904">
        <v>0</v>
      </c>
    </row>
    <row r="7905" spans="1:7">
      <c r="A7905" t="s">
        <v>8324</v>
      </c>
      <c r="B7905">
        <v>0</v>
      </c>
      <c r="C7905">
        <v>0</v>
      </c>
      <c r="D7905">
        <v>0</v>
      </c>
      <c r="E7905">
        <v>9.5</v>
      </c>
      <c r="F7905">
        <v>1.79</v>
      </c>
      <c r="G7905">
        <v>0</v>
      </c>
    </row>
    <row r="7906" spans="1:7">
      <c r="A7906" t="s">
        <v>8325</v>
      </c>
      <c r="B7906">
        <v>0</v>
      </c>
      <c r="C7906">
        <v>0</v>
      </c>
      <c r="D7906">
        <v>0</v>
      </c>
      <c r="E7906">
        <v>8.66</v>
      </c>
      <c r="F7906">
        <v>1.86</v>
      </c>
      <c r="G7906">
        <v>0</v>
      </c>
    </row>
    <row r="7907" spans="1:7">
      <c r="A7907" t="s">
        <v>8326</v>
      </c>
      <c r="B7907">
        <v>0</v>
      </c>
      <c r="C7907">
        <v>0</v>
      </c>
      <c r="D7907">
        <v>0</v>
      </c>
      <c r="E7907">
        <v>8.0399999999999991</v>
      </c>
      <c r="F7907">
        <v>1.93</v>
      </c>
      <c r="G7907">
        <v>0</v>
      </c>
    </row>
    <row r="7908" spans="1:7">
      <c r="A7908" t="s">
        <v>8327</v>
      </c>
      <c r="B7908">
        <v>0</v>
      </c>
      <c r="C7908">
        <v>0</v>
      </c>
      <c r="D7908">
        <v>0</v>
      </c>
      <c r="E7908">
        <v>7.29</v>
      </c>
      <c r="F7908">
        <v>2.0699999999999998</v>
      </c>
      <c r="G7908">
        <v>0</v>
      </c>
    </row>
    <row r="7909" spans="1:7">
      <c r="A7909" t="s">
        <v>8328</v>
      </c>
      <c r="B7909">
        <v>0</v>
      </c>
      <c r="C7909">
        <v>0</v>
      </c>
      <c r="D7909">
        <v>0</v>
      </c>
      <c r="E7909">
        <v>6.86</v>
      </c>
      <c r="F7909">
        <v>2</v>
      </c>
      <c r="G7909">
        <v>0</v>
      </c>
    </row>
    <row r="7910" spans="1:7">
      <c r="A7910" t="s">
        <v>8329</v>
      </c>
      <c r="B7910">
        <v>0</v>
      </c>
      <c r="C7910">
        <v>0</v>
      </c>
      <c r="D7910">
        <v>0</v>
      </c>
      <c r="E7910">
        <v>6.65</v>
      </c>
      <c r="F7910">
        <v>2.0699999999999998</v>
      </c>
      <c r="G7910">
        <v>0</v>
      </c>
    </row>
    <row r="7911" spans="1:7">
      <c r="A7911" t="s">
        <v>8330</v>
      </c>
      <c r="B7911">
        <v>0</v>
      </c>
      <c r="C7911">
        <v>0</v>
      </c>
      <c r="D7911">
        <v>0</v>
      </c>
      <c r="E7911">
        <v>6.68</v>
      </c>
      <c r="F7911">
        <v>2</v>
      </c>
      <c r="G7911">
        <v>0</v>
      </c>
    </row>
    <row r="7912" spans="1:7">
      <c r="A7912" t="s">
        <v>8331</v>
      </c>
      <c r="B7912">
        <v>0</v>
      </c>
      <c r="C7912">
        <v>0</v>
      </c>
      <c r="D7912">
        <v>0</v>
      </c>
      <c r="E7912">
        <v>6.91</v>
      </c>
      <c r="F7912">
        <v>1.93</v>
      </c>
      <c r="G7912">
        <v>0</v>
      </c>
    </row>
    <row r="7913" spans="1:7">
      <c r="A7913" t="s">
        <v>8332</v>
      </c>
      <c r="B7913">
        <v>0</v>
      </c>
      <c r="C7913">
        <v>0</v>
      </c>
      <c r="D7913">
        <v>0</v>
      </c>
      <c r="E7913">
        <v>7.14</v>
      </c>
      <c r="F7913">
        <v>1.86</v>
      </c>
      <c r="G7913">
        <v>0</v>
      </c>
    </row>
    <row r="7914" spans="1:7">
      <c r="A7914" t="s">
        <v>8333</v>
      </c>
      <c r="B7914">
        <v>0</v>
      </c>
      <c r="C7914">
        <v>0</v>
      </c>
      <c r="D7914">
        <v>0</v>
      </c>
      <c r="E7914">
        <v>7.88</v>
      </c>
      <c r="F7914">
        <v>1.72</v>
      </c>
      <c r="G7914">
        <v>0</v>
      </c>
    </row>
    <row r="7915" spans="1:7">
      <c r="A7915" t="s">
        <v>8334</v>
      </c>
      <c r="B7915">
        <v>0</v>
      </c>
      <c r="C7915">
        <v>0</v>
      </c>
      <c r="D7915">
        <v>0</v>
      </c>
      <c r="E7915">
        <v>8.4</v>
      </c>
      <c r="F7915">
        <v>1.45</v>
      </c>
      <c r="G7915">
        <v>0</v>
      </c>
    </row>
    <row r="7916" spans="1:7">
      <c r="A7916" t="s">
        <v>8335</v>
      </c>
      <c r="B7916">
        <v>0</v>
      </c>
      <c r="C7916">
        <v>0</v>
      </c>
      <c r="D7916">
        <v>0</v>
      </c>
      <c r="E7916">
        <v>8.43</v>
      </c>
      <c r="F7916">
        <v>1.45</v>
      </c>
      <c r="G7916">
        <v>0</v>
      </c>
    </row>
    <row r="7917" spans="1:7">
      <c r="A7917" t="s">
        <v>8336</v>
      </c>
      <c r="B7917">
        <v>46.74</v>
      </c>
      <c r="C7917">
        <v>70.38</v>
      </c>
      <c r="D7917">
        <v>10.31</v>
      </c>
      <c r="E7917">
        <v>8.99</v>
      </c>
      <c r="F7917">
        <v>1.38</v>
      </c>
      <c r="G7917">
        <v>0</v>
      </c>
    </row>
    <row r="7918" spans="1:7">
      <c r="A7918" t="s">
        <v>8337</v>
      </c>
      <c r="B7918">
        <v>226.68</v>
      </c>
      <c r="C7918">
        <v>276.62</v>
      </c>
      <c r="D7918">
        <v>18.100000000000001</v>
      </c>
      <c r="E7918">
        <v>9.9499999999999993</v>
      </c>
      <c r="F7918">
        <v>1.66</v>
      </c>
      <c r="G7918">
        <v>0</v>
      </c>
    </row>
    <row r="7919" spans="1:7">
      <c r="A7919" t="s">
        <v>8338</v>
      </c>
      <c r="B7919">
        <v>434.8</v>
      </c>
      <c r="C7919">
        <v>522.61</v>
      </c>
      <c r="D7919">
        <v>23.9</v>
      </c>
      <c r="E7919">
        <v>11.16</v>
      </c>
      <c r="F7919">
        <v>1.93</v>
      </c>
      <c r="G7919">
        <v>0</v>
      </c>
    </row>
    <row r="7920" spans="1:7">
      <c r="A7920" t="s">
        <v>8339</v>
      </c>
      <c r="B7920">
        <v>608.04999999999995</v>
      </c>
      <c r="C7920">
        <v>739.63</v>
      </c>
      <c r="D7920">
        <v>27.13</v>
      </c>
      <c r="E7920">
        <v>12.4</v>
      </c>
      <c r="F7920">
        <v>2.41</v>
      </c>
      <c r="G7920">
        <v>0</v>
      </c>
    </row>
    <row r="7921" spans="1:7">
      <c r="A7921" t="s">
        <v>8340</v>
      </c>
      <c r="B7921">
        <v>401.48</v>
      </c>
      <c r="C7921">
        <v>487.47</v>
      </c>
      <c r="D7921">
        <v>27.38</v>
      </c>
      <c r="E7921">
        <v>13.26</v>
      </c>
      <c r="F7921">
        <v>2</v>
      </c>
      <c r="G7921">
        <v>0</v>
      </c>
    </row>
    <row r="7922" spans="1:7">
      <c r="A7922" t="s">
        <v>8341</v>
      </c>
      <c r="B7922">
        <v>429.27</v>
      </c>
      <c r="C7922">
        <v>524.65</v>
      </c>
      <c r="D7922">
        <v>24.6</v>
      </c>
      <c r="E7922">
        <v>14.22</v>
      </c>
      <c r="F7922">
        <v>1.72</v>
      </c>
      <c r="G7922">
        <v>0</v>
      </c>
    </row>
    <row r="7923" spans="1:7">
      <c r="A7923" t="s">
        <v>8342</v>
      </c>
      <c r="B7923">
        <v>439.83</v>
      </c>
      <c r="C7923">
        <v>538.87</v>
      </c>
      <c r="D7923">
        <v>19.170000000000002</v>
      </c>
      <c r="E7923">
        <v>14.67</v>
      </c>
      <c r="F7923">
        <v>1.79</v>
      </c>
      <c r="G7923">
        <v>0</v>
      </c>
    </row>
    <row r="7924" spans="1:7">
      <c r="A7924" t="s">
        <v>8343</v>
      </c>
      <c r="B7924">
        <v>298.20999999999998</v>
      </c>
      <c r="C7924">
        <v>369.26</v>
      </c>
      <c r="D7924">
        <v>11.65</v>
      </c>
      <c r="E7924">
        <v>14.48</v>
      </c>
      <c r="F7924">
        <v>1.59</v>
      </c>
      <c r="G7924">
        <v>0</v>
      </c>
    </row>
    <row r="7925" spans="1:7">
      <c r="A7925" t="s">
        <v>8344</v>
      </c>
      <c r="B7925">
        <v>27.84</v>
      </c>
      <c r="C7925">
        <v>49.42</v>
      </c>
      <c r="D7925">
        <v>2.63</v>
      </c>
      <c r="E7925">
        <v>13.77</v>
      </c>
      <c r="F7925">
        <v>2</v>
      </c>
      <c r="G7925">
        <v>0</v>
      </c>
    </row>
    <row r="7926" spans="1:7">
      <c r="A7926" t="s">
        <v>8345</v>
      </c>
      <c r="B7926">
        <v>0</v>
      </c>
      <c r="C7926">
        <v>0</v>
      </c>
      <c r="D7926">
        <v>0</v>
      </c>
      <c r="E7926">
        <v>12.36</v>
      </c>
      <c r="F7926">
        <v>2.41</v>
      </c>
      <c r="G7926">
        <v>0</v>
      </c>
    </row>
    <row r="7927" spans="1:7">
      <c r="A7927" t="s">
        <v>8346</v>
      </c>
      <c r="B7927">
        <v>0</v>
      </c>
      <c r="C7927">
        <v>0</v>
      </c>
      <c r="D7927">
        <v>0</v>
      </c>
      <c r="E7927">
        <v>11.21</v>
      </c>
      <c r="F7927">
        <v>2.5499999999999998</v>
      </c>
      <c r="G7927">
        <v>0</v>
      </c>
    </row>
    <row r="7928" spans="1:7">
      <c r="A7928" t="s">
        <v>8347</v>
      </c>
      <c r="B7928">
        <v>0</v>
      </c>
      <c r="C7928">
        <v>0</v>
      </c>
      <c r="D7928">
        <v>0</v>
      </c>
      <c r="E7928">
        <v>11.18</v>
      </c>
      <c r="F7928">
        <v>2.41</v>
      </c>
      <c r="G7928">
        <v>0</v>
      </c>
    </row>
    <row r="7929" spans="1:7">
      <c r="A7929" t="s">
        <v>8348</v>
      </c>
      <c r="B7929">
        <v>0</v>
      </c>
      <c r="C7929">
        <v>0</v>
      </c>
      <c r="D7929">
        <v>0</v>
      </c>
      <c r="E7929">
        <v>10.33</v>
      </c>
      <c r="F7929">
        <v>2.34</v>
      </c>
      <c r="G7929">
        <v>0</v>
      </c>
    </row>
    <row r="7930" spans="1:7">
      <c r="A7930" t="s">
        <v>8349</v>
      </c>
      <c r="B7930">
        <v>0</v>
      </c>
      <c r="C7930">
        <v>0</v>
      </c>
      <c r="D7930">
        <v>0</v>
      </c>
      <c r="E7930">
        <v>9.81</v>
      </c>
      <c r="F7930">
        <v>2.41</v>
      </c>
      <c r="G7930">
        <v>0</v>
      </c>
    </row>
    <row r="7931" spans="1:7">
      <c r="A7931" t="s">
        <v>8350</v>
      </c>
      <c r="B7931">
        <v>0</v>
      </c>
      <c r="C7931">
        <v>0</v>
      </c>
      <c r="D7931">
        <v>0</v>
      </c>
      <c r="E7931">
        <v>9.65</v>
      </c>
      <c r="F7931">
        <v>2.5499999999999998</v>
      </c>
      <c r="G7931">
        <v>0</v>
      </c>
    </row>
    <row r="7932" spans="1:7">
      <c r="A7932" t="s">
        <v>8351</v>
      </c>
      <c r="B7932">
        <v>0</v>
      </c>
      <c r="C7932">
        <v>0</v>
      </c>
      <c r="D7932">
        <v>0</v>
      </c>
      <c r="E7932">
        <v>9.39</v>
      </c>
      <c r="F7932">
        <v>2.69</v>
      </c>
      <c r="G7932">
        <v>0</v>
      </c>
    </row>
    <row r="7933" spans="1:7">
      <c r="A7933" t="s">
        <v>8352</v>
      </c>
      <c r="B7933">
        <v>0</v>
      </c>
      <c r="C7933">
        <v>0</v>
      </c>
      <c r="D7933">
        <v>0</v>
      </c>
      <c r="E7933">
        <v>9.34</v>
      </c>
      <c r="F7933">
        <v>2.62</v>
      </c>
      <c r="G7933">
        <v>0</v>
      </c>
    </row>
    <row r="7934" spans="1:7">
      <c r="A7934" t="s">
        <v>8353</v>
      </c>
      <c r="B7934">
        <v>0</v>
      </c>
      <c r="C7934">
        <v>0</v>
      </c>
      <c r="D7934">
        <v>0</v>
      </c>
      <c r="E7934">
        <v>9.2799999999999994</v>
      </c>
      <c r="F7934">
        <v>2.62</v>
      </c>
      <c r="G7934">
        <v>0</v>
      </c>
    </row>
    <row r="7935" spans="1:7">
      <c r="A7935" t="s">
        <v>8354</v>
      </c>
      <c r="B7935">
        <v>0</v>
      </c>
      <c r="C7935">
        <v>0</v>
      </c>
      <c r="D7935">
        <v>0</v>
      </c>
      <c r="E7935">
        <v>9.23</v>
      </c>
      <c r="F7935">
        <v>2.62</v>
      </c>
      <c r="G7935">
        <v>0</v>
      </c>
    </row>
    <row r="7936" spans="1:7">
      <c r="A7936" t="s">
        <v>8355</v>
      </c>
      <c r="B7936">
        <v>0</v>
      </c>
      <c r="C7936">
        <v>0</v>
      </c>
      <c r="D7936">
        <v>0</v>
      </c>
      <c r="E7936">
        <v>9.3000000000000007</v>
      </c>
      <c r="F7936">
        <v>2.76</v>
      </c>
      <c r="G7936">
        <v>0</v>
      </c>
    </row>
    <row r="7937" spans="1:7">
      <c r="A7937" t="s">
        <v>8356</v>
      </c>
      <c r="B7937">
        <v>0</v>
      </c>
      <c r="C7937">
        <v>0</v>
      </c>
      <c r="D7937">
        <v>0</v>
      </c>
      <c r="E7937">
        <v>9.48</v>
      </c>
      <c r="F7937">
        <v>2.83</v>
      </c>
      <c r="G7937">
        <v>0</v>
      </c>
    </row>
    <row r="7938" spans="1:7">
      <c r="A7938" t="s">
        <v>8357</v>
      </c>
      <c r="B7938">
        <v>0</v>
      </c>
      <c r="C7938">
        <v>0</v>
      </c>
      <c r="D7938">
        <v>0</v>
      </c>
      <c r="E7938">
        <v>9.51</v>
      </c>
      <c r="F7938">
        <v>2.83</v>
      </c>
      <c r="G7938">
        <v>0</v>
      </c>
    </row>
    <row r="7939" spans="1:7">
      <c r="A7939" t="s">
        <v>8358</v>
      </c>
      <c r="B7939">
        <v>0</v>
      </c>
      <c r="C7939">
        <v>0</v>
      </c>
      <c r="D7939">
        <v>0</v>
      </c>
      <c r="E7939">
        <v>9.74</v>
      </c>
      <c r="F7939">
        <v>2.69</v>
      </c>
      <c r="G7939">
        <v>0</v>
      </c>
    </row>
    <row r="7940" spans="1:7">
      <c r="A7940" t="s">
        <v>8359</v>
      </c>
      <c r="B7940">
        <v>0</v>
      </c>
      <c r="C7940">
        <v>0</v>
      </c>
      <c r="D7940">
        <v>0</v>
      </c>
      <c r="E7940">
        <v>9.68</v>
      </c>
      <c r="F7940">
        <v>2.62</v>
      </c>
      <c r="G7940">
        <v>0</v>
      </c>
    </row>
    <row r="7941" spans="1:7">
      <c r="A7941" t="s">
        <v>8360</v>
      </c>
      <c r="B7941">
        <v>24.35</v>
      </c>
      <c r="C7941">
        <v>42.93</v>
      </c>
      <c r="D7941">
        <v>10.11</v>
      </c>
      <c r="E7941">
        <v>10.47</v>
      </c>
      <c r="F7941">
        <v>2.76</v>
      </c>
      <c r="G7941">
        <v>0</v>
      </c>
    </row>
    <row r="7942" spans="1:7">
      <c r="A7942" t="s">
        <v>8361</v>
      </c>
      <c r="B7942">
        <v>141.58000000000001</v>
      </c>
      <c r="C7942">
        <v>180.97</v>
      </c>
      <c r="D7942">
        <v>17.89</v>
      </c>
      <c r="E7942">
        <v>11.79</v>
      </c>
      <c r="F7942">
        <v>2.76</v>
      </c>
      <c r="G7942">
        <v>0</v>
      </c>
    </row>
    <row r="7943" spans="1:7">
      <c r="A7943" t="s">
        <v>8362</v>
      </c>
      <c r="B7943">
        <v>222.85</v>
      </c>
      <c r="C7943">
        <v>275.24</v>
      </c>
      <c r="D7943">
        <v>23.69</v>
      </c>
      <c r="E7943">
        <v>13.53</v>
      </c>
      <c r="F7943">
        <v>3.38</v>
      </c>
      <c r="G7943">
        <v>0</v>
      </c>
    </row>
    <row r="7944" spans="1:7">
      <c r="A7944" t="s">
        <v>8363</v>
      </c>
      <c r="B7944">
        <v>193.82</v>
      </c>
      <c r="C7944">
        <v>243.45</v>
      </c>
      <c r="D7944">
        <v>26.93</v>
      </c>
      <c r="E7944">
        <v>14.81</v>
      </c>
      <c r="F7944">
        <v>4.21</v>
      </c>
      <c r="G7944">
        <v>0</v>
      </c>
    </row>
    <row r="7945" spans="1:7">
      <c r="A7945" t="s">
        <v>8364</v>
      </c>
      <c r="B7945">
        <v>122.05</v>
      </c>
      <c r="C7945">
        <v>161.63</v>
      </c>
      <c r="D7945">
        <v>27.19</v>
      </c>
      <c r="E7945">
        <v>15.81</v>
      </c>
      <c r="F7945">
        <v>4.76</v>
      </c>
      <c r="G7945">
        <v>0</v>
      </c>
    </row>
    <row r="7946" spans="1:7">
      <c r="A7946" t="s">
        <v>8365</v>
      </c>
      <c r="B7946">
        <v>112.56</v>
      </c>
      <c r="C7946">
        <v>151.07</v>
      </c>
      <c r="D7946">
        <v>24.44</v>
      </c>
      <c r="E7946">
        <v>16.760000000000002</v>
      </c>
      <c r="F7946">
        <v>4.83</v>
      </c>
      <c r="G7946">
        <v>0</v>
      </c>
    </row>
    <row r="7947" spans="1:7">
      <c r="A7947" t="s">
        <v>8366</v>
      </c>
      <c r="B7947">
        <v>66.430000000000007</v>
      </c>
      <c r="C7947">
        <v>96.59</v>
      </c>
      <c r="D7947">
        <v>19.03</v>
      </c>
      <c r="E7947">
        <v>17.02</v>
      </c>
      <c r="F7947">
        <v>4.55</v>
      </c>
      <c r="G7947">
        <v>0</v>
      </c>
    </row>
    <row r="7948" spans="1:7">
      <c r="A7948" t="s">
        <v>8367</v>
      </c>
      <c r="B7948">
        <v>62.55</v>
      </c>
      <c r="C7948">
        <v>91.63</v>
      </c>
      <c r="D7948">
        <v>11.54</v>
      </c>
      <c r="E7948">
        <v>16.600000000000001</v>
      </c>
      <c r="F7948">
        <v>4.07</v>
      </c>
      <c r="G7948">
        <v>0</v>
      </c>
    </row>
    <row r="7949" spans="1:7">
      <c r="A7949" t="s">
        <v>8368</v>
      </c>
      <c r="B7949">
        <v>1.7</v>
      </c>
      <c r="C7949">
        <v>9.76</v>
      </c>
      <c r="D7949">
        <v>2.54</v>
      </c>
      <c r="E7949">
        <v>15.87</v>
      </c>
      <c r="F7949">
        <v>3.86</v>
      </c>
      <c r="G7949">
        <v>0</v>
      </c>
    </row>
    <row r="7950" spans="1:7">
      <c r="A7950" t="s">
        <v>8369</v>
      </c>
      <c r="B7950">
        <v>0</v>
      </c>
      <c r="C7950">
        <v>0</v>
      </c>
      <c r="D7950">
        <v>0</v>
      </c>
      <c r="E7950">
        <v>14.35</v>
      </c>
      <c r="F7950">
        <v>3.45</v>
      </c>
      <c r="G7950">
        <v>0</v>
      </c>
    </row>
    <row r="7951" spans="1:7">
      <c r="A7951" t="s">
        <v>8370</v>
      </c>
      <c r="B7951">
        <v>0</v>
      </c>
      <c r="C7951">
        <v>0</v>
      </c>
      <c r="D7951">
        <v>0</v>
      </c>
      <c r="E7951">
        <v>13.52</v>
      </c>
      <c r="F7951">
        <v>3.66</v>
      </c>
      <c r="G7951">
        <v>0</v>
      </c>
    </row>
    <row r="7952" spans="1:7">
      <c r="A7952" t="s">
        <v>8371</v>
      </c>
      <c r="B7952">
        <v>0</v>
      </c>
      <c r="C7952">
        <v>0</v>
      </c>
      <c r="D7952">
        <v>0</v>
      </c>
      <c r="E7952">
        <v>12.6</v>
      </c>
      <c r="F7952">
        <v>3.03</v>
      </c>
      <c r="G7952">
        <v>0</v>
      </c>
    </row>
    <row r="7953" spans="1:7">
      <c r="A7953" t="s">
        <v>8372</v>
      </c>
      <c r="B7953">
        <v>0</v>
      </c>
      <c r="C7953">
        <v>0</v>
      </c>
      <c r="D7953">
        <v>0</v>
      </c>
      <c r="E7953">
        <v>12.02</v>
      </c>
      <c r="F7953">
        <v>2.76</v>
      </c>
      <c r="G7953">
        <v>0</v>
      </c>
    </row>
    <row r="7954" spans="1:7">
      <c r="A7954" t="s">
        <v>8373</v>
      </c>
      <c r="B7954">
        <v>0</v>
      </c>
      <c r="C7954">
        <v>0</v>
      </c>
      <c r="D7954">
        <v>0</v>
      </c>
      <c r="E7954">
        <v>11.47</v>
      </c>
      <c r="F7954">
        <v>2.62</v>
      </c>
      <c r="G7954">
        <v>0</v>
      </c>
    </row>
    <row r="7955" spans="1:7">
      <c r="A7955" t="s">
        <v>8374</v>
      </c>
      <c r="B7955">
        <v>0</v>
      </c>
      <c r="C7955">
        <v>0</v>
      </c>
      <c r="D7955">
        <v>0</v>
      </c>
      <c r="E7955">
        <v>11.14</v>
      </c>
      <c r="F7955">
        <v>2.69</v>
      </c>
      <c r="G7955">
        <v>0</v>
      </c>
    </row>
    <row r="7956" spans="1:7">
      <c r="A7956" t="s">
        <v>8375</v>
      </c>
      <c r="B7956">
        <v>0</v>
      </c>
      <c r="C7956">
        <v>0</v>
      </c>
      <c r="D7956">
        <v>0</v>
      </c>
      <c r="E7956">
        <v>11.05</v>
      </c>
      <c r="F7956">
        <v>2.9</v>
      </c>
      <c r="G7956">
        <v>0</v>
      </c>
    </row>
    <row r="7957" spans="1:7">
      <c r="A7957" t="s">
        <v>8376</v>
      </c>
      <c r="B7957">
        <v>0</v>
      </c>
      <c r="C7957">
        <v>0</v>
      </c>
      <c r="D7957">
        <v>0</v>
      </c>
      <c r="E7957">
        <v>10.96</v>
      </c>
      <c r="F7957">
        <v>3.03</v>
      </c>
      <c r="G7957">
        <v>0</v>
      </c>
    </row>
    <row r="7958" spans="1:7">
      <c r="A7958" t="s">
        <v>8377</v>
      </c>
      <c r="B7958">
        <v>0</v>
      </c>
      <c r="C7958">
        <v>0</v>
      </c>
      <c r="D7958">
        <v>0</v>
      </c>
      <c r="E7958">
        <v>10.82</v>
      </c>
      <c r="F7958">
        <v>3.03</v>
      </c>
      <c r="G7958">
        <v>0</v>
      </c>
    </row>
    <row r="7959" spans="1:7">
      <c r="A7959" t="s">
        <v>8378</v>
      </c>
      <c r="B7959">
        <v>0</v>
      </c>
      <c r="C7959">
        <v>0</v>
      </c>
      <c r="D7959">
        <v>0</v>
      </c>
      <c r="E7959">
        <v>10.71</v>
      </c>
      <c r="F7959">
        <v>2.97</v>
      </c>
      <c r="G7959">
        <v>0</v>
      </c>
    </row>
    <row r="7960" spans="1:7">
      <c r="A7960" t="s">
        <v>8379</v>
      </c>
      <c r="B7960">
        <v>0</v>
      </c>
      <c r="C7960">
        <v>0</v>
      </c>
      <c r="D7960">
        <v>0</v>
      </c>
      <c r="E7960">
        <v>10.85</v>
      </c>
      <c r="F7960">
        <v>2.97</v>
      </c>
      <c r="G7960">
        <v>0</v>
      </c>
    </row>
    <row r="7961" spans="1:7">
      <c r="A7961" t="s">
        <v>8380</v>
      </c>
      <c r="B7961">
        <v>0</v>
      </c>
      <c r="C7961">
        <v>0</v>
      </c>
      <c r="D7961">
        <v>0</v>
      </c>
      <c r="E7961">
        <v>10.95</v>
      </c>
      <c r="F7961">
        <v>3.17</v>
      </c>
      <c r="G7961">
        <v>0</v>
      </c>
    </row>
    <row r="7962" spans="1:7">
      <c r="A7962" t="s">
        <v>8381</v>
      </c>
      <c r="B7962">
        <v>0</v>
      </c>
      <c r="C7962">
        <v>0</v>
      </c>
      <c r="D7962">
        <v>0</v>
      </c>
      <c r="E7962">
        <v>11.1</v>
      </c>
      <c r="F7962">
        <v>3.38</v>
      </c>
      <c r="G7962">
        <v>0</v>
      </c>
    </row>
    <row r="7963" spans="1:7">
      <c r="A7963" t="s">
        <v>8382</v>
      </c>
      <c r="B7963">
        <v>0</v>
      </c>
      <c r="C7963">
        <v>0</v>
      </c>
      <c r="D7963">
        <v>0</v>
      </c>
      <c r="E7963">
        <v>11.22</v>
      </c>
      <c r="F7963">
        <v>3.52</v>
      </c>
      <c r="G7963">
        <v>0</v>
      </c>
    </row>
    <row r="7964" spans="1:7">
      <c r="A7964" t="s">
        <v>8383</v>
      </c>
      <c r="B7964">
        <v>0</v>
      </c>
      <c r="C7964">
        <v>0</v>
      </c>
      <c r="D7964">
        <v>0</v>
      </c>
      <c r="E7964">
        <v>11.04</v>
      </c>
      <c r="F7964">
        <v>3.31</v>
      </c>
      <c r="G7964">
        <v>0</v>
      </c>
    </row>
    <row r="7965" spans="1:7">
      <c r="A7965" t="s">
        <v>8384</v>
      </c>
      <c r="B7965">
        <v>127.08</v>
      </c>
      <c r="C7965">
        <v>164.58</v>
      </c>
      <c r="D7965">
        <v>9.91</v>
      </c>
      <c r="E7965">
        <v>11.33</v>
      </c>
      <c r="F7965">
        <v>3.1</v>
      </c>
      <c r="G7965">
        <v>0</v>
      </c>
    </row>
    <row r="7966" spans="1:7">
      <c r="A7966" t="s">
        <v>8385</v>
      </c>
      <c r="B7966">
        <v>190.09</v>
      </c>
      <c r="C7966">
        <v>236.5</v>
      </c>
      <c r="D7966">
        <v>17.690000000000001</v>
      </c>
      <c r="E7966">
        <v>12.19</v>
      </c>
      <c r="F7966">
        <v>2.62</v>
      </c>
      <c r="G7966">
        <v>0</v>
      </c>
    </row>
    <row r="7967" spans="1:7">
      <c r="A7967" t="s">
        <v>8386</v>
      </c>
      <c r="B7967">
        <v>253.58</v>
      </c>
      <c r="C7967">
        <v>311</v>
      </c>
      <c r="D7967">
        <v>23.49</v>
      </c>
      <c r="E7967">
        <v>13.55</v>
      </c>
      <c r="F7967">
        <v>2.9</v>
      </c>
      <c r="G7967">
        <v>0</v>
      </c>
    </row>
    <row r="7968" spans="1:7">
      <c r="A7968" t="s">
        <v>8387</v>
      </c>
      <c r="B7968">
        <v>134.88999999999999</v>
      </c>
      <c r="C7968">
        <v>176.06</v>
      </c>
      <c r="D7968">
        <v>26.73</v>
      </c>
      <c r="E7968">
        <v>14.78</v>
      </c>
      <c r="F7968">
        <v>3.59</v>
      </c>
      <c r="G7968">
        <v>0</v>
      </c>
    </row>
    <row r="7969" spans="1:7">
      <c r="A7969" t="s">
        <v>8388</v>
      </c>
      <c r="B7969">
        <v>158.44</v>
      </c>
      <c r="C7969">
        <v>203.62</v>
      </c>
      <c r="D7969">
        <v>27.01</v>
      </c>
      <c r="E7969">
        <v>15.52</v>
      </c>
      <c r="F7969">
        <v>4.1399999999999997</v>
      </c>
      <c r="G7969">
        <v>0</v>
      </c>
    </row>
    <row r="7970" spans="1:7">
      <c r="A7970" t="s">
        <v>8389</v>
      </c>
      <c r="B7970">
        <v>162.07</v>
      </c>
      <c r="C7970">
        <v>207.8</v>
      </c>
      <c r="D7970">
        <v>24.28</v>
      </c>
      <c r="E7970">
        <v>15.99</v>
      </c>
      <c r="F7970">
        <v>4.55</v>
      </c>
      <c r="G7970">
        <v>0</v>
      </c>
    </row>
    <row r="7971" spans="1:7">
      <c r="A7971" t="s">
        <v>8390</v>
      </c>
      <c r="B7971">
        <v>76.69</v>
      </c>
      <c r="C7971">
        <v>108.54</v>
      </c>
      <c r="D7971">
        <v>18.899999999999999</v>
      </c>
      <c r="E7971">
        <v>16.32</v>
      </c>
      <c r="F7971">
        <v>4.76</v>
      </c>
      <c r="G7971">
        <v>0</v>
      </c>
    </row>
    <row r="7972" spans="1:7">
      <c r="A7972" t="s">
        <v>8391</v>
      </c>
      <c r="B7972">
        <v>96.39</v>
      </c>
      <c r="C7972">
        <v>131.36000000000001</v>
      </c>
      <c r="D7972">
        <v>11.44</v>
      </c>
      <c r="E7972">
        <v>15.89</v>
      </c>
      <c r="F7972">
        <v>4.41</v>
      </c>
      <c r="G7972">
        <v>0</v>
      </c>
    </row>
    <row r="7973" spans="1:7">
      <c r="A7973" t="s">
        <v>8392</v>
      </c>
      <c r="B7973">
        <v>1.72</v>
      </c>
      <c r="C7973">
        <v>9.76</v>
      </c>
      <c r="D7973">
        <v>2.46</v>
      </c>
      <c r="E7973">
        <v>14.77</v>
      </c>
      <c r="F7973">
        <v>4.1399999999999997</v>
      </c>
      <c r="G7973">
        <v>0</v>
      </c>
    </row>
    <row r="7974" spans="1:7">
      <c r="A7974" t="s">
        <v>8393</v>
      </c>
      <c r="B7974">
        <v>0</v>
      </c>
      <c r="C7974">
        <v>0</v>
      </c>
      <c r="D7974">
        <v>0</v>
      </c>
      <c r="E7974">
        <v>13.92</v>
      </c>
      <c r="F7974">
        <v>4.1399999999999997</v>
      </c>
      <c r="G7974">
        <v>0</v>
      </c>
    </row>
    <row r="7975" spans="1:7">
      <c r="A7975" t="s">
        <v>8394</v>
      </c>
      <c r="B7975">
        <v>0</v>
      </c>
      <c r="C7975">
        <v>0</v>
      </c>
      <c r="D7975">
        <v>0</v>
      </c>
      <c r="E7975">
        <v>13.19</v>
      </c>
      <c r="F7975">
        <v>4.28</v>
      </c>
      <c r="G7975">
        <v>0</v>
      </c>
    </row>
    <row r="7976" spans="1:7">
      <c r="A7976" t="s">
        <v>8395</v>
      </c>
      <c r="B7976">
        <v>0</v>
      </c>
      <c r="C7976">
        <v>0</v>
      </c>
      <c r="D7976">
        <v>0</v>
      </c>
      <c r="E7976">
        <v>12.77</v>
      </c>
      <c r="F7976">
        <v>4.1399999999999997</v>
      </c>
      <c r="G7976">
        <v>0</v>
      </c>
    </row>
    <row r="7977" spans="1:7">
      <c r="A7977" t="s">
        <v>8396</v>
      </c>
      <c r="B7977">
        <v>0</v>
      </c>
      <c r="C7977">
        <v>0</v>
      </c>
      <c r="D7977">
        <v>0</v>
      </c>
      <c r="E7977">
        <v>12.65</v>
      </c>
      <c r="F7977">
        <v>4.34</v>
      </c>
      <c r="G7977">
        <v>0</v>
      </c>
    </row>
    <row r="7978" spans="1:7">
      <c r="A7978" t="s">
        <v>8397</v>
      </c>
      <c r="B7978">
        <v>0</v>
      </c>
      <c r="C7978">
        <v>0</v>
      </c>
      <c r="D7978">
        <v>0</v>
      </c>
      <c r="E7978">
        <v>12.06</v>
      </c>
      <c r="F7978">
        <v>4.21</v>
      </c>
      <c r="G7978">
        <v>0</v>
      </c>
    </row>
    <row r="7979" spans="1:7">
      <c r="A7979" t="s">
        <v>8398</v>
      </c>
      <c r="B7979">
        <v>0</v>
      </c>
      <c r="C7979">
        <v>0</v>
      </c>
      <c r="D7979">
        <v>0</v>
      </c>
      <c r="E7979">
        <v>11.74</v>
      </c>
      <c r="F7979">
        <v>3.93</v>
      </c>
      <c r="G7979">
        <v>0</v>
      </c>
    </row>
    <row r="7980" spans="1:7">
      <c r="A7980" t="s">
        <v>8399</v>
      </c>
      <c r="B7980">
        <v>0</v>
      </c>
      <c r="C7980">
        <v>0</v>
      </c>
      <c r="D7980">
        <v>0</v>
      </c>
      <c r="E7980">
        <v>11.86</v>
      </c>
      <c r="F7980">
        <v>3.72</v>
      </c>
      <c r="G7980">
        <v>0</v>
      </c>
    </row>
    <row r="7981" spans="1:7">
      <c r="A7981" t="s">
        <v>8400</v>
      </c>
      <c r="B7981">
        <v>0</v>
      </c>
      <c r="C7981">
        <v>0</v>
      </c>
      <c r="D7981">
        <v>0</v>
      </c>
      <c r="E7981">
        <v>11.89</v>
      </c>
      <c r="F7981">
        <v>3.66</v>
      </c>
      <c r="G7981">
        <v>0</v>
      </c>
    </row>
    <row r="7982" spans="1:7">
      <c r="A7982" t="s">
        <v>8401</v>
      </c>
      <c r="B7982">
        <v>0</v>
      </c>
      <c r="C7982">
        <v>0</v>
      </c>
      <c r="D7982">
        <v>0</v>
      </c>
      <c r="E7982">
        <v>11.87</v>
      </c>
      <c r="F7982">
        <v>3.66</v>
      </c>
      <c r="G7982">
        <v>0</v>
      </c>
    </row>
    <row r="7983" spans="1:7">
      <c r="A7983" t="s">
        <v>8402</v>
      </c>
      <c r="B7983">
        <v>0</v>
      </c>
      <c r="C7983">
        <v>0</v>
      </c>
      <c r="D7983">
        <v>0</v>
      </c>
      <c r="E7983">
        <v>11.7</v>
      </c>
      <c r="F7983">
        <v>3.66</v>
      </c>
      <c r="G7983">
        <v>0</v>
      </c>
    </row>
    <row r="7984" spans="1:7">
      <c r="A7984" t="s">
        <v>8403</v>
      </c>
      <c r="B7984">
        <v>0</v>
      </c>
      <c r="C7984">
        <v>0</v>
      </c>
      <c r="D7984">
        <v>0</v>
      </c>
      <c r="E7984">
        <v>11.4</v>
      </c>
      <c r="F7984">
        <v>3.38</v>
      </c>
      <c r="G7984">
        <v>0</v>
      </c>
    </row>
    <row r="7985" spans="1:7">
      <c r="A7985" t="s">
        <v>8404</v>
      </c>
      <c r="B7985">
        <v>0</v>
      </c>
      <c r="C7985">
        <v>0</v>
      </c>
      <c r="D7985">
        <v>0</v>
      </c>
      <c r="E7985">
        <v>11.05</v>
      </c>
      <c r="F7985">
        <v>3.03</v>
      </c>
      <c r="G7985">
        <v>0</v>
      </c>
    </row>
    <row r="7986" spans="1:7">
      <c r="A7986" t="s">
        <v>8405</v>
      </c>
      <c r="B7986">
        <v>0</v>
      </c>
      <c r="C7986">
        <v>0</v>
      </c>
      <c r="D7986">
        <v>0</v>
      </c>
      <c r="E7986">
        <v>10.49</v>
      </c>
      <c r="F7986">
        <v>2.5499999999999998</v>
      </c>
      <c r="G7986">
        <v>0</v>
      </c>
    </row>
    <row r="7987" spans="1:7">
      <c r="A7987" t="s">
        <v>8406</v>
      </c>
      <c r="B7987">
        <v>0</v>
      </c>
      <c r="C7987">
        <v>0</v>
      </c>
      <c r="D7987">
        <v>0</v>
      </c>
      <c r="E7987">
        <v>10.130000000000001</v>
      </c>
      <c r="F7987">
        <v>2.2799999999999998</v>
      </c>
      <c r="G7987">
        <v>0</v>
      </c>
    </row>
    <row r="7988" spans="1:7">
      <c r="A7988" t="s">
        <v>8407</v>
      </c>
      <c r="B7988">
        <v>0</v>
      </c>
      <c r="C7988">
        <v>0</v>
      </c>
      <c r="D7988">
        <v>0</v>
      </c>
      <c r="E7988">
        <v>8.98</v>
      </c>
      <c r="F7988">
        <v>1.86</v>
      </c>
      <c r="G7988">
        <v>0</v>
      </c>
    </row>
    <row r="7989" spans="1:7">
      <c r="A7989" t="s">
        <v>8408</v>
      </c>
      <c r="B7989">
        <v>79.34</v>
      </c>
      <c r="C7989">
        <v>108.61</v>
      </c>
      <c r="D7989">
        <v>9.7200000000000006</v>
      </c>
      <c r="E7989">
        <v>8.7100000000000009</v>
      </c>
      <c r="F7989">
        <v>1.45</v>
      </c>
      <c r="G7989">
        <v>0</v>
      </c>
    </row>
    <row r="7990" spans="1:7">
      <c r="A7990" t="s">
        <v>8409</v>
      </c>
      <c r="B7990">
        <v>344.39</v>
      </c>
      <c r="C7990">
        <v>414.45</v>
      </c>
      <c r="D7990">
        <v>17.489999999999998</v>
      </c>
      <c r="E7990">
        <v>10.199999999999999</v>
      </c>
      <c r="F7990">
        <v>1.38</v>
      </c>
      <c r="G7990">
        <v>0</v>
      </c>
    </row>
    <row r="7991" spans="1:7">
      <c r="A7991" t="s">
        <v>8410</v>
      </c>
      <c r="B7991">
        <v>237.13</v>
      </c>
      <c r="C7991">
        <v>291.44</v>
      </c>
      <c r="D7991">
        <v>23.29</v>
      </c>
      <c r="E7991">
        <v>11.71</v>
      </c>
      <c r="F7991">
        <v>1.45</v>
      </c>
      <c r="G7991">
        <v>0</v>
      </c>
    </row>
    <row r="7992" spans="1:7">
      <c r="A7992" t="s">
        <v>8411</v>
      </c>
      <c r="B7992">
        <v>323.89999999999998</v>
      </c>
      <c r="C7992">
        <v>394.97</v>
      </c>
      <c r="D7992">
        <v>26.54</v>
      </c>
      <c r="E7992">
        <v>12.95</v>
      </c>
      <c r="F7992">
        <v>1.59</v>
      </c>
      <c r="G7992">
        <v>0</v>
      </c>
    </row>
    <row r="7993" spans="1:7">
      <c r="A7993" t="s">
        <v>8412</v>
      </c>
      <c r="B7993">
        <v>170.72</v>
      </c>
      <c r="C7993">
        <v>216.98</v>
      </c>
      <c r="D7993">
        <v>26.84</v>
      </c>
      <c r="E7993">
        <v>13.5</v>
      </c>
      <c r="F7993">
        <v>2</v>
      </c>
      <c r="G7993">
        <v>0</v>
      </c>
    </row>
    <row r="7994" spans="1:7">
      <c r="A7994" t="s">
        <v>8413</v>
      </c>
      <c r="B7994">
        <v>108.73</v>
      </c>
      <c r="C7994">
        <v>145.29</v>
      </c>
      <c r="D7994">
        <v>24.13</v>
      </c>
      <c r="E7994">
        <v>13.67</v>
      </c>
      <c r="F7994">
        <v>2.14</v>
      </c>
      <c r="G7994">
        <v>0</v>
      </c>
    </row>
    <row r="7995" spans="1:7">
      <c r="A7995" t="s">
        <v>8414</v>
      </c>
      <c r="B7995">
        <v>34.57</v>
      </c>
      <c r="C7995">
        <v>56.59</v>
      </c>
      <c r="D7995">
        <v>18.78</v>
      </c>
      <c r="E7995">
        <v>13.65</v>
      </c>
      <c r="F7995">
        <v>2</v>
      </c>
      <c r="G7995">
        <v>0</v>
      </c>
    </row>
    <row r="7996" spans="1:7">
      <c r="A7996" t="s">
        <v>8415</v>
      </c>
      <c r="B7996">
        <v>45.01</v>
      </c>
      <c r="C7996">
        <v>69.540000000000006</v>
      </c>
      <c r="D7996">
        <v>11.34</v>
      </c>
      <c r="E7996">
        <v>13.54</v>
      </c>
      <c r="F7996">
        <v>1.45</v>
      </c>
      <c r="G7996">
        <v>0</v>
      </c>
    </row>
    <row r="7997" spans="1:7">
      <c r="A7997" t="s">
        <v>8416</v>
      </c>
      <c r="B7997">
        <v>0</v>
      </c>
      <c r="C7997">
        <v>2.93</v>
      </c>
      <c r="D7997">
        <v>2.38</v>
      </c>
      <c r="E7997">
        <v>12.91</v>
      </c>
      <c r="F7997">
        <v>1.38</v>
      </c>
      <c r="G7997">
        <v>0</v>
      </c>
    </row>
    <row r="7998" spans="1:7">
      <c r="A7998" t="s">
        <v>8417</v>
      </c>
      <c r="B7998">
        <v>0</v>
      </c>
      <c r="C7998">
        <v>0</v>
      </c>
      <c r="D7998">
        <v>0</v>
      </c>
      <c r="E7998">
        <v>11.94</v>
      </c>
      <c r="F7998">
        <v>1.45</v>
      </c>
      <c r="G7998">
        <v>0</v>
      </c>
    </row>
    <row r="7999" spans="1:7">
      <c r="A7999" t="s">
        <v>8418</v>
      </c>
      <c r="B7999">
        <v>0</v>
      </c>
      <c r="C7999">
        <v>0</v>
      </c>
      <c r="D7999">
        <v>0</v>
      </c>
      <c r="E7999">
        <v>11.01</v>
      </c>
      <c r="F7999">
        <v>1.31</v>
      </c>
      <c r="G7999">
        <v>0</v>
      </c>
    </row>
    <row r="8000" spans="1:7">
      <c r="A8000" t="s">
        <v>8419</v>
      </c>
      <c r="B8000">
        <v>0</v>
      </c>
      <c r="C8000">
        <v>0</v>
      </c>
      <c r="D8000">
        <v>0</v>
      </c>
      <c r="E8000">
        <v>11.06</v>
      </c>
      <c r="F8000">
        <v>0.76</v>
      </c>
      <c r="G8000">
        <v>0</v>
      </c>
    </row>
    <row r="8001" spans="1:7">
      <c r="A8001" t="s">
        <v>8420</v>
      </c>
      <c r="B8001">
        <v>0</v>
      </c>
      <c r="C8001">
        <v>0</v>
      </c>
      <c r="D8001">
        <v>0</v>
      </c>
      <c r="E8001">
        <v>10.72</v>
      </c>
      <c r="F8001">
        <v>0.83</v>
      </c>
      <c r="G8001">
        <v>0</v>
      </c>
    </row>
    <row r="8002" spans="1:7">
      <c r="A8002" t="s">
        <v>8421</v>
      </c>
      <c r="B8002">
        <v>0</v>
      </c>
      <c r="C8002">
        <v>0</v>
      </c>
      <c r="D8002">
        <v>0</v>
      </c>
      <c r="E8002">
        <v>10.3</v>
      </c>
      <c r="F8002">
        <v>0.97</v>
      </c>
      <c r="G8002">
        <v>0</v>
      </c>
    </row>
    <row r="8003" spans="1:7">
      <c r="A8003" t="s">
        <v>8422</v>
      </c>
      <c r="B8003">
        <v>0</v>
      </c>
      <c r="C8003">
        <v>0</v>
      </c>
      <c r="D8003">
        <v>0</v>
      </c>
      <c r="E8003">
        <v>9.86</v>
      </c>
      <c r="F8003">
        <v>1.03</v>
      </c>
      <c r="G8003">
        <v>0</v>
      </c>
    </row>
    <row r="8004" spans="1:7">
      <c r="A8004" t="s">
        <v>8423</v>
      </c>
      <c r="B8004">
        <v>0</v>
      </c>
      <c r="C8004">
        <v>0</v>
      </c>
      <c r="D8004">
        <v>0</v>
      </c>
      <c r="E8004">
        <v>8.51</v>
      </c>
      <c r="F8004">
        <v>1.31</v>
      </c>
      <c r="G8004">
        <v>0</v>
      </c>
    </row>
    <row r="8005" spans="1:7">
      <c r="A8005" t="s">
        <v>8424</v>
      </c>
      <c r="B8005">
        <v>0</v>
      </c>
      <c r="C8005">
        <v>0</v>
      </c>
      <c r="D8005">
        <v>0</v>
      </c>
      <c r="E8005">
        <v>7.49</v>
      </c>
      <c r="F8005">
        <v>1.38</v>
      </c>
      <c r="G8005">
        <v>0</v>
      </c>
    </row>
    <row r="8006" spans="1:7">
      <c r="A8006" t="s">
        <v>8425</v>
      </c>
      <c r="B8006">
        <v>0</v>
      </c>
      <c r="C8006">
        <v>0</v>
      </c>
      <c r="D8006">
        <v>0</v>
      </c>
      <c r="E8006">
        <v>7</v>
      </c>
      <c r="F8006">
        <v>1.24</v>
      </c>
      <c r="G8006">
        <v>0</v>
      </c>
    </row>
    <row r="8007" spans="1:7">
      <c r="A8007" t="s">
        <v>8426</v>
      </c>
      <c r="B8007">
        <v>0</v>
      </c>
      <c r="C8007">
        <v>0</v>
      </c>
      <c r="D8007">
        <v>0</v>
      </c>
      <c r="E8007">
        <v>6.91</v>
      </c>
      <c r="F8007">
        <v>1.03</v>
      </c>
      <c r="G8007">
        <v>0</v>
      </c>
    </row>
    <row r="8008" spans="1:7">
      <c r="A8008" t="s">
        <v>8427</v>
      </c>
      <c r="B8008">
        <v>0</v>
      </c>
      <c r="C8008">
        <v>0</v>
      </c>
      <c r="D8008">
        <v>0</v>
      </c>
      <c r="E8008">
        <v>6.91</v>
      </c>
      <c r="F8008">
        <v>0.9</v>
      </c>
      <c r="G8008">
        <v>0</v>
      </c>
    </row>
    <row r="8009" spans="1:7">
      <c r="A8009" t="s">
        <v>8428</v>
      </c>
      <c r="B8009">
        <v>0</v>
      </c>
      <c r="C8009">
        <v>0</v>
      </c>
      <c r="D8009">
        <v>0</v>
      </c>
      <c r="E8009">
        <v>7.03</v>
      </c>
      <c r="F8009">
        <v>0.83</v>
      </c>
      <c r="G8009">
        <v>0</v>
      </c>
    </row>
    <row r="8010" spans="1:7">
      <c r="A8010" t="s">
        <v>8429</v>
      </c>
      <c r="B8010">
        <v>0</v>
      </c>
      <c r="C8010">
        <v>0</v>
      </c>
      <c r="D8010">
        <v>0</v>
      </c>
      <c r="E8010">
        <v>6.93</v>
      </c>
      <c r="F8010">
        <v>0.83</v>
      </c>
      <c r="G8010">
        <v>0</v>
      </c>
    </row>
    <row r="8011" spans="1:7">
      <c r="A8011" t="s">
        <v>8430</v>
      </c>
      <c r="B8011">
        <v>0</v>
      </c>
      <c r="C8011">
        <v>0</v>
      </c>
      <c r="D8011">
        <v>0</v>
      </c>
      <c r="E8011">
        <v>6.2</v>
      </c>
      <c r="F8011">
        <v>1.1000000000000001</v>
      </c>
      <c r="G8011">
        <v>0</v>
      </c>
    </row>
    <row r="8012" spans="1:7">
      <c r="A8012" t="s">
        <v>8431</v>
      </c>
      <c r="B8012">
        <v>0</v>
      </c>
      <c r="C8012">
        <v>0</v>
      </c>
      <c r="D8012">
        <v>0</v>
      </c>
      <c r="E8012">
        <v>7.27</v>
      </c>
      <c r="F8012">
        <v>0.48</v>
      </c>
      <c r="G8012">
        <v>0</v>
      </c>
    </row>
    <row r="8013" spans="1:7">
      <c r="A8013" t="s">
        <v>8432</v>
      </c>
      <c r="B8013">
        <v>195.89</v>
      </c>
      <c r="C8013">
        <v>242.68</v>
      </c>
      <c r="D8013">
        <v>9.5299999999999994</v>
      </c>
      <c r="E8013">
        <v>7.93</v>
      </c>
      <c r="F8013">
        <v>0.41</v>
      </c>
      <c r="G8013">
        <v>0</v>
      </c>
    </row>
    <row r="8014" spans="1:7">
      <c r="A8014" t="s">
        <v>8433</v>
      </c>
      <c r="B8014">
        <v>111.39</v>
      </c>
      <c r="C8014">
        <v>146.13</v>
      </c>
      <c r="D8014">
        <v>17.3</v>
      </c>
      <c r="E8014">
        <v>9.64</v>
      </c>
      <c r="F8014">
        <v>0.34</v>
      </c>
      <c r="G8014">
        <v>0</v>
      </c>
    </row>
    <row r="8015" spans="1:7">
      <c r="A8015" t="s">
        <v>8434</v>
      </c>
      <c r="B8015">
        <v>162.26</v>
      </c>
      <c r="C8015">
        <v>205.93</v>
      </c>
      <c r="D8015">
        <v>23.1</v>
      </c>
      <c r="E8015">
        <v>11.1</v>
      </c>
      <c r="F8015">
        <v>0.41</v>
      </c>
      <c r="G8015">
        <v>0</v>
      </c>
    </row>
    <row r="8016" spans="1:7">
      <c r="A8016" t="s">
        <v>8435</v>
      </c>
      <c r="B8016">
        <v>186.45</v>
      </c>
      <c r="C8016">
        <v>236.32</v>
      </c>
      <c r="D8016">
        <v>26.36</v>
      </c>
      <c r="E8016">
        <v>13.08</v>
      </c>
      <c r="F8016">
        <v>0.34</v>
      </c>
      <c r="G8016">
        <v>0</v>
      </c>
    </row>
    <row r="8017" spans="1:7">
      <c r="A8017" t="s">
        <v>8436</v>
      </c>
      <c r="B8017">
        <v>97.06</v>
      </c>
      <c r="C8017">
        <v>132.69</v>
      </c>
      <c r="D8017">
        <v>26.67</v>
      </c>
      <c r="E8017">
        <v>14.69</v>
      </c>
      <c r="F8017">
        <v>0.76</v>
      </c>
      <c r="G8017">
        <v>0</v>
      </c>
    </row>
    <row r="8018" spans="1:7">
      <c r="A8018" t="s">
        <v>8437</v>
      </c>
      <c r="B8018">
        <v>482.8</v>
      </c>
      <c r="C8018">
        <v>601.35</v>
      </c>
      <c r="D8018">
        <v>23.99</v>
      </c>
      <c r="E8018">
        <v>15.74</v>
      </c>
      <c r="F8018">
        <v>0.97</v>
      </c>
      <c r="G8018">
        <v>0</v>
      </c>
    </row>
    <row r="8019" spans="1:7">
      <c r="A8019" t="s">
        <v>8438</v>
      </c>
      <c r="B8019">
        <v>468.77</v>
      </c>
      <c r="C8019">
        <v>583.88</v>
      </c>
      <c r="D8019">
        <v>18.66</v>
      </c>
      <c r="E8019">
        <v>16.27</v>
      </c>
      <c r="F8019">
        <v>1.17</v>
      </c>
      <c r="G8019">
        <v>0</v>
      </c>
    </row>
    <row r="8020" spans="1:7">
      <c r="A8020" t="s">
        <v>8439</v>
      </c>
      <c r="B8020">
        <v>243.05</v>
      </c>
      <c r="C8020">
        <v>306.36</v>
      </c>
      <c r="D8020">
        <v>11.25</v>
      </c>
      <c r="E8020">
        <v>16.149999999999999</v>
      </c>
      <c r="F8020">
        <v>1.17</v>
      </c>
      <c r="G8020">
        <v>0</v>
      </c>
    </row>
    <row r="8021" spans="1:7">
      <c r="A8021" t="s">
        <v>8440</v>
      </c>
      <c r="B8021">
        <v>20.96</v>
      </c>
      <c r="C8021">
        <v>40.51</v>
      </c>
      <c r="D8021">
        <v>2.31</v>
      </c>
      <c r="E8021">
        <v>15.35</v>
      </c>
      <c r="F8021">
        <v>1.17</v>
      </c>
      <c r="G8021">
        <v>0</v>
      </c>
    </row>
    <row r="8022" spans="1:7">
      <c r="A8022" t="s">
        <v>8441</v>
      </c>
      <c r="B8022">
        <v>0</v>
      </c>
      <c r="C8022">
        <v>0</v>
      </c>
      <c r="D8022">
        <v>0</v>
      </c>
      <c r="E8022">
        <v>13.3</v>
      </c>
      <c r="F8022">
        <v>1.24</v>
      </c>
      <c r="G8022">
        <v>0</v>
      </c>
    </row>
    <row r="8023" spans="1:7">
      <c r="A8023" t="s">
        <v>8442</v>
      </c>
      <c r="B8023">
        <v>0</v>
      </c>
      <c r="C8023">
        <v>0</v>
      </c>
      <c r="D8023">
        <v>0</v>
      </c>
      <c r="E8023">
        <v>12.41</v>
      </c>
      <c r="F8023">
        <v>1.17</v>
      </c>
      <c r="G8023">
        <v>0</v>
      </c>
    </row>
    <row r="8024" spans="1:7">
      <c r="A8024" t="s">
        <v>8443</v>
      </c>
      <c r="B8024">
        <v>0</v>
      </c>
      <c r="C8024">
        <v>0</v>
      </c>
      <c r="D8024">
        <v>0</v>
      </c>
      <c r="E8024">
        <v>12.57</v>
      </c>
      <c r="F8024">
        <v>0.62</v>
      </c>
      <c r="G8024">
        <v>0</v>
      </c>
    </row>
    <row r="8025" spans="1:7">
      <c r="A8025" t="s">
        <v>8444</v>
      </c>
      <c r="B8025">
        <v>0</v>
      </c>
      <c r="C8025">
        <v>0</v>
      </c>
      <c r="D8025">
        <v>0</v>
      </c>
      <c r="E8025">
        <v>11.77</v>
      </c>
      <c r="F8025">
        <v>0.21</v>
      </c>
      <c r="G8025">
        <v>0</v>
      </c>
    </row>
    <row r="8026" spans="1:7">
      <c r="A8026" t="s">
        <v>8445</v>
      </c>
      <c r="B8026">
        <v>0</v>
      </c>
      <c r="C8026">
        <v>0</v>
      </c>
      <c r="D8026">
        <v>0</v>
      </c>
      <c r="E8026">
        <v>11.08</v>
      </c>
      <c r="F8026">
        <v>0.21</v>
      </c>
      <c r="G8026">
        <v>0</v>
      </c>
    </row>
    <row r="8027" spans="1:7">
      <c r="A8027" t="s">
        <v>8446</v>
      </c>
      <c r="B8027">
        <v>0</v>
      </c>
      <c r="C8027">
        <v>0</v>
      </c>
      <c r="D8027">
        <v>0</v>
      </c>
      <c r="E8027">
        <v>10.5</v>
      </c>
      <c r="F8027">
        <v>0.83</v>
      </c>
      <c r="G8027">
        <v>0</v>
      </c>
    </row>
    <row r="8028" spans="1:7">
      <c r="A8028" t="s">
        <v>8447</v>
      </c>
      <c r="B8028">
        <v>0</v>
      </c>
      <c r="C8028">
        <v>0</v>
      </c>
      <c r="D8028">
        <v>0</v>
      </c>
      <c r="E8028">
        <v>9.57</v>
      </c>
      <c r="F8028">
        <v>1.1000000000000001</v>
      </c>
      <c r="G8028">
        <v>0</v>
      </c>
    </row>
    <row r="8029" spans="1:7">
      <c r="A8029" t="s">
        <v>8448</v>
      </c>
      <c r="B8029">
        <v>0</v>
      </c>
      <c r="C8029">
        <v>0</v>
      </c>
      <c r="D8029">
        <v>0</v>
      </c>
      <c r="E8029">
        <v>9.09</v>
      </c>
      <c r="F8029">
        <v>0.97</v>
      </c>
      <c r="G8029">
        <v>0</v>
      </c>
    </row>
    <row r="8030" spans="1:7">
      <c r="A8030" t="s">
        <v>8449</v>
      </c>
      <c r="B8030">
        <v>0</v>
      </c>
      <c r="C8030">
        <v>0</v>
      </c>
      <c r="D8030">
        <v>0</v>
      </c>
      <c r="E8030">
        <v>8.51</v>
      </c>
      <c r="F8030">
        <v>0.97</v>
      </c>
      <c r="G8030">
        <v>0</v>
      </c>
    </row>
    <row r="8031" spans="1:7">
      <c r="A8031" t="s">
        <v>8450</v>
      </c>
      <c r="B8031">
        <v>0</v>
      </c>
      <c r="C8031">
        <v>0</v>
      </c>
      <c r="D8031">
        <v>0</v>
      </c>
      <c r="E8031">
        <v>7.92</v>
      </c>
      <c r="F8031">
        <v>0.97</v>
      </c>
      <c r="G8031">
        <v>0</v>
      </c>
    </row>
    <row r="8032" spans="1:7">
      <c r="A8032" t="s">
        <v>8451</v>
      </c>
      <c r="B8032">
        <v>0</v>
      </c>
      <c r="C8032">
        <v>0</v>
      </c>
      <c r="D8032">
        <v>0</v>
      </c>
      <c r="E8032">
        <v>7.4</v>
      </c>
      <c r="F8032">
        <v>0.97</v>
      </c>
      <c r="G8032">
        <v>0</v>
      </c>
    </row>
    <row r="8033" spans="1:7">
      <c r="A8033" t="s">
        <v>8452</v>
      </c>
      <c r="B8033">
        <v>0</v>
      </c>
      <c r="C8033">
        <v>0</v>
      </c>
      <c r="D8033">
        <v>0</v>
      </c>
      <c r="E8033">
        <v>6.97</v>
      </c>
      <c r="F8033">
        <v>0.83</v>
      </c>
      <c r="G8033">
        <v>0</v>
      </c>
    </row>
    <row r="8034" spans="1:7">
      <c r="A8034" t="s">
        <v>8453</v>
      </c>
      <c r="B8034">
        <v>0</v>
      </c>
      <c r="C8034">
        <v>0</v>
      </c>
      <c r="D8034">
        <v>0</v>
      </c>
      <c r="E8034">
        <v>6.55</v>
      </c>
      <c r="F8034">
        <v>0.76</v>
      </c>
      <c r="G8034">
        <v>0</v>
      </c>
    </row>
    <row r="8035" spans="1:7">
      <c r="A8035" t="s">
        <v>8454</v>
      </c>
      <c r="B8035">
        <v>0</v>
      </c>
      <c r="C8035">
        <v>0</v>
      </c>
      <c r="D8035">
        <v>0</v>
      </c>
      <c r="E8035">
        <v>6.37</v>
      </c>
      <c r="F8035">
        <v>0.69</v>
      </c>
      <c r="G8035">
        <v>0</v>
      </c>
    </row>
    <row r="8036" spans="1:7">
      <c r="A8036" t="s">
        <v>8455</v>
      </c>
      <c r="B8036">
        <v>0</v>
      </c>
      <c r="C8036">
        <v>0</v>
      </c>
      <c r="D8036">
        <v>0</v>
      </c>
      <c r="E8036">
        <v>5.25</v>
      </c>
      <c r="F8036">
        <v>0.69</v>
      </c>
      <c r="G8036">
        <v>0</v>
      </c>
    </row>
    <row r="8037" spans="1:7">
      <c r="A8037" t="s">
        <v>8456</v>
      </c>
      <c r="B8037">
        <v>51.74</v>
      </c>
      <c r="C8037">
        <v>75.400000000000006</v>
      </c>
      <c r="D8037">
        <v>9.35</v>
      </c>
      <c r="E8037">
        <v>5.44</v>
      </c>
      <c r="F8037">
        <v>0.69</v>
      </c>
      <c r="G8037">
        <v>0</v>
      </c>
    </row>
    <row r="8038" spans="1:7">
      <c r="A8038" t="s">
        <v>8457</v>
      </c>
      <c r="B8038">
        <v>65.650000000000006</v>
      </c>
      <c r="C8038">
        <v>92.07</v>
      </c>
      <c r="D8038">
        <v>17.12</v>
      </c>
      <c r="E8038">
        <v>6.54</v>
      </c>
      <c r="F8038">
        <v>0.34</v>
      </c>
      <c r="G8038">
        <v>0</v>
      </c>
    </row>
    <row r="8039" spans="1:7">
      <c r="A8039" t="s">
        <v>8458</v>
      </c>
      <c r="B8039">
        <v>59.02</v>
      </c>
      <c r="C8039">
        <v>84.88</v>
      </c>
      <c r="D8039">
        <v>22.92</v>
      </c>
      <c r="E8039">
        <v>7.89</v>
      </c>
      <c r="F8039">
        <v>0</v>
      </c>
      <c r="G8039">
        <v>0</v>
      </c>
    </row>
    <row r="8040" spans="1:7">
      <c r="A8040" t="s">
        <v>8459</v>
      </c>
      <c r="B8040">
        <v>72.59</v>
      </c>
      <c r="C8040">
        <v>101.47</v>
      </c>
      <c r="D8040">
        <v>26.19</v>
      </c>
      <c r="E8040">
        <v>9.67</v>
      </c>
      <c r="F8040">
        <v>0.41</v>
      </c>
      <c r="G8040">
        <v>0</v>
      </c>
    </row>
    <row r="8041" spans="1:7">
      <c r="A8041" t="s">
        <v>8460</v>
      </c>
      <c r="B8041">
        <v>63.03</v>
      </c>
      <c r="C8041">
        <v>90.74</v>
      </c>
      <c r="D8041">
        <v>26.51</v>
      </c>
      <c r="E8041">
        <v>11.46</v>
      </c>
      <c r="F8041">
        <v>1.1000000000000001</v>
      </c>
      <c r="G8041">
        <v>0</v>
      </c>
    </row>
    <row r="8042" spans="1:7">
      <c r="A8042" t="s">
        <v>8461</v>
      </c>
      <c r="B8042">
        <v>72.41</v>
      </c>
      <c r="C8042">
        <v>102.44</v>
      </c>
      <c r="D8042">
        <v>23.85</v>
      </c>
      <c r="E8042">
        <v>13.09</v>
      </c>
      <c r="F8042">
        <v>1.72</v>
      </c>
      <c r="G8042">
        <v>0</v>
      </c>
    </row>
    <row r="8043" spans="1:7">
      <c r="A8043" t="s">
        <v>8462</v>
      </c>
      <c r="B8043">
        <v>78.53</v>
      </c>
      <c r="C8043">
        <v>109.81</v>
      </c>
      <c r="D8043">
        <v>18.55</v>
      </c>
      <c r="E8043">
        <v>13.59</v>
      </c>
      <c r="F8043">
        <v>1.79</v>
      </c>
      <c r="G8043">
        <v>0</v>
      </c>
    </row>
    <row r="8044" spans="1:7">
      <c r="A8044" t="s">
        <v>8463</v>
      </c>
      <c r="B8044">
        <v>129.27000000000001</v>
      </c>
      <c r="C8044">
        <v>168.97</v>
      </c>
      <c r="D8044">
        <v>11.16</v>
      </c>
      <c r="E8044">
        <v>13.62</v>
      </c>
      <c r="F8044">
        <v>1.66</v>
      </c>
      <c r="G8044">
        <v>0</v>
      </c>
    </row>
    <row r="8045" spans="1:7">
      <c r="A8045" t="s">
        <v>8464</v>
      </c>
      <c r="B8045">
        <v>0</v>
      </c>
      <c r="C8045">
        <v>0</v>
      </c>
      <c r="D8045">
        <v>0</v>
      </c>
      <c r="E8045">
        <v>12.9</v>
      </c>
      <c r="F8045">
        <v>1.1000000000000001</v>
      </c>
      <c r="G8045">
        <v>0</v>
      </c>
    </row>
    <row r="8046" spans="1:7">
      <c r="A8046" t="s">
        <v>8465</v>
      </c>
      <c r="B8046">
        <v>0</v>
      </c>
      <c r="C8046">
        <v>0</v>
      </c>
      <c r="D8046">
        <v>0</v>
      </c>
      <c r="E8046">
        <v>11.35</v>
      </c>
      <c r="F8046">
        <v>0.83</v>
      </c>
      <c r="G8046">
        <v>0</v>
      </c>
    </row>
    <row r="8047" spans="1:7">
      <c r="A8047" t="s">
        <v>8466</v>
      </c>
      <c r="B8047">
        <v>0</v>
      </c>
      <c r="C8047">
        <v>0</v>
      </c>
      <c r="D8047">
        <v>0</v>
      </c>
      <c r="E8047">
        <v>11.17</v>
      </c>
      <c r="F8047">
        <v>0.55000000000000004</v>
      </c>
      <c r="G8047">
        <v>0</v>
      </c>
    </row>
    <row r="8048" spans="1:7">
      <c r="A8048" t="s">
        <v>8467</v>
      </c>
      <c r="B8048">
        <v>0</v>
      </c>
      <c r="C8048">
        <v>0</v>
      </c>
      <c r="D8048">
        <v>0</v>
      </c>
      <c r="E8048">
        <v>10.46</v>
      </c>
      <c r="F8048">
        <v>0.83</v>
      </c>
      <c r="G8048">
        <v>0</v>
      </c>
    </row>
    <row r="8049" spans="1:7">
      <c r="A8049" t="s">
        <v>8468</v>
      </c>
      <c r="B8049">
        <v>0</v>
      </c>
      <c r="C8049">
        <v>0</v>
      </c>
      <c r="D8049">
        <v>0</v>
      </c>
      <c r="E8049">
        <v>9.9600000000000009</v>
      </c>
      <c r="F8049">
        <v>0.41</v>
      </c>
      <c r="G8049">
        <v>0</v>
      </c>
    </row>
    <row r="8050" spans="1:7">
      <c r="A8050" t="s">
        <v>8469</v>
      </c>
      <c r="B8050">
        <v>0</v>
      </c>
      <c r="C8050">
        <v>0</v>
      </c>
      <c r="D8050">
        <v>0</v>
      </c>
      <c r="E8050">
        <v>9.34</v>
      </c>
      <c r="F8050">
        <v>0.14000000000000001</v>
      </c>
      <c r="G8050">
        <v>0</v>
      </c>
    </row>
    <row r="8051" spans="1:7">
      <c r="A8051" t="s">
        <v>8470</v>
      </c>
      <c r="B8051">
        <v>0</v>
      </c>
      <c r="C8051">
        <v>0</v>
      </c>
      <c r="D8051">
        <v>0</v>
      </c>
      <c r="E8051">
        <v>8.67</v>
      </c>
      <c r="F8051">
        <v>0.34</v>
      </c>
      <c r="G8051">
        <v>0</v>
      </c>
    </row>
    <row r="8052" spans="1:7">
      <c r="A8052" t="s">
        <v>8471</v>
      </c>
      <c r="B8052">
        <v>0</v>
      </c>
      <c r="C8052">
        <v>0</v>
      </c>
      <c r="D8052">
        <v>0</v>
      </c>
      <c r="E8052">
        <v>8.1999999999999993</v>
      </c>
      <c r="F8052">
        <v>0.41</v>
      </c>
      <c r="G8052">
        <v>0</v>
      </c>
    </row>
    <row r="8053" spans="1:7">
      <c r="A8053" t="s">
        <v>8472</v>
      </c>
      <c r="B8053">
        <v>0</v>
      </c>
      <c r="C8053">
        <v>0</v>
      </c>
      <c r="D8053">
        <v>0</v>
      </c>
      <c r="E8053">
        <v>7.8</v>
      </c>
      <c r="F8053">
        <v>0.14000000000000001</v>
      </c>
      <c r="G8053">
        <v>0</v>
      </c>
    </row>
    <row r="8054" spans="1:7">
      <c r="A8054" t="s">
        <v>8473</v>
      </c>
      <c r="B8054">
        <v>0</v>
      </c>
      <c r="C8054">
        <v>0</v>
      </c>
      <c r="D8054">
        <v>0</v>
      </c>
      <c r="E8054">
        <v>7.04</v>
      </c>
      <c r="F8054">
        <v>0.21</v>
      </c>
      <c r="G8054">
        <v>0</v>
      </c>
    </row>
    <row r="8055" spans="1:7">
      <c r="A8055" t="s">
        <v>8474</v>
      </c>
      <c r="B8055">
        <v>0</v>
      </c>
      <c r="C8055">
        <v>0</v>
      </c>
      <c r="D8055">
        <v>0</v>
      </c>
      <c r="E8055">
        <v>6.7</v>
      </c>
      <c r="F8055">
        <v>0.28000000000000003</v>
      </c>
      <c r="G8055">
        <v>0</v>
      </c>
    </row>
    <row r="8056" spans="1:7">
      <c r="A8056" t="s">
        <v>8475</v>
      </c>
      <c r="B8056">
        <v>0</v>
      </c>
      <c r="C8056">
        <v>0</v>
      </c>
      <c r="D8056">
        <v>0</v>
      </c>
      <c r="E8056">
        <v>6.53</v>
      </c>
      <c r="F8056">
        <v>0</v>
      </c>
      <c r="G8056">
        <v>0</v>
      </c>
    </row>
    <row r="8057" spans="1:7">
      <c r="A8057" t="s">
        <v>8476</v>
      </c>
      <c r="B8057">
        <v>0</v>
      </c>
      <c r="C8057">
        <v>0</v>
      </c>
      <c r="D8057">
        <v>0</v>
      </c>
      <c r="E8057">
        <v>6.28</v>
      </c>
      <c r="F8057">
        <v>0.21</v>
      </c>
      <c r="G8057">
        <v>0</v>
      </c>
    </row>
    <row r="8058" spans="1:7">
      <c r="A8058" t="s">
        <v>8477</v>
      </c>
      <c r="B8058">
        <v>0</v>
      </c>
      <c r="C8058">
        <v>0</v>
      </c>
      <c r="D8058">
        <v>0</v>
      </c>
      <c r="E8058">
        <v>6.31</v>
      </c>
      <c r="F8058">
        <v>0.48</v>
      </c>
      <c r="G8058">
        <v>0</v>
      </c>
    </row>
    <row r="8059" spans="1:7">
      <c r="A8059" t="s">
        <v>8478</v>
      </c>
      <c r="B8059">
        <v>0</v>
      </c>
      <c r="C8059">
        <v>0</v>
      </c>
      <c r="D8059">
        <v>0</v>
      </c>
      <c r="E8059">
        <v>6.12</v>
      </c>
      <c r="F8059">
        <v>0.83</v>
      </c>
      <c r="G8059">
        <v>0</v>
      </c>
    </row>
    <row r="8060" spans="1:7">
      <c r="A8060" t="s">
        <v>8479</v>
      </c>
      <c r="B8060">
        <v>0</v>
      </c>
      <c r="C8060">
        <v>0</v>
      </c>
      <c r="D8060">
        <v>0</v>
      </c>
      <c r="E8060">
        <v>5.98</v>
      </c>
      <c r="F8060">
        <v>1.31</v>
      </c>
      <c r="G8060">
        <v>0</v>
      </c>
    </row>
    <row r="8061" spans="1:7">
      <c r="A8061" t="s">
        <v>8480</v>
      </c>
      <c r="B8061">
        <v>7.65</v>
      </c>
      <c r="C8061">
        <v>19.510000000000002</v>
      </c>
      <c r="D8061">
        <v>9.17</v>
      </c>
      <c r="E8061">
        <v>6.14</v>
      </c>
      <c r="F8061">
        <v>1.59</v>
      </c>
      <c r="G8061">
        <v>0</v>
      </c>
    </row>
    <row r="8062" spans="1:7">
      <c r="A8062" t="s">
        <v>8481</v>
      </c>
      <c r="B8062">
        <v>50.51</v>
      </c>
      <c r="C8062">
        <v>74.150000000000006</v>
      </c>
      <c r="D8062">
        <v>16.93</v>
      </c>
      <c r="E8062">
        <v>6.4</v>
      </c>
      <c r="F8062">
        <v>1.86</v>
      </c>
      <c r="G8062">
        <v>0</v>
      </c>
    </row>
    <row r="8063" spans="1:7">
      <c r="A8063" t="s">
        <v>8482</v>
      </c>
      <c r="B8063">
        <v>46.28</v>
      </c>
      <c r="C8063">
        <v>69.27</v>
      </c>
      <c r="D8063">
        <v>22.74</v>
      </c>
      <c r="E8063">
        <v>6.9</v>
      </c>
      <c r="F8063">
        <v>1.93</v>
      </c>
      <c r="G8063">
        <v>0</v>
      </c>
    </row>
    <row r="8064" spans="1:7">
      <c r="A8064" t="s">
        <v>8483</v>
      </c>
      <c r="B8064">
        <v>50.07</v>
      </c>
      <c r="C8064">
        <v>74.150000000000006</v>
      </c>
      <c r="D8064">
        <v>26.02</v>
      </c>
      <c r="E8064">
        <v>8.23</v>
      </c>
      <c r="F8064">
        <v>2</v>
      </c>
      <c r="G8064">
        <v>0</v>
      </c>
    </row>
    <row r="8065" spans="1:7">
      <c r="A8065" t="s">
        <v>8484</v>
      </c>
      <c r="B8065">
        <v>83.83</v>
      </c>
      <c r="C8065">
        <v>114.15</v>
      </c>
      <c r="D8065">
        <v>26.36</v>
      </c>
      <c r="E8065">
        <v>9.36</v>
      </c>
      <c r="F8065">
        <v>1.86</v>
      </c>
      <c r="G8065">
        <v>0</v>
      </c>
    </row>
    <row r="8066" spans="1:7">
      <c r="A8066" t="s">
        <v>8485</v>
      </c>
      <c r="B8066">
        <v>83.43</v>
      </c>
      <c r="C8066">
        <v>114.15</v>
      </c>
      <c r="D8066">
        <v>23.73</v>
      </c>
      <c r="E8066">
        <v>10.38</v>
      </c>
      <c r="F8066">
        <v>1.93</v>
      </c>
      <c r="G8066">
        <v>0</v>
      </c>
    </row>
    <row r="8067" spans="1:7">
      <c r="A8067" t="s">
        <v>8486</v>
      </c>
      <c r="B8067">
        <v>88.89</v>
      </c>
      <c r="C8067">
        <v>120.9</v>
      </c>
      <c r="D8067">
        <v>18.45</v>
      </c>
      <c r="E8067">
        <v>11.54</v>
      </c>
      <c r="F8067">
        <v>2.0699999999999998</v>
      </c>
      <c r="G8067">
        <v>0</v>
      </c>
    </row>
    <row r="8068" spans="1:7">
      <c r="A8068" t="s">
        <v>8487</v>
      </c>
      <c r="B8068">
        <v>59.97</v>
      </c>
      <c r="C8068">
        <v>87.08</v>
      </c>
      <c r="D8068">
        <v>11.08</v>
      </c>
      <c r="E8068">
        <v>12.05</v>
      </c>
      <c r="F8068">
        <v>2.0699999999999998</v>
      </c>
      <c r="G8068">
        <v>0</v>
      </c>
    </row>
    <row r="8069" spans="1:7">
      <c r="A8069" t="s">
        <v>8488</v>
      </c>
      <c r="B8069">
        <v>0</v>
      </c>
      <c r="C8069">
        <v>0</v>
      </c>
      <c r="D8069">
        <v>0</v>
      </c>
      <c r="E8069">
        <v>11.69</v>
      </c>
      <c r="F8069">
        <v>1.45</v>
      </c>
      <c r="G8069">
        <v>0</v>
      </c>
    </row>
    <row r="8070" spans="1:7">
      <c r="A8070" t="s">
        <v>8489</v>
      </c>
      <c r="B8070">
        <v>0</v>
      </c>
      <c r="C8070">
        <v>0</v>
      </c>
      <c r="D8070">
        <v>0</v>
      </c>
      <c r="E8070">
        <v>10.52</v>
      </c>
      <c r="F8070">
        <v>1.38</v>
      </c>
      <c r="G8070">
        <v>0</v>
      </c>
    </row>
    <row r="8071" spans="1:7">
      <c r="A8071" t="s">
        <v>8490</v>
      </c>
      <c r="B8071">
        <v>0</v>
      </c>
      <c r="C8071">
        <v>0</v>
      </c>
      <c r="D8071">
        <v>0</v>
      </c>
      <c r="E8071">
        <v>8.7799999999999994</v>
      </c>
      <c r="F8071">
        <v>1.79</v>
      </c>
      <c r="G8071">
        <v>0</v>
      </c>
    </row>
    <row r="8072" spans="1:7">
      <c r="A8072" t="s">
        <v>8491</v>
      </c>
      <c r="B8072">
        <v>0</v>
      </c>
      <c r="C8072">
        <v>0</v>
      </c>
      <c r="D8072">
        <v>0</v>
      </c>
      <c r="E8072">
        <v>7.79</v>
      </c>
      <c r="F8072">
        <v>2.21</v>
      </c>
      <c r="G8072">
        <v>0</v>
      </c>
    </row>
    <row r="8073" spans="1:7">
      <c r="A8073" t="s">
        <v>8492</v>
      </c>
      <c r="B8073">
        <v>0</v>
      </c>
      <c r="C8073">
        <v>0</v>
      </c>
      <c r="D8073">
        <v>0</v>
      </c>
      <c r="E8073">
        <v>7.66</v>
      </c>
      <c r="F8073">
        <v>2.5499999999999998</v>
      </c>
      <c r="G8073">
        <v>0</v>
      </c>
    </row>
    <row r="8074" spans="1:7">
      <c r="A8074" t="s">
        <v>8493</v>
      </c>
      <c r="B8074">
        <v>0</v>
      </c>
      <c r="C8074">
        <v>0</v>
      </c>
      <c r="D8074">
        <v>0</v>
      </c>
      <c r="E8074">
        <v>8.02</v>
      </c>
      <c r="F8074">
        <v>3.1</v>
      </c>
      <c r="G8074">
        <v>0</v>
      </c>
    </row>
    <row r="8075" spans="1:7">
      <c r="A8075" t="s">
        <v>8494</v>
      </c>
      <c r="B8075">
        <v>0</v>
      </c>
      <c r="C8075">
        <v>0</v>
      </c>
      <c r="D8075">
        <v>0</v>
      </c>
      <c r="E8075">
        <v>8.25</v>
      </c>
      <c r="F8075">
        <v>3.45</v>
      </c>
      <c r="G8075">
        <v>0</v>
      </c>
    </row>
    <row r="8076" spans="1:7">
      <c r="A8076" t="s">
        <v>8495</v>
      </c>
      <c r="B8076">
        <v>0</v>
      </c>
      <c r="C8076">
        <v>0</v>
      </c>
      <c r="D8076">
        <v>0</v>
      </c>
      <c r="E8076">
        <v>8.23</v>
      </c>
      <c r="F8076">
        <v>3.45</v>
      </c>
      <c r="G8076">
        <v>0</v>
      </c>
    </row>
    <row r="8077" spans="1:7">
      <c r="A8077" t="s">
        <v>8496</v>
      </c>
      <c r="B8077">
        <v>0</v>
      </c>
      <c r="C8077">
        <v>0</v>
      </c>
      <c r="D8077">
        <v>0</v>
      </c>
      <c r="E8077">
        <v>8.2100000000000009</v>
      </c>
      <c r="F8077">
        <v>3.24</v>
      </c>
      <c r="G8077">
        <v>0</v>
      </c>
    </row>
    <row r="8078" spans="1:7">
      <c r="A8078" t="s">
        <v>8497</v>
      </c>
      <c r="B8078">
        <v>0</v>
      </c>
      <c r="C8078">
        <v>0</v>
      </c>
      <c r="D8078">
        <v>0</v>
      </c>
      <c r="E8078">
        <v>8.0500000000000007</v>
      </c>
      <c r="F8078">
        <v>2.9</v>
      </c>
      <c r="G8078">
        <v>0</v>
      </c>
    </row>
    <row r="8079" spans="1:7">
      <c r="A8079" t="s">
        <v>8498</v>
      </c>
      <c r="B8079">
        <v>0</v>
      </c>
      <c r="C8079">
        <v>0</v>
      </c>
      <c r="D8079">
        <v>0</v>
      </c>
      <c r="E8079">
        <v>7.6</v>
      </c>
      <c r="F8079">
        <v>2.5499999999999998</v>
      </c>
      <c r="G8079">
        <v>0</v>
      </c>
    </row>
    <row r="8080" spans="1:7">
      <c r="A8080" t="s">
        <v>8499</v>
      </c>
      <c r="B8080">
        <v>0</v>
      </c>
      <c r="C8080">
        <v>0</v>
      </c>
      <c r="D8080">
        <v>0</v>
      </c>
      <c r="E8080">
        <v>6.62</v>
      </c>
      <c r="F8080">
        <v>2.5499999999999998</v>
      </c>
      <c r="G8080">
        <v>0</v>
      </c>
    </row>
    <row r="8081" spans="1:7">
      <c r="A8081" t="s">
        <v>8500</v>
      </c>
      <c r="B8081">
        <v>0</v>
      </c>
      <c r="C8081">
        <v>0</v>
      </c>
      <c r="D8081">
        <v>0</v>
      </c>
      <c r="E8081">
        <v>5.89</v>
      </c>
      <c r="F8081">
        <v>2.62</v>
      </c>
      <c r="G8081">
        <v>0</v>
      </c>
    </row>
    <row r="8082" spans="1:7">
      <c r="A8082" t="s">
        <v>8501</v>
      </c>
      <c r="B8082">
        <v>0</v>
      </c>
      <c r="C8082">
        <v>0</v>
      </c>
      <c r="D8082">
        <v>0</v>
      </c>
      <c r="E8082">
        <v>5.51</v>
      </c>
      <c r="F8082">
        <v>2.69</v>
      </c>
      <c r="G8082">
        <v>0</v>
      </c>
    </row>
    <row r="8083" spans="1:7">
      <c r="A8083" t="s">
        <v>8502</v>
      </c>
      <c r="B8083">
        <v>0</v>
      </c>
      <c r="C8083">
        <v>0</v>
      </c>
      <c r="D8083">
        <v>0</v>
      </c>
      <c r="E8083">
        <v>4.8099999999999996</v>
      </c>
      <c r="F8083">
        <v>2.76</v>
      </c>
      <c r="G8083">
        <v>0</v>
      </c>
    </row>
    <row r="8084" spans="1:7">
      <c r="A8084" t="s">
        <v>8503</v>
      </c>
      <c r="B8084">
        <v>0</v>
      </c>
      <c r="C8084">
        <v>0</v>
      </c>
      <c r="D8084">
        <v>0</v>
      </c>
      <c r="E8084">
        <v>4.42</v>
      </c>
      <c r="F8084">
        <v>2.9</v>
      </c>
      <c r="G8084">
        <v>0</v>
      </c>
    </row>
    <row r="8085" spans="1:7">
      <c r="A8085" t="s">
        <v>8504</v>
      </c>
      <c r="B8085">
        <v>208.99</v>
      </c>
      <c r="C8085">
        <v>251.72</v>
      </c>
      <c r="D8085">
        <v>9</v>
      </c>
      <c r="E8085">
        <v>4.51</v>
      </c>
      <c r="F8085">
        <v>2.97</v>
      </c>
      <c r="G8085">
        <v>0</v>
      </c>
    </row>
    <row r="8086" spans="1:7">
      <c r="A8086" t="s">
        <v>8505</v>
      </c>
      <c r="B8086">
        <v>472.57</v>
      </c>
      <c r="C8086">
        <v>551.23</v>
      </c>
      <c r="D8086">
        <v>16.760000000000002</v>
      </c>
      <c r="E8086">
        <v>6.3</v>
      </c>
      <c r="F8086">
        <v>3.31</v>
      </c>
      <c r="G8086">
        <v>0</v>
      </c>
    </row>
    <row r="8087" spans="1:7">
      <c r="A8087" t="s">
        <v>8506</v>
      </c>
      <c r="B8087">
        <v>590.16</v>
      </c>
      <c r="C8087">
        <v>692.49</v>
      </c>
      <c r="D8087">
        <v>22.56</v>
      </c>
      <c r="E8087">
        <v>8.0399999999999991</v>
      </c>
      <c r="F8087">
        <v>3.86</v>
      </c>
      <c r="G8087">
        <v>0</v>
      </c>
    </row>
    <row r="8088" spans="1:7">
      <c r="A8088" t="s">
        <v>8507</v>
      </c>
      <c r="B8088">
        <v>619.85</v>
      </c>
      <c r="C8088">
        <v>733.04</v>
      </c>
      <c r="D8088">
        <v>25.85</v>
      </c>
      <c r="E8088">
        <v>9.49</v>
      </c>
      <c r="F8088">
        <v>4</v>
      </c>
      <c r="G8088">
        <v>0</v>
      </c>
    </row>
    <row r="8089" spans="1:7">
      <c r="A8089" t="s">
        <v>8508</v>
      </c>
      <c r="B8089">
        <v>477.48</v>
      </c>
      <c r="C8089">
        <v>564.89</v>
      </c>
      <c r="D8089">
        <v>26.21</v>
      </c>
      <c r="E8089">
        <v>10.65</v>
      </c>
      <c r="F8089">
        <v>4.07</v>
      </c>
      <c r="G8089">
        <v>0</v>
      </c>
    </row>
    <row r="8090" spans="1:7">
      <c r="A8090" t="s">
        <v>8509</v>
      </c>
      <c r="B8090">
        <v>581.53</v>
      </c>
      <c r="C8090">
        <v>692.96</v>
      </c>
      <c r="D8090">
        <v>23.6</v>
      </c>
      <c r="E8090">
        <v>11.46</v>
      </c>
      <c r="F8090">
        <v>4</v>
      </c>
      <c r="G8090">
        <v>0</v>
      </c>
    </row>
    <row r="8091" spans="1:7">
      <c r="A8091" t="s">
        <v>8510</v>
      </c>
      <c r="B8091">
        <v>492.2</v>
      </c>
      <c r="C8091">
        <v>587.37</v>
      </c>
      <c r="D8091">
        <v>18.350000000000001</v>
      </c>
      <c r="E8091">
        <v>11.88</v>
      </c>
      <c r="F8091">
        <v>3.79</v>
      </c>
      <c r="G8091">
        <v>0</v>
      </c>
    </row>
    <row r="8092" spans="1:7">
      <c r="A8092" t="s">
        <v>8511</v>
      </c>
      <c r="B8092">
        <v>340.11</v>
      </c>
      <c r="C8092">
        <v>411.76</v>
      </c>
      <c r="D8092">
        <v>11.01</v>
      </c>
      <c r="E8092">
        <v>11.9</v>
      </c>
      <c r="F8092">
        <v>3.31</v>
      </c>
      <c r="G8092">
        <v>0</v>
      </c>
    </row>
    <row r="8093" spans="1:7">
      <c r="A8093" t="s">
        <v>8512</v>
      </c>
      <c r="B8093">
        <v>0</v>
      </c>
      <c r="C8093">
        <v>0</v>
      </c>
      <c r="D8093">
        <v>0</v>
      </c>
      <c r="E8093">
        <v>10.83</v>
      </c>
      <c r="F8093">
        <v>2.62</v>
      </c>
      <c r="G8093">
        <v>0</v>
      </c>
    </row>
    <row r="8094" spans="1:7">
      <c r="A8094" t="s">
        <v>8513</v>
      </c>
      <c r="B8094">
        <v>0</v>
      </c>
      <c r="C8094">
        <v>0</v>
      </c>
      <c r="D8094">
        <v>0</v>
      </c>
      <c r="E8094">
        <v>9.16</v>
      </c>
      <c r="F8094">
        <v>2.83</v>
      </c>
      <c r="G8094">
        <v>0</v>
      </c>
    </row>
    <row r="8095" spans="1:7">
      <c r="A8095" t="s">
        <v>8514</v>
      </c>
      <c r="B8095">
        <v>0</v>
      </c>
      <c r="C8095">
        <v>0</v>
      </c>
      <c r="D8095">
        <v>0</v>
      </c>
      <c r="E8095">
        <v>7.73</v>
      </c>
      <c r="F8095">
        <v>2.83</v>
      </c>
      <c r="G8095">
        <v>0</v>
      </c>
    </row>
    <row r="8096" spans="1:7">
      <c r="A8096" t="s">
        <v>8515</v>
      </c>
      <c r="B8096">
        <v>0</v>
      </c>
      <c r="C8096">
        <v>0</v>
      </c>
      <c r="D8096">
        <v>0</v>
      </c>
      <c r="E8096">
        <v>6.65</v>
      </c>
      <c r="F8096">
        <v>2.5499999999999998</v>
      </c>
      <c r="G8096">
        <v>0</v>
      </c>
    </row>
    <row r="8097" spans="1:7">
      <c r="A8097" t="s">
        <v>8516</v>
      </c>
      <c r="B8097">
        <v>0</v>
      </c>
      <c r="C8097">
        <v>0</v>
      </c>
      <c r="D8097">
        <v>0</v>
      </c>
      <c r="E8097">
        <v>5.84</v>
      </c>
      <c r="F8097">
        <v>2.76</v>
      </c>
      <c r="G8097">
        <v>0</v>
      </c>
    </row>
    <row r="8098" spans="1:7">
      <c r="A8098" t="s">
        <v>8517</v>
      </c>
      <c r="B8098">
        <v>0</v>
      </c>
      <c r="C8098">
        <v>0</v>
      </c>
      <c r="D8098">
        <v>0</v>
      </c>
      <c r="E8098">
        <v>4.84</v>
      </c>
      <c r="F8098">
        <v>2.69</v>
      </c>
      <c r="G8098">
        <v>0</v>
      </c>
    </row>
    <row r="8099" spans="1:7">
      <c r="A8099" t="s">
        <v>8518</v>
      </c>
      <c r="B8099">
        <v>0</v>
      </c>
      <c r="C8099">
        <v>0</v>
      </c>
      <c r="D8099">
        <v>0</v>
      </c>
      <c r="E8099">
        <v>4.25</v>
      </c>
      <c r="F8099">
        <v>2.5499999999999998</v>
      </c>
      <c r="G8099">
        <v>0</v>
      </c>
    </row>
    <row r="8100" spans="1:7">
      <c r="A8100" t="s">
        <v>8519</v>
      </c>
      <c r="B8100">
        <v>0</v>
      </c>
      <c r="C8100">
        <v>0</v>
      </c>
      <c r="D8100">
        <v>0</v>
      </c>
      <c r="E8100">
        <v>3.56</v>
      </c>
      <c r="F8100">
        <v>2.69</v>
      </c>
      <c r="G8100">
        <v>0</v>
      </c>
    </row>
    <row r="8101" spans="1:7">
      <c r="A8101" t="s">
        <v>8520</v>
      </c>
      <c r="B8101">
        <v>0</v>
      </c>
      <c r="C8101">
        <v>0</v>
      </c>
      <c r="D8101">
        <v>0</v>
      </c>
      <c r="E8101">
        <v>3.14</v>
      </c>
      <c r="F8101">
        <v>2.62</v>
      </c>
      <c r="G8101">
        <v>0</v>
      </c>
    </row>
    <row r="8102" spans="1:7">
      <c r="A8102" t="s">
        <v>8521</v>
      </c>
      <c r="B8102">
        <v>0</v>
      </c>
      <c r="C8102">
        <v>0</v>
      </c>
      <c r="D8102">
        <v>0</v>
      </c>
      <c r="E8102">
        <v>2.59</v>
      </c>
      <c r="F8102">
        <v>2.2799999999999998</v>
      </c>
      <c r="G8102">
        <v>0</v>
      </c>
    </row>
    <row r="8103" spans="1:7">
      <c r="A8103" t="s">
        <v>8522</v>
      </c>
      <c r="B8103">
        <v>0</v>
      </c>
      <c r="C8103">
        <v>0</v>
      </c>
      <c r="D8103">
        <v>0</v>
      </c>
      <c r="E8103">
        <v>2.0099999999999998</v>
      </c>
      <c r="F8103">
        <v>2.2799999999999998</v>
      </c>
      <c r="G8103">
        <v>0</v>
      </c>
    </row>
    <row r="8104" spans="1:7">
      <c r="A8104" t="s">
        <v>8523</v>
      </c>
      <c r="B8104">
        <v>0</v>
      </c>
      <c r="C8104">
        <v>0</v>
      </c>
      <c r="D8104">
        <v>0</v>
      </c>
      <c r="E8104">
        <v>1.59</v>
      </c>
      <c r="F8104">
        <v>2.2799999999999998</v>
      </c>
      <c r="G8104">
        <v>0</v>
      </c>
    </row>
    <row r="8105" spans="1:7">
      <c r="A8105" t="s">
        <v>8524</v>
      </c>
      <c r="B8105">
        <v>0</v>
      </c>
      <c r="C8105">
        <v>0</v>
      </c>
      <c r="D8105">
        <v>0</v>
      </c>
      <c r="E8105">
        <v>1.2</v>
      </c>
      <c r="F8105">
        <v>2.14</v>
      </c>
      <c r="G8105">
        <v>0</v>
      </c>
    </row>
    <row r="8106" spans="1:7">
      <c r="A8106" t="s">
        <v>8525</v>
      </c>
      <c r="B8106">
        <v>0</v>
      </c>
      <c r="C8106">
        <v>0</v>
      </c>
      <c r="D8106">
        <v>0</v>
      </c>
      <c r="E8106">
        <v>0.87</v>
      </c>
      <c r="F8106">
        <v>2.14</v>
      </c>
      <c r="G8106">
        <v>0</v>
      </c>
    </row>
    <row r="8107" spans="1:7">
      <c r="A8107" t="s">
        <v>8526</v>
      </c>
      <c r="B8107">
        <v>0</v>
      </c>
      <c r="C8107">
        <v>0</v>
      </c>
      <c r="D8107">
        <v>0</v>
      </c>
      <c r="E8107">
        <v>0.8</v>
      </c>
      <c r="F8107">
        <v>1.93</v>
      </c>
      <c r="G8107">
        <v>0</v>
      </c>
    </row>
    <row r="8108" spans="1:7">
      <c r="A8108" t="s">
        <v>8527</v>
      </c>
      <c r="B8108">
        <v>0</v>
      </c>
      <c r="C8108">
        <v>0</v>
      </c>
      <c r="D8108">
        <v>0</v>
      </c>
      <c r="E8108">
        <v>1.07</v>
      </c>
      <c r="F8108">
        <v>1.52</v>
      </c>
      <c r="G8108">
        <v>0</v>
      </c>
    </row>
    <row r="8109" spans="1:7">
      <c r="A8109" t="s">
        <v>8528</v>
      </c>
      <c r="B8109">
        <v>47.58</v>
      </c>
      <c r="C8109">
        <v>69.540000000000006</v>
      </c>
      <c r="D8109">
        <v>8.83</v>
      </c>
      <c r="E8109">
        <v>2.02</v>
      </c>
      <c r="F8109">
        <v>1.17</v>
      </c>
      <c r="G8109">
        <v>0</v>
      </c>
    </row>
    <row r="8110" spans="1:7">
      <c r="A8110" t="s">
        <v>8529</v>
      </c>
      <c r="B8110">
        <v>397.66</v>
      </c>
      <c r="C8110">
        <v>466.48</v>
      </c>
      <c r="D8110">
        <v>16.59</v>
      </c>
      <c r="E8110">
        <v>4.54</v>
      </c>
      <c r="F8110">
        <v>1.31</v>
      </c>
      <c r="G8110">
        <v>0</v>
      </c>
    </row>
    <row r="8111" spans="1:7">
      <c r="A8111" t="s">
        <v>8530</v>
      </c>
      <c r="B8111">
        <v>560.1</v>
      </c>
      <c r="C8111">
        <v>664.1</v>
      </c>
      <c r="D8111">
        <v>22.4</v>
      </c>
      <c r="E8111">
        <v>6.75</v>
      </c>
      <c r="F8111">
        <v>1.86</v>
      </c>
      <c r="G8111">
        <v>0</v>
      </c>
    </row>
    <row r="8112" spans="1:7">
      <c r="A8112" t="s">
        <v>8531</v>
      </c>
      <c r="B8112">
        <v>604.80999999999995</v>
      </c>
      <c r="C8112">
        <v>725.85</v>
      </c>
      <c r="D8112">
        <v>25.69</v>
      </c>
      <c r="E8112">
        <v>8.39</v>
      </c>
      <c r="F8112">
        <v>1.86</v>
      </c>
      <c r="G8112">
        <v>0</v>
      </c>
    </row>
    <row r="8113" spans="1:7">
      <c r="A8113" t="s">
        <v>8532</v>
      </c>
      <c r="B8113">
        <v>570.62</v>
      </c>
      <c r="C8113">
        <v>686.7</v>
      </c>
      <c r="D8113">
        <v>26.08</v>
      </c>
      <c r="E8113">
        <v>9.66</v>
      </c>
      <c r="F8113">
        <v>1.93</v>
      </c>
      <c r="G8113">
        <v>0</v>
      </c>
    </row>
    <row r="8114" spans="1:7">
      <c r="A8114" t="s">
        <v>8533</v>
      </c>
      <c r="B8114">
        <v>596.15</v>
      </c>
      <c r="C8114">
        <v>721.41</v>
      </c>
      <c r="D8114">
        <v>23.49</v>
      </c>
      <c r="E8114">
        <v>10.61</v>
      </c>
      <c r="F8114">
        <v>2</v>
      </c>
      <c r="G8114">
        <v>0</v>
      </c>
    </row>
    <row r="8115" spans="1:7">
      <c r="A8115" t="s">
        <v>8534</v>
      </c>
      <c r="B8115">
        <v>377.91</v>
      </c>
      <c r="C8115">
        <v>454.94</v>
      </c>
      <c r="D8115">
        <v>18.27</v>
      </c>
      <c r="E8115">
        <v>11.09</v>
      </c>
      <c r="F8115">
        <v>1.79</v>
      </c>
      <c r="G8115">
        <v>0</v>
      </c>
    </row>
    <row r="8116" spans="1:7">
      <c r="A8116" t="s">
        <v>8535</v>
      </c>
      <c r="B8116">
        <v>145.29</v>
      </c>
      <c r="C8116">
        <v>185.69</v>
      </c>
      <c r="D8116">
        <v>10.95</v>
      </c>
      <c r="E8116">
        <v>11.09</v>
      </c>
      <c r="F8116">
        <v>1.52</v>
      </c>
      <c r="G8116">
        <v>0</v>
      </c>
    </row>
    <row r="8117" spans="1:7">
      <c r="A8117" t="s">
        <v>8536</v>
      </c>
      <c r="B8117">
        <v>0</v>
      </c>
      <c r="C8117">
        <v>0</v>
      </c>
      <c r="D8117">
        <v>0</v>
      </c>
      <c r="E8117">
        <v>10.55</v>
      </c>
      <c r="F8117">
        <v>0.9</v>
      </c>
      <c r="G8117">
        <v>0</v>
      </c>
    </row>
    <row r="8118" spans="1:7">
      <c r="A8118" t="s">
        <v>8537</v>
      </c>
      <c r="B8118">
        <v>0</v>
      </c>
      <c r="C8118">
        <v>0</v>
      </c>
      <c r="D8118">
        <v>0</v>
      </c>
      <c r="E8118">
        <v>8.9</v>
      </c>
      <c r="F8118">
        <v>1.31</v>
      </c>
      <c r="G8118">
        <v>0</v>
      </c>
    </row>
    <row r="8119" spans="1:7">
      <c r="A8119" t="s">
        <v>8538</v>
      </c>
      <c r="B8119">
        <v>0</v>
      </c>
      <c r="C8119">
        <v>0</v>
      </c>
      <c r="D8119">
        <v>0</v>
      </c>
      <c r="E8119">
        <v>7.31</v>
      </c>
      <c r="F8119">
        <v>1.45</v>
      </c>
      <c r="G8119">
        <v>0</v>
      </c>
    </row>
    <row r="8120" spans="1:7">
      <c r="A8120" t="s">
        <v>8539</v>
      </c>
      <c r="B8120">
        <v>0</v>
      </c>
      <c r="C8120">
        <v>0</v>
      </c>
      <c r="D8120">
        <v>0</v>
      </c>
      <c r="E8120">
        <v>7.17</v>
      </c>
      <c r="F8120">
        <v>1.24</v>
      </c>
      <c r="G8120">
        <v>0</v>
      </c>
    </row>
    <row r="8121" spans="1:7">
      <c r="A8121" t="s">
        <v>8540</v>
      </c>
      <c r="B8121">
        <v>0</v>
      </c>
      <c r="C8121">
        <v>0</v>
      </c>
      <c r="D8121">
        <v>0</v>
      </c>
      <c r="E8121">
        <v>6.16</v>
      </c>
      <c r="F8121">
        <v>1.38</v>
      </c>
      <c r="G8121">
        <v>0</v>
      </c>
    </row>
    <row r="8122" spans="1:7">
      <c r="A8122" t="s">
        <v>8541</v>
      </c>
      <c r="B8122">
        <v>0</v>
      </c>
      <c r="C8122">
        <v>0</v>
      </c>
      <c r="D8122">
        <v>0</v>
      </c>
      <c r="E8122">
        <v>5.71</v>
      </c>
      <c r="F8122">
        <v>1.38</v>
      </c>
      <c r="G8122">
        <v>0</v>
      </c>
    </row>
    <row r="8123" spans="1:7">
      <c r="A8123" t="s">
        <v>8542</v>
      </c>
      <c r="B8123">
        <v>0</v>
      </c>
      <c r="C8123">
        <v>0</v>
      </c>
      <c r="D8123">
        <v>0</v>
      </c>
      <c r="E8123">
        <v>5.03</v>
      </c>
      <c r="F8123">
        <v>1.45</v>
      </c>
      <c r="G8123">
        <v>0</v>
      </c>
    </row>
    <row r="8124" spans="1:7">
      <c r="A8124" t="s">
        <v>8543</v>
      </c>
      <c r="B8124">
        <v>0</v>
      </c>
      <c r="C8124">
        <v>0</v>
      </c>
      <c r="D8124">
        <v>0</v>
      </c>
      <c r="E8124">
        <v>5.12</v>
      </c>
      <c r="F8124">
        <v>1.38</v>
      </c>
      <c r="G8124">
        <v>0</v>
      </c>
    </row>
    <row r="8125" spans="1:7">
      <c r="A8125" t="s">
        <v>8544</v>
      </c>
      <c r="B8125">
        <v>0</v>
      </c>
      <c r="C8125">
        <v>0</v>
      </c>
      <c r="D8125">
        <v>0</v>
      </c>
      <c r="E8125">
        <v>4.3</v>
      </c>
      <c r="F8125">
        <v>1.72</v>
      </c>
      <c r="G8125">
        <v>0</v>
      </c>
    </row>
    <row r="8126" spans="1:7">
      <c r="A8126" t="s">
        <v>8545</v>
      </c>
      <c r="B8126">
        <v>0</v>
      </c>
      <c r="C8126">
        <v>0</v>
      </c>
      <c r="D8126">
        <v>0</v>
      </c>
      <c r="E8126">
        <v>4.5599999999999996</v>
      </c>
      <c r="F8126">
        <v>1.59</v>
      </c>
      <c r="G8126">
        <v>0</v>
      </c>
    </row>
    <row r="8127" spans="1:7">
      <c r="A8127" t="s">
        <v>8546</v>
      </c>
      <c r="B8127">
        <v>0</v>
      </c>
      <c r="C8127">
        <v>0</v>
      </c>
      <c r="D8127">
        <v>0</v>
      </c>
      <c r="E8127">
        <v>4.2300000000000004</v>
      </c>
      <c r="F8127">
        <v>1.59</v>
      </c>
      <c r="G8127">
        <v>0</v>
      </c>
    </row>
    <row r="8128" spans="1:7">
      <c r="A8128" t="s">
        <v>8547</v>
      </c>
      <c r="B8128">
        <v>0</v>
      </c>
      <c r="C8128">
        <v>0</v>
      </c>
      <c r="D8128">
        <v>0</v>
      </c>
      <c r="E8128">
        <v>4.33</v>
      </c>
      <c r="F8128">
        <v>1.59</v>
      </c>
      <c r="G8128">
        <v>0</v>
      </c>
    </row>
    <row r="8129" spans="1:7">
      <c r="A8129" t="s">
        <v>8548</v>
      </c>
      <c r="B8129">
        <v>0</v>
      </c>
      <c r="C8129">
        <v>0</v>
      </c>
      <c r="D8129">
        <v>0</v>
      </c>
      <c r="E8129">
        <v>3.79</v>
      </c>
      <c r="F8129">
        <v>1.72</v>
      </c>
      <c r="G8129">
        <v>0</v>
      </c>
    </row>
    <row r="8130" spans="1:7">
      <c r="A8130" t="s">
        <v>8549</v>
      </c>
      <c r="B8130">
        <v>0</v>
      </c>
      <c r="C8130">
        <v>0</v>
      </c>
      <c r="D8130">
        <v>0</v>
      </c>
      <c r="E8130">
        <v>3.58</v>
      </c>
      <c r="F8130">
        <v>2.0699999999999998</v>
      </c>
      <c r="G8130">
        <v>0</v>
      </c>
    </row>
    <row r="8131" spans="1:7">
      <c r="A8131" t="s">
        <v>8550</v>
      </c>
      <c r="B8131">
        <v>0</v>
      </c>
      <c r="C8131">
        <v>0</v>
      </c>
      <c r="D8131">
        <v>0</v>
      </c>
      <c r="E8131">
        <v>4.62</v>
      </c>
      <c r="F8131">
        <v>2.41</v>
      </c>
      <c r="G8131">
        <v>0</v>
      </c>
    </row>
    <row r="8132" spans="1:7">
      <c r="A8132" t="s">
        <v>8551</v>
      </c>
      <c r="B8132">
        <v>0</v>
      </c>
      <c r="C8132">
        <v>0</v>
      </c>
      <c r="D8132">
        <v>0</v>
      </c>
      <c r="E8132">
        <v>4.82</v>
      </c>
      <c r="F8132">
        <v>1.93</v>
      </c>
      <c r="G8132">
        <v>0</v>
      </c>
    </row>
    <row r="8133" spans="1:7">
      <c r="A8133" t="s">
        <v>8552</v>
      </c>
      <c r="B8133">
        <v>20.45</v>
      </c>
      <c r="C8133">
        <v>37.08</v>
      </c>
      <c r="D8133">
        <v>8.66</v>
      </c>
      <c r="E8133">
        <v>5.0599999999999996</v>
      </c>
      <c r="F8133">
        <v>2.34</v>
      </c>
      <c r="G8133">
        <v>0</v>
      </c>
    </row>
    <row r="8134" spans="1:7">
      <c r="A8134" t="s">
        <v>8553</v>
      </c>
      <c r="B8134">
        <v>68.31</v>
      </c>
      <c r="C8134">
        <v>95.08</v>
      </c>
      <c r="D8134">
        <v>16.420000000000002</v>
      </c>
      <c r="E8134">
        <v>7.16</v>
      </c>
      <c r="F8134">
        <v>2.76</v>
      </c>
      <c r="G8134">
        <v>0</v>
      </c>
    </row>
    <row r="8135" spans="1:7">
      <c r="A8135" t="s">
        <v>8554</v>
      </c>
      <c r="B8135">
        <v>107.04</v>
      </c>
      <c r="C8135">
        <v>139.63</v>
      </c>
      <c r="D8135">
        <v>22.24</v>
      </c>
      <c r="E8135">
        <v>8.1300000000000008</v>
      </c>
      <c r="F8135">
        <v>3.93</v>
      </c>
      <c r="G8135">
        <v>0</v>
      </c>
    </row>
    <row r="8136" spans="1:7">
      <c r="A8136" t="s">
        <v>8555</v>
      </c>
      <c r="B8136">
        <v>238.33</v>
      </c>
      <c r="C8136">
        <v>286.63</v>
      </c>
      <c r="D8136">
        <v>25.54</v>
      </c>
      <c r="E8136">
        <v>8.8000000000000007</v>
      </c>
      <c r="F8136">
        <v>4.34</v>
      </c>
      <c r="G8136">
        <v>0</v>
      </c>
    </row>
    <row r="8137" spans="1:7">
      <c r="A8137" t="s">
        <v>8556</v>
      </c>
      <c r="B8137">
        <v>204.26</v>
      </c>
      <c r="C8137">
        <v>249.32</v>
      </c>
      <c r="D8137">
        <v>25.94</v>
      </c>
      <c r="E8137">
        <v>9.65</v>
      </c>
      <c r="F8137">
        <v>5.03</v>
      </c>
      <c r="G8137">
        <v>0</v>
      </c>
    </row>
    <row r="8138" spans="1:7">
      <c r="A8138" t="s">
        <v>8557</v>
      </c>
      <c r="B8138">
        <v>290.73</v>
      </c>
      <c r="C8138">
        <v>345.96</v>
      </c>
      <c r="D8138">
        <v>23.38</v>
      </c>
      <c r="E8138">
        <v>10.19</v>
      </c>
      <c r="F8138">
        <v>5.38</v>
      </c>
      <c r="G8138">
        <v>0</v>
      </c>
    </row>
    <row r="8139" spans="1:7">
      <c r="A8139" t="s">
        <v>8558</v>
      </c>
      <c r="B8139">
        <v>481.22</v>
      </c>
      <c r="C8139">
        <v>566.05999999999995</v>
      </c>
      <c r="D8139">
        <v>18.18</v>
      </c>
      <c r="E8139">
        <v>10.24</v>
      </c>
      <c r="F8139">
        <v>4.97</v>
      </c>
      <c r="G8139">
        <v>0</v>
      </c>
    </row>
    <row r="8140" spans="1:7">
      <c r="A8140" t="s">
        <v>8559</v>
      </c>
      <c r="B8140">
        <v>304.2</v>
      </c>
      <c r="C8140">
        <v>364.93</v>
      </c>
      <c r="D8140">
        <v>10.89</v>
      </c>
      <c r="E8140">
        <v>10</v>
      </c>
      <c r="F8140">
        <v>4.21</v>
      </c>
      <c r="G8140">
        <v>0</v>
      </c>
    </row>
    <row r="8141" spans="1:7">
      <c r="A8141" t="s">
        <v>8560</v>
      </c>
      <c r="B8141">
        <v>0</v>
      </c>
      <c r="C8141">
        <v>0</v>
      </c>
      <c r="D8141">
        <v>0</v>
      </c>
      <c r="E8141">
        <v>9.09</v>
      </c>
      <c r="F8141">
        <v>2.69</v>
      </c>
      <c r="G8141">
        <v>0</v>
      </c>
    </row>
    <row r="8142" spans="1:7">
      <c r="A8142" t="s">
        <v>8561</v>
      </c>
      <c r="B8142">
        <v>0</v>
      </c>
      <c r="C8142">
        <v>0</v>
      </c>
      <c r="D8142">
        <v>0</v>
      </c>
      <c r="E8142">
        <v>7.45</v>
      </c>
      <c r="F8142">
        <v>2</v>
      </c>
      <c r="G8142">
        <v>0</v>
      </c>
    </row>
    <row r="8143" spans="1:7">
      <c r="A8143" t="s">
        <v>8562</v>
      </c>
      <c r="B8143">
        <v>0</v>
      </c>
      <c r="C8143">
        <v>0</v>
      </c>
      <c r="D8143">
        <v>0</v>
      </c>
      <c r="E8143">
        <v>5.64</v>
      </c>
      <c r="F8143">
        <v>1.86</v>
      </c>
      <c r="G8143">
        <v>0</v>
      </c>
    </row>
    <row r="8144" spans="1:7">
      <c r="A8144" t="s">
        <v>8563</v>
      </c>
      <c r="B8144">
        <v>0</v>
      </c>
      <c r="C8144">
        <v>0</v>
      </c>
      <c r="D8144">
        <v>0</v>
      </c>
      <c r="E8144">
        <v>4.87</v>
      </c>
      <c r="F8144">
        <v>1.52</v>
      </c>
      <c r="G8144">
        <v>0</v>
      </c>
    </row>
    <row r="8145" spans="1:7">
      <c r="A8145" t="s">
        <v>8564</v>
      </c>
      <c r="B8145">
        <v>0</v>
      </c>
      <c r="C8145">
        <v>0</v>
      </c>
      <c r="D8145">
        <v>0</v>
      </c>
      <c r="E8145">
        <v>3.55</v>
      </c>
      <c r="F8145">
        <v>1.79</v>
      </c>
      <c r="G8145">
        <v>0</v>
      </c>
    </row>
    <row r="8146" spans="1:7">
      <c r="A8146" t="s">
        <v>8565</v>
      </c>
      <c r="B8146">
        <v>0</v>
      </c>
      <c r="C8146">
        <v>0</v>
      </c>
      <c r="D8146">
        <v>0</v>
      </c>
      <c r="E8146">
        <v>2.4</v>
      </c>
      <c r="F8146">
        <v>2.14</v>
      </c>
      <c r="G8146">
        <v>0</v>
      </c>
    </row>
    <row r="8147" spans="1:7">
      <c r="A8147" t="s">
        <v>8566</v>
      </c>
      <c r="B8147">
        <v>0</v>
      </c>
      <c r="C8147">
        <v>0</v>
      </c>
      <c r="D8147">
        <v>0</v>
      </c>
      <c r="E8147">
        <v>1.81</v>
      </c>
      <c r="F8147">
        <v>2.2799999999999998</v>
      </c>
      <c r="G8147">
        <v>0</v>
      </c>
    </row>
    <row r="8148" spans="1:7">
      <c r="A8148" t="s">
        <v>8567</v>
      </c>
      <c r="B8148">
        <v>0</v>
      </c>
      <c r="C8148">
        <v>0</v>
      </c>
      <c r="D8148">
        <v>0</v>
      </c>
      <c r="E8148">
        <v>1.49</v>
      </c>
      <c r="F8148">
        <v>2.21</v>
      </c>
      <c r="G8148">
        <v>0</v>
      </c>
    </row>
    <row r="8149" spans="1:7">
      <c r="A8149" t="s">
        <v>8568</v>
      </c>
      <c r="B8149">
        <v>0</v>
      </c>
      <c r="C8149">
        <v>0</v>
      </c>
      <c r="D8149">
        <v>0</v>
      </c>
      <c r="E8149">
        <v>1.23</v>
      </c>
      <c r="F8149">
        <v>2.14</v>
      </c>
      <c r="G8149">
        <v>0</v>
      </c>
    </row>
    <row r="8150" spans="1:7">
      <c r="A8150" t="s">
        <v>8569</v>
      </c>
      <c r="B8150">
        <v>0</v>
      </c>
      <c r="C8150">
        <v>0</v>
      </c>
      <c r="D8150">
        <v>0</v>
      </c>
      <c r="E8150">
        <v>1.08</v>
      </c>
      <c r="F8150">
        <v>2.0699999999999998</v>
      </c>
      <c r="G8150">
        <v>0</v>
      </c>
    </row>
    <row r="8151" spans="1:7">
      <c r="A8151" t="s">
        <v>8570</v>
      </c>
      <c r="B8151">
        <v>0</v>
      </c>
      <c r="C8151">
        <v>0</v>
      </c>
      <c r="D8151">
        <v>0</v>
      </c>
      <c r="E8151">
        <v>0.8</v>
      </c>
      <c r="F8151">
        <v>2.14</v>
      </c>
      <c r="G8151">
        <v>0</v>
      </c>
    </row>
    <row r="8152" spans="1:7">
      <c r="A8152" t="s">
        <v>8571</v>
      </c>
      <c r="B8152">
        <v>0</v>
      </c>
      <c r="C8152">
        <v>0</v>
      </c>
      <c r="D8152">
        <v>0</v>
      </c>
      <c r="E8152">
        <v>0.69</v>
      </c>
      <c r="F8152">
        <v>2.0699999999999998</v>
      </c>
      <c r="G8152">
        <v>0</v>
      </c>
    </row>
    <row r="8153" spans="1:7">
      <c r="A8153" t="s">
        <v>8572</v>
      </c>
      <c r="B8153">
        <v>0</v>
      </c>
      <c r="C8153">
        <v>0</v>
      </c>
      <c r="D8153">
        <v>0</v>
      </c>
      <c r="E8153">
        <v>0.19</v>
      </c>
      <c r="F8153">
        <v>2.14</v>
      </c>
      <c r="G8153">
        <v>0</v>
      </c>
    </row>
    <row r="8154" spans="1:7">
      <c r="A8154" t="s">
        <v>8573</v>
      </c>
      <c r="B8154">
        <v>0</v>
      </c>
      <c r="C8154">
        <v>0</v>
      </c>
      <c r="D8154">
        <v>0</v>
      </c>
      <c r="E8154">
        <v>-0.15</v>
      </c>
      <c r="F8154">
        <v>2.21</v>
      </c>
      <c r="G8154">
        <v>0</v>
      </c>
    </row>
    <row r="8155" spans="1:7">
      <c r="A8155" t="s">
        <v>8574</v>
      </c>
      <c r="B8155">
        <v>0</v>
      </c>
      <c r="C8155">
        <v>0</v>
      </c>
      <c r="D8155">
        <v>0</v>
      </c>
      <c r="E8155">
        <v>-0.49</v>
      </c>
      <c r="F8155">
        <v>2.21</v>
      </c>
      <c r="G8155">
        <v>0</v>
      </c>
    </row>
    <row r="8156" spans="1:7">
      <c r="A8156" t="s">
        <v>8575</v>
      </c>
      <c r="B8156">
        <v>0</v>
      </c>
      <c r="C8156">
        <v>0</v>
      </c>
      <c r="D8156">
        <v>0</v>
      </c>
      <c r="E8156">
        <v>-0.86</v>
      </c>
      <c r="F8156">
        <v>2.34</v>
      </c>
      <c r="G8156">
        <v>0</v>
      </c>
    </row>
    <row r="8157" spans="1:7">
      <c r="A8157" t="s">
        <v>8576</v>
      </c>
      <c r="B8157">
        <v>277.89</v>
      </c>
      <c r="C8157">
        <v>324.05</v>
      </c>
      <c r="D8157">
        <v>8.5</v>
      </c>
      <c r="E8157">
        <v>-0.42</v>
      </c>
      <c r="F8157">
        <v>2.21</v>
      </c>
      <c r="G8157">
        <v>0</v>
      </c>
    </row>
    <row r="8158" spans="1:7">
      <c r="A8158" t="s">
        <v>8577</v>
      </c>
      <c r="B8158">
        <v>462.44</v>
      </c>
      <c r="C8158">
        <v>535.04</v>
      </c>
      <c r="D8158">
        <v>16.260000000000002</v>
      </c>
      <c r="E8158">
        <v>3.39</v>
      </c>
      <c r="F8158">
        <v>2.5499999999999998</v>
      </c>
      <c r="G8158">
        <v>0</v>
      </c>
    </row>
    <row r="8159" spans="1:7">
      <c r="A8159" t="s">
        <v>8578</v>
      </c>
      <c r="B8159">
        <v>577.13</v>
      </c>
      <c r="C8159">
        <v>671.59</v>
      </c>
      <c r="D8159">
        <v>22.08</v>
      </c>
      <c r="E8159">
        <v>5.99</v>
      </c>
      <c r="F8159">
        <v>3.59</v>
      </c>
      <c r="G8159">
        <v>0</v>
      </c>
    </row>
    <row r="8160" spans="1:7">
      <c r="A8160" t="s">
        <v>8579</v>
      </c>
      <c r="B8160">
        <v>633.14</v>
      </c>
      <c r="C8160">
        <v>740.35</v>
      </c>
      <c r="D8160">
        <v>25.4</v>
      </c>
      <c r="E8160">
        <v>7.81</v>
      </c>
      <c r="F8160">
        <v>4.4800000000000004</v>
      </c>
      <c r="G8160">
        <v>0</v>
      </c>
    </row>
    <row r="8161" spans="1:7">
      <c r="A8161" t="s">
        <v>8580</v>
      </c>
      <c r="B8161">
        <v>630.12</v>
      </c>
      <c r="C8161">
        <v>738.15</v>
      </c>
      <c r="D8161">
        <v>25.82</v>
      </c>
      <c r="E8161">
        <v>9.0399999999999991</v>
      </c>
      <c r="F8161">
        <v>5.0999999999999996</v>
      </c>
      <c r="G8161">
        <v>0</v>
      </c>
    </row>
    <row r="8162" spans="1:7">
      <c r="A8162" t="s">
        <v>8581</v>
      </c>
      <c r="B8162">
        <v>575.98</v>
      </c>
      <c r="C8162">
        <v>674.66</v>
      </c>
      <c r="D8162">
        <v>23.28</v>
      </c>
      <c r="E8162">
        <v>9.76</v>
      </c>
      <c r="F8162">
        <v>5.38</v>
      </c>
      <c r="G8162">
        <v>0</v>
      </c>
    </row>
    <row r="8163" spans="1:7">
      <c r="A8163" t="s">
        <v>8582</v>
      </c>
      <c r="B8163">
        <v>376.88</v>
      </c>
      <c r="C8163">
        <v>443.37</v>
      </c>
      <c r="D8163">
        <v>18.11</v>
      </c>
      <c r="E8163">
        <v>9.9600000000000009</v>
      </c>
      <c r="F8163">
        <v>5.31</v>
      </c>
      <c r="G8163">
        <v>0</v>
      </c>
    </row>
    <row r="8164" spans="1:7">
      <c r="A8164" t="s">
        <v>8583</v>
      </c>
      <c r="B8164">
        <v>142.31</v>
      </c>
      <c r="C8164">
        <v>180.04</v>
      </c>
      <c r="D8164">
        <v>10.83</v>
      </c>
      <c r="E8164">
        <v>9.68</v>
      </c>
      <c r="F8164">
        <v>4.62</v>
      </c>
      <c r="G8164">
        <v>0</v>
      </c>
    </row>
    <row r="8165" spans="1:7">
      <c r="A8165" t="s">
        <v>8584</v>
      </c>
      <c r="B8165">
        <v>0</v>
      </c>
      <c r="C8165">
        <v>0</v>
      </c>
      <c r="D8165">
        <v>0</v>
      </c>
      <c r="E8165">
        <v>8.75</v>
      </c>
      <c r="F8165">
        <v>3.59</v>
      </c>
      <c r="G8165">
        <v>0</v>
      </c>
    </row>
    <row r="8166" spans="1:7">
      <c r="A8166" t="s">
        <v>8585</v>
      </c>
      <c r="B8166">
        <v>0</v>
      </c>
      <c r="C8166">
        <v>0</v>
      </c>
      <c r="D8166">
        <v>0</v>
      </c>
      <c r="E8166">
        <v>7.72</v>
      </c>
      <c r="F8166">
        <v>3.52</v>
      </c>
      <c r="G8166">
        <v>0</v>
      </c>
    </row>
    <row r="8167" spans="1:7">
      <c r="A8167" t="s">
        <v>8586</v>
      </c>
      <c r="B8167">
        <v>0</v>
      </c>
      <c r="C8167">
        <v>0</v>
      </c>
      <c r="D8167">
        <v>0</v>
      </c>
      <c r="E8167">
        <v>7.09</v>
      </c>
      <c r="F8167">
        <v>3.72</v>
      </c>
      <c r="G8167">
        <v>0</v>
      </c>
    </row>
    <row r="8168" spans="1:7">
      <c r="A8168" t="s">
        <v>8587</v>
      </c>
      <c r="B8168">
        <v>0</v>
      </c>
      <c r="C8168">
        <v>0</v>
      </c>
      <c r="D8168">
        <v>0</v>
      </c>
      <c r="E8168">
        <v>5.59</v>
      </c>
      <c r="F8168">
        <v>3.17</v>
      </c>
      <c r="G8168">
        <v>0</v>
      </c>
    </row>
    <row r="8169" spans="1:7">
      <c r="A8169" t="s">
        <v>8588</v>
      </c>
      <c r="B8169">
        <v>0</v>
      </c>
      <c r="C8169">
        <v>0</v>
      </c>
      <c r="D8169">
        <v>0</v>
      </c>
      <c r="E8169">
        <v>5.5</v>
      </c>
      <c r="F8169">
        <v>3.1</v>
      </c>
      <c r="G8169">
        <v>0</v>
      </c>
    </row>
    <row r="8170" spans="1:7">
      <c r="A8170" t="s">
        <v>8589</v>
      </c>
      <c r="B8170">
        <v>0</v>
      </c>
      <c r="C8170">
        <v>0</v>
      </c>
      <c r="D8170">
        <v>0</v>
      </c>
      <c r="E8170">
        <v>5.13</v>
      </c>
      <c r="F8170">
        <v>3.03</v>
      </c>
      <c r="G8170">
        <v>0</v>
      </c>
    </row>
    <row r="8171" spans="1:7">
      <c r="A8171" t="s">
        <v>8590</v>
      </c>
      <c r="B8171">
        <v>0</v>
      </c>
      <c r="C8171">
        <v>0</v>
      </c>
      <c r="D8171">
        <v>0</v>
      </c>
      <c r="E8171">
        <v>4.83</v>
      </c>
      <c r="F8171">
        <v>3.1</v>
      </c>
      <c r="G8171">
        <v>0</v>
      </c>
    </row>
    <row r="8172" spans="1:7">
      <c r="A8172" t="s">
        <v>8591</v>
      </c>
      <c r="B8172">
        <v>0</v>
      </c>
      <c r="C8172">
        <v>0</v>
      </c>
      <c r="D8172">
        <v>0</v>
      </c>
      <c r="E8172">
        <v>4.67</v>
      </c>
      <c r="F8172">
        <v>3.31</v>
      </c>
      <c r="G8172">
        <v>0</v>
      </c>
    </row>
    <row r="8173" spans="1:7">
      <c r="A8173" t="s">
        <v>8592</v>
      </c>
      <c r="B8173">
        <v>0</v>
      </c>
      <c r="C8173">
        <v>0</v>
      </c>
      <c r="D8173">
        <v>0</v>
      </c>
      <c r="E8173">
        <v>4.42</v>
      </c>
      <c r="F8173">
        <v>3.59</v>
      </c>
      <c r="G8173">
        <v>0</v>
      </c>
    </row>
    <row r="8174" spans="1:7">
      <c r="A8174" t="s">
        <v>8593</v>
      </c>
      <c r="B8174">
        <v>0</v>
      </c>
      <c r="C8174">
        <v>0</v>
      </c>
      <c r="D8174">
        <v>0</v>
      </c>
      <c r="E8174">
        <v>4.38</v>
      </c>
      <c r="F8174">
        <v>3.86</v>
      </c>
      <c r="G8174">
        <v>0</v>
      </c>
    </row>
    <row r="8175" spans="1:7">
      <c r="A8175" t="s">
        <v>8594</v>
      </c>
      <c r="B8175">
        <v>0</v>
      </c>
      <c r="C8175">
        <v>0</v>
      </c>
      <c r="D8175">
        <v>0</v>
      </c>
      <c r="E8175">
        <v>4.2699999999999996</v>
      </c>
      <c r="F8175">
        <v>3.93</v>
      </c>
      <c r="G8175">
        <v>0</v>
      </c>
    </row>
    <row r="8176" spans="1:7">
      <c r="A8176" t="s">
        <v>8595</v>
      </c>
      <c r="B8176">
        <v>0</v>
      </c>
      <c r="C8176">
        <v>0</v>
      </c>
      <c r="D8176">
        <v>0</v>
      </c>
      <c r="E8176">
        <v>4.1500000000000004</v>
      </c>
      <c r="F8176">
        <v>3.93</v>
      </c>
      <c r="G8176">
        <v>0</v>
      </c>
    </row>
    <row r="8177" spans="1:7">
      <c r="A8177" t="s">
        <v>8596</v>
      </c>
      <c r="B8177">
        <v>0</v>
      </c>
      <c r="C8177">
        <v>0</v>
      </c>
      <c r="D8177">
        <v>0</v>
      </c>
      <c r="E8177">
        <v>4.09</v>
      </c>
      <c r="F8177">
        <v>4.1399999999999997</v>
      </c>
      <c r="G8177">
        <v>0</v>
      </c>
    </row>
    <row r="8178" spans="1:7">
      <c r="A8178" t="s">
        <v>8597</v>
      </c>
      <c r="B8178">
        <v>0</v>
      </c>
      <c r="C8178">
        <v>0</v>
      </c>
      <c r="D8178">
        <v>0</v>
      </c>
      <c r="E8178">
        <v>3.96</v>
      </c>
      <c r="F8178">
        <v>4.28</v>
      </c>
      <c r="G8178">
        <v>0</v>
      </c>
    </row>
    <row r="8179" spans="1:7">
      <c r="A8179" t="s">
        <v>8598</v>
      </c>
      <c r="B8179">
        <v>0</v>
      </c>
      <c r="C8179">
        <v>0</v>
      </c>
      <c r="D8179">
        <v>0</v>
      </c>
      <c r="E8179">
        <v>3.91</v>
      </c>
      <c r="F8179">
        <v>4.4800000000000004</v>
      </c>
      <c r="G8179">
        <v>0</v>
      </c>
    </row>
    <row r="8180" spans="1:7">
      <c r="A8180" t="s">
        <v>8599</v>
      </c>
      <c r="B8180">
        <v>0</v>
      </c>
      <c r="C8180">
        <v>0</v>
      </c>
      <c r="D8180">
        <v>0</v>
      </c>
      <c r="E8180">
        <v>3.98</v>
      </c>
      <c r="F8180">
        <v>4.34</v>
      </c>
      <c r="G8180">
        <v>0</v>
      </c>
    </row>
    <row r="8181" spans="1:7">
      <c r="A8181" t="s">
        <v>8600</v>
      </c>
      <c r="B8181">
        <v>274.79000000000002</v>
      </c>
      <c r="C8181">
        <v>324.95999999999998</v>
      </c>
      <c r="D8181">
        <v>8.34</v>
      </c>
      <c r="E8181">
        <v>4.41</v>
      </c>
      <c r="F8181">
        <v>4.62</v>
      </c>
      <c r="G8181">
        <v>0</v>
      </c>
    </row>
    <row r="8182" spans="1:7">
      <c r="A8182" t="s">
        <v>8601</v>
      </c>
      <c r="B8182">
        <v>444.7</v>
      </c>
      <c r="C8182">
        <v>515.27</v>
      </c>
      <c r="D8182">
        <v>16.11</v>
      </c>
      <c r="E8182">
        <v>5.85</v>
      </c>
      <c r="F8182">
        <v>4.1399999999999997</v>
      </c>
      <c r="G8182">
        <v>0</v>
      </c>
    </row>
    <row r="8183" spans="1:7">
      <c r="A8183" t="s">
        <v>8602</v>
      </c>
      <c r="B8183">
        <v>319.97000000000003</v>
      </c>
      <c r="C8183">
        <v>374.07</v>
      </c>
      <c r="D8183">
        <v>21.93</v>
      </c>
      <c r="E8183">
        <v>7.58</v>
      </c>
      <c r="F8183">
        <v>5.59</v>
      </c>
      <c r="G8183">
        <v>0</v>
      </c>
    </row>
    <row r="8184" spans="1:7">
      <c r="A8184" t="s">
        <v>8603</v>
      </c>
      <c r="B8184">
        <v>592.72</v>
      </c>
      <c r="C8184">
        <v>687.79</v>
      </c>
      <c r="D8184">
        <v>25.26</v>
      </c>
      <c r="E8184">
        <v>8.94</v>
      </c>
      <c r="F8184">
        <v>6.48</v>
      </c>
      <c r="G8184">
        <v>0</v>
      </c>
    </row>
    <row r="8185" spans="1:7">
      <c r="A8185" t="s">
        <v>8604</v>
      </c>
      <c r="B8185">
        <v>613.75</v>
      </c>
      <c r="C8185">
        <v>714.08</v>
      </c>
      <c r="D8185">
        <v>25.7</v>
      </c>
      <c r="E8185">
        <v>9.86</v>
      </c>
      <c r="F8185">
        <v>6.97</v>
      </c>
      <c r="G8185">
        <v>0</v>
      </c>
    </row>
    <row r="8186" spans="1:7">
      <c r="A8186" t="s">
        <v>8605</v>
      </c>
      <c r="B8186">
        <v>514.66</v>
      </c>
      <c r="C8186">
        <v>599.99</v>
      </c>
      <c r="D8186">
        <v>23.19</v>
      </c>
      <c r="E8186">
        <v>10.42</v>
      </c>
      <c r="F8186">
        <v>6.9</v>
      </c>
      <c r="G8186">
        <v>0</v>
      </c>
    </row>
    <row r="8187" spans="1:7">
      <c r="A8187" t="s">
        <v>8606</v>
      </c>
      <c r="B8187">
        <v>379.39</v>
      </c>
      <c r="C8187">
        <v>445.78</v>
      </c>
      <c r="D8187">
        <v>18.04</v>
      </c>
      <c r="E8187">
        <v>10.69</v>
      </c>
      <c r="F8187">
        <v>6.69</v>
      </c>
      <c r="G8187">
        <v>0</v>
      </c>
    </row>
    <row r="8188" spans="1:7">
      <c r="A8188" t="s">
        <v>8607</v>
      </c>
      <c r="B8188">
        <v>316.33</v>
      </c>
      <c r="C8188">
        <v>377.46</v>
      </c>
      <c r="D8188">
        <v>10.79</v>
      </c>
      <c r="E8188">
        <v>10.32</v>
      </c>
      <c r="F8188">
        <v>6.14</v>
      </c>
      <c r="G8188">
        <v>0</v>
      </c>
    </row>
    <row r="8189" spans="1:7">
      <c r="A8189" t="s">
        <v>8608</v>
      </c>
      <c r="B8189">
        <v>0</v>
      </c>
      <c r="C8189">
        <v>0</v>
      </c>
      <c r="D8189">
        <v>0</v>
      </c>
      <c r="E8189">
        <v>9.36</v>
      </c>
      <c r="F8189">
        <v>5.31</v>
      </c>
      <c r="G8189">
        <v>0</v>
      </c>
    </row>
    <row r="8190" spans="1:7">
      <c r="A8190" t="s">
        <v>8609</v>
      </c>
      <c r="B8190">
        <v>0</v>
      </c>
      <c r="C8190">
        <v>0</v>
      </c>
      <c r="D8190">
        <v>0</v>
      </c>
      <c r="E8190">
        <v>8.1199999999999992</v>
      </c>
      <c r="F8190">
        <v>4.83</v>
      </c>
      <c r="G8190">
        <v>0</v>
      </c>
    </row>
    <row r="8191" spans="1:7">
      <c r="A8191" t="s">
        <v>8610</v>
      </c>
      <c r="B8191">
        <v>0</v>
      </c>
      <c r="C8191">
        <v>0</v>
      </c>
      <c r="D8191">
        <v>0</v>
      </c>
      <c r="E8191">
        <v>7.27</v>
      </c>
      <c r="F8191">
        <v>4.55</v>
      </c>
      <c r="G8191">
        <v>0</v>
      </c>
    </row>
    <row r="8192" spans="1:7">
      <c r="A8192" t="s">
        <v>8611</v>
      </c>
      <c r="B8192">
        <v>0</v>
      </c>
      <c r="C8192">
        <v>0</v>
      </c>
      <c r="D8192">
        <v>0</v>
      </c>
      <c r="E8192">
        <v>6.36</v>
      </c>
      <c r="F8192">
        <v>4.1399999999999997</v>
      </c>
      <c r="G8192">
        <v>0</v>
      </c>
    </row>
    <row r="8193" spans="1:7">
      <c r="A8193" t="s">
        <v>8612</v>
      </c>
      <c r="B8193">
        <v>0</v>
      </c>
      <c r="C8193">
        <v>0</v>
      </c>
      <c r="D8193">
        <v>0</v>
      </c>
      <c r="E8193">
        <v>6.05</v>
      </c>
      <c r="F8193">
        <v>4</v>
      </c>
      <c r="G8193">
        <v>0</v>
      </c>
    </row>
    <row r="8194" spans="1:7">
      <c r="A8194" t="s">
        <v>8613</v>
      </c>
      <c r="B8194">
        <v>0</v>
      </c>
      <c r="C8194">
        <v>0</v>
      </c>
      <c r="D8194">
        <v>0</v>
      </c>
      <c r="E8194">
        <v>5.54</v>
      </c>
      <c r="F8194">
        <v>3.86</v>
      </c>
      <c r="G8194">
        <v>0</v>
      </c>
    </row>
    <row r="8195" spans="1:7">
      <c r="A8195" t="s">
        <v>8614</v>
      </c>
      <c r="B8195">
        <v>0</v>
      </c>
      <c r="C8195">
        <v>0</v>
      </c>
      <c r="D8195">
        <v>0</v>
      </c>
      <c r="E8195">
        <v>5.13</v>
      </c>
      <c r="F8195">
        <v>3.79</v>
      </c>
      <c r="G8195">
        <v>0</v>
      </c>
    </row>
    <row r="8196" spans="1:7">
      <c r="A8196" t="s">
        <v>8615</v>
      </c>
      <c r="B8196">
        <v>0</v>
      </c>
      <c r="C8196">
        <v>0</v>
      </c>
      <c r="D8196">
        <v>0</v>
      </c>
      <c r="E8196">
        <v>4.74</v>
      </c>
      <c r="F8196">
        <v>3.24</v>
      </c>
      <c r="G8196">
        <v>0</v>
      </c>
    </row>
    <row r="8197" spans="1:7">
      <c r="A8197" t="s">
        <v>8616</v>
      </c>
      <c r="B8197">
        <v>0</v>
      </c>
      <c r="C8197">
        <v>0</v>
      </c>
      <c r="D8197">
        <v>0</v>
      </c>
      <c r="E8197">
        <v>4.04</v>
      </c>
      <c r="F8197">
        <v>2.5499999999999998</v>
      </c>
      <c r="G8197">
        <v>0</v>
      </c>
    </row>
    <row r="8198" spans="1:7">
      <c r="A8198" t="s">
        <v>8617</v>
      </c>
      <c r="B8198">
        <v>0</v>
      </c>
      <c r="C8198">
        <v>0</v>
      </c>
      <c r="D8198">
        <v>0</v>
      </c>
      <c r="E8198">
        <v>3.12</v>
      </c>
      <c r="F8198">
        <v>2.0699999999999998</v>
      </c>
      <c r="G8198">
        <v>0</v>
      </c>
    </row>
    <row r="8199" spans="1:7">
      <c r="A8199" t="s">
        <v>8618</v>
      </c>
      <c r="B8199">
        <v>0</v>
      </c>
      <c r="C8199">
        <v>0</v>
      </c>
      <c r="D8199">
        <v>0</v>
      </c>
      <c r="E8199">
        <v>2.0699999999999998</v>
      </c>
      <c r="F8199">
        <v>1.79</v>
      </c>
      <c r="G8199">
        <v>0</v>
      </c>
    </row>
    <row r="8200" spans="1:7">
      <c r="A8200" t="s">
        <v>8619</v>
      </c>
      <c r="B8200">
        <v>0</v>
      </c>
      <c r="C8200">
        <v>0</v>
      </c>
      <c r="D8200">
        <v>0</v>
      </c>
      <c r="E8200">
        <v>1.62</v>
      </c>
      <c r="F8200">
        <v>1.66</v>
      </c>
      <c r="G8200">
        <v>0</v>
      </c>
    </row>
    <row r="8201" spans="1:7">
      <c r="A8201" t="s">
        <v>8620</v>
      </c>
      <c r="B8201">
        <v>0</v>
      </c>
      <c r="C8201">
        <v>0</v>
      </c>
      <c r="D8201">
        <v>0</v>
      </c>
      <c r="E8201">
        <v>1.94</v>
      </c>
      <c r="F8201">
        <v>1.38</v>
      </c>
      <c r="G8201">
        <v>0</v>
      </c>
    </row>
    <row r="8202" spans="1:7">
      <c r="A8202" t="s">
        <v>8621</v>
      </c>
      <c r="B8202">
        <v>0</v>
      </c>
      <c r="C8202">
        <v>0</v>
      </c>
      <c r="D8202">
        <v>0</v>
      </c>
      <c r="E8202">
        <v>2.5299999999999998</v>
      </c>
      <c r="F8202">
        <v>1.24</v>
      </c>
      <c r="G8202">
        <v>0</v>
      </c>
    </row>
    <row r="8203" spans="1:7">
      <c r="A8203" t="s">
        <v>8622</v>
      </c>
      <c r="B8203">
        <v>0</v>
      </c>
      <c r="C8203">
        <v>0</v>
      </c>
      <c r="D8203">
        <v>0</v>
      </c>
      <c r="E8203">
        <v>3.07</v>
      </c>
      <c r="F8203">
        <v>1.03</v>
      </c>
      <c r="G8203">
        <v>0</v>
      </c>
    </row>
    <row r="8204" spans="1:7">
      <c r="A8204" t="s">
        <v>8623</v>
      </c>
      <c r="B8204">
        <v>0</v>
      </c>
      <c r="C8204">
        <v>0</v>
      </c>
      <c r="D8204">
        <v>0</v>
      </c>
      <c r="E8204">
        <v>4.83</v>
      </c>
      <c r="F8204">
        <v>0.34</v>
      </c>
      <c r="G8204">
        <v>0</v>
      </c>
    </row>
    <row r="8205" spans="1:7">
      <c r="A8205" t="s">
        <v>8624</v>
      </c>
      <c r="B8205">
        <v>44.19</v>
      </c>
      <c r="C8205">
        <v>66.510000000000005</v>
      </c>
      <c r="D8205">
        <v>8.19</v>
      </c>
      <c r="E8205">
        <v>5.24</v>
      </c>
      <c r="F8205">
        <v>0.28000000000000003</v>
      </c>
      <c r="G8205">
        <v>0</v>
      </c>
    </row>
    <row r="8206" spans="1:7">
      <c r="A8206" t="s">
        <v>8625</v>
      </c>
      <c r="B8206">
        <v>59.19</v>
      </c>
      <c r="C8206">
        <v>84.36</v>
      </c>
      <c r="D8206">
        <v>15.96</v>
      </c>
      <c r="E8206">
        <v>5.99</v>
      </c>
      <c r="F8206">
        <v>0.21</v>
      </c>
      <c r="G8206">
        <v>0</v>
      </c>
    </row>
    <row r="8207" spans="1:7">
      <c r="A8207" t="s">
        <v>8626</v>
      </c>
      <c r="B8207">
        <v>94.74</v>
      </c>
      <c r="C8207">
        <v>125.93</v>
      </c>
      <c r="D8207">
        <v>21.79</v>
      </c>
      <c r="E8207">
        <v>7.13</v>
      </c>
      <c r="F8207">
        <v>0.48</v>
      </c>
      <c r="G8207">
        <v>0</v>
      </c>
    </row>
    <row r="8208" spans="1:7">
      <c r="A8208" t="s">
        <v>8627</v>
      </c>
      <c r="B8208">
        <v>101.04</v>
      </c>
      <c r="C8208">
        <v>133.66999999999999</v>
      </c>
      <c r="D8208">
        <v>25.14</v>
      </c>
      <c r="E8208">
        <v>8.48</v>
      </c>
      <c r="F8208">
        <v>1.38</v>
      </c>
      <c r="G8208">
        <v>0</v>
      </c>
    </row>
    <row r="8209" spans="1:7">
      <c r="A8209" t="s">
        <v>8628</v>
      </c>
      <c r="B8209">
        <v>172.81</v>
      </c>
      <c r="C8209">
        <v>215.74</v>
      </c>
      <c r="D8209">
        <v>25.59</v>
      </c>
      <c r="E8209">
        <v>9.6999999999999993</v>
      </c>
      <c r="F8209">
        <v>2</v>
      </c>
      <c r="G8209">
        <v>0</v>
      </c>
    </row>
    <row r="8210" spans="1:7">
      <c r="A8210" t="s">
        <v>8629</v>
      </c>
      <c r="B8210">
        <v>326.61</v>
      </c>
      <c r="C8210">
        <v>392.56</v>
      </c>
      <c r="D8210">
        <v>23.1</v>
      </c>
      <c r="E8210">
        <v>10.47</v>
      </c>
      <c r="F8210">
        <v>1.86</v>
      </c>
      <c r="G8210">
        <v>0</v>
      </c>
    </row>
    <row r="8211" spans="1:7">
      <c r="A8211" t="s">
        <v>8630</v>
      </c>
      <c r="B8211">
        <v>423.77</v>
      </c>
      <c r="C8211">
        <v>509.25</v>
      </c>
      <c r="D8211">
        <v>17.98</v>
      </c>
      <c r="E8211">
        <v>11.26</v>
      </c>
      <c r="F8211">
        <v>2.14</v>
      </c>
      <c r="G8211">
        <v>0</v>
      </c>
    </row>
    <row r="8212" spans="1:7">
      <c r="A8212" t="s">
        <v>8631</v>
      </c>
      <c r="B8212">
        <v>195.34</v>
      </c>
      <c r="C8212">
        <v>243.17</v>
      </c>
      <c r="D8212">
        <v>10.75</v>
      </c>
      <c r="E8212">
        <v>11.62</v>
      </c>
      <c r="F8212">
        <v>2.5499999999999998</v>
      </c>
      <c r="G8212">
        <v>0</v>
      </c>
    </row>
    <row r="8213" spans="1:7">
      <c r="A8213" t="s">
        <v>8632</v>
      </c>
      <c r="B8213">
        <v>0</v>
      </c>
      <c r="C8213">
        <v>0</v>
      </c>
      <c r="D8213">
        <v>0</v>
      </c>
      <c r="E8213">
        <v>10.69</v>
      </c>
      <c r="F8213">
        <v>3.52</v>
      </c>
      <c r="G8213">
        <v>0</v>
      </c>
    </row>
    <row r="8214" spans="1:7">
      <c r="A8214" t="s">
        <v>8633</v>
      </c>
      <c r="B8214">
        <v>0</v>
      </c>
      <c r="C8214">
        <v>0</v>
      </c>
      <c r="D8214">
        <v>0</v>
      </c>
      <c r="E8214">
        <v>9.75</v>
      </c>
      <c r="F8214">
        <v>3.03</v>
      </c>
      <c r="G8214">
        <v>0</v>
      </c>
    </row>
    <row r="8215" spans="1:7">
      <c r="A8215" t="s">
        <v>8634</v>
      </c>
      <c r="B8215">
        <v>0</v>
      </c>
      <c r="C8215">
        <v>0</v>
      </c>
      <c r="D8215">
        <v>0</v>
      </c>
      <c r="E8215">
        <v>8.7799999999999994</v>
      </c>
      <c r="F8215">
        <v>2.9</v>
      </c>
      <c r="G8215">
        <v>0</v>
      </c>
    </row>
    <row r="8216" spans="1:7">
      <c r="A8216" t="s">
        <v>8635</v>
      </c>
      <c r="B8216">
        <v>0</v>
      </c>
      <c r="C8216">
        <v>0</v>
      </c>
      <c r="D8216">
        <v>0</v>
      </c>
      <c r="E8216">
        <v>8.43</v>
      </c>
      <c r="F8216">
        <v>3.59</v>
      </c>
      <c r="G8216">
        <v>0</v>
      </c>
    </row>
    <row r="8217" spans="1:7">
      <c r="A8217" t="s">
        <v>8636</v>
      </c>
      <c r="B8217">
        <v>0</v>
      </c>
      <c r="C8217">
        <v>0</v>
      </c>
      <c r="D8217">
        <v>0</v>
      </c>
      <c r="E8217">
        <v>8.1</v>
      </c>
      <c r="F8217">
        <v>3.38</v>
      </c>
      <c r="G8217">
        <v>0</v>
      </c>
    </row>
    <row r="8218" spans="1:7">
      <c r="A8218" t="s">
        <v>8637</v>
      </c>
      <c r="B8218">
        <v>0</v>
      </c>
      <c r="C8218">
        <v>0</v>
      </c>
      <c r="D8218">
        <v>0</v>
      </c>
      <c r="E8218">
        <v>7.06</v>
      </c>
      <c r="F8218">
        <v>2.69</v>
      </c>
      <c r="G8218">
        <v>0</v>
      </c>
    </row>
    <row r="8219" spans="1:7">
      <c r="A8219" t="s">
        <v>8638</v>
      </c>
      <c r="B8219">
        <v>0</v>
      </c>
      <c r="C8219">
        <v>0</v>
      </c>
      <c r="D8219">
        <v>0</v>
      </c>
      <c r="E8219">
        <v>5.94</v>
      </c>
      <c r="F8219">
        <v>2.48</v>
      </c>
      <c r="G8219">
        <v>0</v>
      </c>
    </row>
    <row r="8220" spans="1:7">
      <c r="A8220" t="s">
        <v>8639</v>
      </c>
      <c r="B8220">
        <v>0</v>
      </c>
      <c r="C8220">
        <v>0</v>
      </c>
      <c r="D8220">
        <v>0</v>
      </c>
      <c r="E8220">
        <v>5.45</v>
      </c>
      <c r="F8220">
        <v>2.62</v>
      </c>
      <c r="G8220">
        <v>0</v>
      </c>
    </row>
    <row r="8221" spans="1:7">
      <c r="A8221" t="s">
        <v>8640</v>
      </c>
      <c r="B8221">
        <v>0</v>
      </c>
      <c r="C8221">
        <v>0</v>
      </c>
      <c r="D8221">
        <v>0</v>
      </c>
      <c r="E8221">
        <v>5.05</v>
      </c>
      <c r="F8221">
        <v>2.9</v>
      </c>
      <c r="G8221">
        <v>0</v>
      </c>
    </row>
    <row r="8222" spans="1:7">
      <c r="A8222" t="s">
        <v>8641</v>
      </c>
      <c r="B8222">
        <v>0</v>
      </c>
      <c r="C8222">
        <v>0</v>
      </c>
      <c r="D8222">
        <v>0</v>
      </c>
      <c r="E8222">
        <v>4.92</v>
      </c>
      <c r="F8222">
        <v>3.17</v>
      </c>
      <c r="G8222">
        <v>0</v>
      </c>
    </row>
    <row r="8223" spans="1:7">
      <c r="A8223" t="s">
        <v>8642</v>
      </c>
      <c r="B8223">
        <v>0</v>
      </c>
      <c r="C8223">
        <v>0</v>
      </c>
      <c r="D8223">
        <v>0</v>
      </c>
      <c r="E8223">
        <v>4.87</v>
      </c>
      <c r="F8223">
        <v>3.17</v>
      </c>
      <c r="G8223">
        <v>0</v>
      </c>
    </row>
    <row r="8224" spans="1:7">
      <c r="A8224" t="s">
        <v>8643</v>
      </c>
      <c r="B8224">
        <v>0</v>
      </c>
      <c r="C8224">
        <v>0</v>
      </c>
      <c r="D8224">
        <v>0</v>
      </c>
      <c r="E8224">
        <v>4.8899999999999997</v>
      </c>
      <c r="F8224">
        <v>3.17</v>
      </c>
      <c r="G8224">
        <v>0</v>
      </c>
    </row>
    <row r="8225" spans="1:7">
      <c r="A8225" t="s">
        <v>8644</v>
      </c>
      <c r="B8225">
        <v>0</v>
      </c>
      <c r="C8225">
        <v>0</v>
      </c>
      <c r="D8225">
        <v>0</v>
      </c>
      <c r="E8225">
        <v>4.8899999999999997</v>
      </c>
      <c r="F8225">
        <v>3.45</v>
      </c>
      <c r="G8225">
        <v>0</v>
      </c>
    </row>
    <row r="8226" spans="1:7">
      <c r="A8226" t="s">
        <v>8645</v>
      </c>
      <c r="B8226">
        <v>0</v>
      </c>
      <c r="C8226">
        <v>0</v>
      </c>
      <c r="D8226">
        <v>0</v>
      </c>
      <c r="E8226">
        <v>5.32</v>
      </c>
      <c r="F8226">
        <v>3.86</v>
      </c>
      <c r="G8226">
        <v>0</v>
      </c>
    </row>
    <row r="8227" spans="1:7">
      <c r="A8227" t="s">
        <v>8646</v>
      </c>
      <c r="B8227">
        <v>0</v>
      </c>
      <c r="C8227">
        <v>0</v>
      </c>
      <c r="D8227">
        <v>0</v>
      </c>
      <c r="E8227">
        <v>5.71</v>
      </c>
      <c r="F8227">
        <v>4.4800000000000004</v>
      </c>
      <c r="G8227">
        <v>0</v>
      </c>
    </row>
    <row r="8228" spans="1:7">
      <c r="A8228" t="s">
        <v>8647</v>
      </c>
      <c r="B8228">
        <v>0</v>
      </c>
      <c r="C8228">
        <v>0</v>
      </c>
      <c r="D8228">
        <v>0</v>
      </c>
      <c r="E8228">
        <v>6.23</v>
      </c>
      <c r="F8228">
        <v>5.31</v>
      </c>
      <c r="G8228">
        <v>0</v>
      </c>
    </row>
    <row r="8229" spans="1:7">
      <c r="A8229" t="s">
        <v>8648</v>
      </c>
      <c r="B8229">
        <v>60.81</v>
      </c>
      <c r="C8229">
        <v>86.04</v>
      </c>
      <c r="D8229">
        <v>8.0500000000000007</v>
      </c>
      <c r="E8229">
        <v>6.3</v>
      </c>
      <c r="F8229">
        <v>5.86</v>
      </c>
      <c r="G8229">
        <v>0</v>
      </c>
    </row>
    <row r="8230" spans="1:7">
      <c r="A8230" t="s">
        <v>8649</v>
      </c>
      <c r="B8230">
        <v>82.94</v>
      </c>
      <c r="C8230">
        <v>111.42</v>
      </c>
      <c r="D8230">
        <v>15.81</v>
      </c>
      <c r="E8230">
        <v>6.95</v>
      </c>
      <c r="F8230">
        <v>5.0999999999999996</v>
      </c>
      <c r="G8230">
        <v>0</v>
      </c>
    </row>
    <row r="8231" spans="1:7">
      <c r="A8231" t="s">
        <v>8650</v>
      </c>
      <c r="B8231">
        <v>455.97</v>
      </c>
      <c r="C8231">
        <v>526.98</v>
      </c>
      <c r="D8231">
        <v>21.65</v>
      </c>
      <c r="E8231">
        <v>8.11</v>
      </c>
      <c r="F8231">
        <v>6.62</v>
      </c>
      <c r="G8231">
        <v>0</v>
      </c>
    </row>
    <row r="8232" spans="1:7">
      <c r="A8232" t="s">
        <v>8651</v>
      </c>
      <c r="B8232">
        <v>562.47</v>
      </c>
      <c r="C8232">
        <v>651.35</v>
      </c>
      <c r="D8232">
        <v>25.01</v>
      </c>
      <c r="E8232">
        <v>9.4499999999999993</v>
      </c>
      <c r="F8232">
        <v>7.52</v>
      </c>
      <c r="G8232">
        <v>0</v>
      </c>
    </row>
    <row r="8233" spans="1:7">
      <c r="A8233" t="s">
        <v>8652</v>
      </c>
      <c r="B8233">
        <v>398.12</v>
      </c>
      <c r="C8233">
        <v>465.23</v>
      </c>
      <c r="D8233">
        <v>25.49</v>
      </c>
      <c r="E8233">
        <v>10.35</v>
      </c>
      <c r="F8233">
        <v>7.59</v>
      </c>
      <c r="G8233">
        <v>0</v>
      </c>
    </row>
    <row r="8234" spans="1:7">
      <c r="A8234" t="s">
        <v>8653</v>
      </c>
      <c r="B8234">
        <v>572.79</v>
      </c>
      <c r="C8234">
        <v>667.28</v>
      </c>
      <c r="D8234">
        <v>23.03</v>
      </c>
      <c r="E8234">
        <v>11</v>
      </c>
      <c r="F8234">
        <v>7.86</v>
      </c>
      <c r="G8234">
        <v>0</v>
      </c>
    </row>
    <row r="8235" spans="1:7">
      <c r="A8235" t="s">
        <v>8654</v>
      </c>
      <c r="B8235">
        <v>392.09</v>
      </c>
      <c r="C8235">
        <v>459.72</v>
      </c>
      <c r="D8235">
        <v>17.93</v>
      </c>
      <c r="E8235">
        <v>10.96</v>
      </c>
      <c r="F8235">
        <v>7.66</v>
      </c>
      <c r="G8235">
        <v>0</v>
      </c>
    </row>
    <row r="8236" spans="1:7">
      <c r="A8236" t="s">
        <v>8655</v>
      </c>
      <c r="B8236">
        <v>350.07</v>
      </c>
      <c r="C8236">
        <v>416.07</v>
      </c>
      <c r="D8236">
        <v>10.72</v>
      </c>
      <c r="E8236">
        <v>10.49</v>
      </c>
      <c r="F8236">
        <v>6.83</v>
      </c>
      <c r="G8236">
        <v>0</v>
      </c>
    </row>
    <row r="8237" spans="1:7">
      <c r="A8237" t="s">
        <v>8656</v>
      </c>
      <c r="B8237">
        <v>0</v>
      </c>
      <c r="C8237">
        <v>0</v>
      </c>
      <c r="D8237">
        <v>0</v>
      </c>
      <c r="E8237">
        <v>9.5500000000000007</v>
      </c>
      <c r="F8237">
        <v>6.55</v>
      </c>
      <c r="G8237">
        <v>0</v>
      </c>
    </row>
    <row r="8238" spans="1:7">
      <c r="A8238" t="s">
        <v>8657</v>
      </c>
      <c r="B8238">
        <v>0</v>
      </c>
      <c r="C8238">
        <v>0</v>
      </c>
      <c r="D8238">
        <v>0</v>
      </c>
      <c r="E8238">
        <v>8.3699999999999992</v>
      </c>
      <c r="F8238">
        <v>6</v>
      </c>
      <c r="G8238">
        <v>0</v>
      </c>
    </row>
    <row r="8239" spans="1:7">
      <c r="A8239" t="s">
        <v>8658</v>
      </c>
      <c r="B8239">
        <v>0</v>
      </c>
      <c r="C8239">
        <v>0</v>
      </c>
      <c r="D8239">
        <v>0</v>
      </c>
      <c r="E8239">
        <v>7.51</v>
      </c>
      <c r="F8239">
        <v>5.66</v>
      </c>
      <c r="G8239">
        <v>0</v>
      </c>
    </row>
    <row r="8240" spans="1:7">
      <c r="A8240" t="s">
        <v>8659</v>
      </c>
      <c r="B8240">
        <v>0</v>
      </c>
      <c r="C8240">
        <v>0</v>
      </c>
      <c r="D8240">
        <v>0</v>
      </c>
      <c r="E8240">
        <v>6.83</v>
      </c>
      <c r="F8240">
        <v>5.0999999999999996</v>
      </c>
      <c r="G8240">
        <v>0</v>
      </c>
    </row>
    <row r="8241" spans="1:7">
      <c r="A8241" t="s">
        <v>8660</v>
      </c>
      <c r="B8241">
        <v>0</v>
      </c>
      <c r="C8241">
        <v>0</v>
      </c>
      <c r="D8241">
        <v>0</v>
      </c>
      <c r="E8241">
        <v>6.3</v>
      </c>
      <c r="F8241">
        <v>5.0999999999999996</v>
      </c>
      <c r="G8241">
        <v>0</v>
      </c>
    </row>
    <row r="8242" spans="1:7">
      <c r="A8242" t="s">
        <v>8661</v>
      </c>
      <c r="B8242">
        <v>0</v>
      </c>
      <c r="C8242">
        <v>0</v>
      </c>
      <c r="D8242">
        <v>0</v>
      </c>
      <c r="E8242">
        <v>5.9</v>
      </c>
      <c r="F8242">
        <v>4.97</v>
      </c>
      <c r="G8242">
        <v>0</v>
      </c>
    </row>
    <row r="8243" spans="1:7">
      <c r="A8243" t="s">
        <v>8662</v>
      </c>
      <c r="B8243">
        <v>0</v>
      </c>
      <c r="C8243">
        <v>0</v>
      </c>
      <c r="D8243">
        <v>0</v>
      </c>
      <c r="E8243">
        <v>5.56</v>
      </c>
      <c r="F8243">
        <v>4.97</v>
      </c>
      <c r="G8243">
        <v>0</v>
      </c>
    </row>
    <row r="8244" spans="1:7">
      <c r="A8244" t="s">
        <v>8663</v>
      </c>
      <c r="B8244">
        <v>0</v>
      </c>
      <c r="C8244">
        <v>0</v>
      </c>
      <c r="D8244">
        <v>0</v>
      </c>
      <c r="E8244">
        <v>5.29</v>
      </c>
      <c r="F8244">
        <v>5.0999999999999996</v>
      </c>
      <c r="G8244">
        <v>0</v>
      </c>
    </row>
    <row r="8245" spans="1:7">
      <c r="A8245" t="s">
        <v>8664</v>
      </c>
      <c r="B8245">
        <v>0</v>
      </c>
      <c r="C8245">
        <v>0</v>
      </c>
      <c r="D8245">
        <v>0</v>
      </c>
      <c r="E8245">
        <v>5.1100000000000003</v>
      </c>
      <c r="F8245">
        <v>5.0999999999999996</v>
      </c>
      <c r="G8245">
        <v>0</v>
      </c>
    </row>
    <row r="8246" spans="1:7">
      <c r="A8246" t="s">
        <v>8665</v>
      </c>
      <c r="B8246">
        <v>0</v>
      </c>
      <c r="C8246">
        <v>0</v>
      </c>
      <c r="D8246">
        <v>0</v>
      </c>
      <c r="E8246">
        <v>4.87</v>
      </c>
      <c r="F8246">
        <v>4.9000000000000004</v>
      </c>
      <c r="G8246">
        <v>0</v>
      </c>
    </row>
    <row r="8247" spans="1:7">
      <c r="A8247" t="s">
        <v>8666</v>
      </c>
      <c r="B8247">
        <v>0</v>
      </c>
      <c r="C8247">
        <v>0</v>
      </c>
      <c r="D8247">
        <v>0</v>
      </c>
      <c r="E8247">
        <v>4.7</v>
      </c>
      <c r="F8247">
        <v>4.76</v>
      </c>
      <c r="G8247">
        <v>0</v>
      </c>
    </row>
    <row r="8248" spans="1:7">
      <c r="A8248" t="s">
        <v>8667</v>
      </c>
      <c r="B8248">
        <v>0</v>
      </c>
      <c r="C8248">
        <v>0</v>
      </c>
      <c r="D8248">
        <v>0</v>
      </c>
      <c r="E8248">
        <v>4.57</v>
      </c>
      <c r="F8248">
        <v>4.76</v>
      </c>
      <c r="G8248">
        <v>0</v>
      </c>
    </row>
    <row r="8249" spans="1:7">
      <c r="A8249" t="s">
        <v>8668</v>
      </c>
      <c r="B8249">
        <v>0</v>
      </c>
      <c r="C8249">
        <v>0</v>
      </c>
      <c r="D8249">
        <v>0</v>
      </c>
      <c r="E8249">
        <v>4.4000000000000004</v>
      </c>
      <c r="F8249">
        <v>4.76</v>
      </c>
      <c r="G8249">
        <v>0</v>
      </c>
    </row>
    <row r="8250" spans="1:7">
      <c r="A8250" t="s">
        <v>8669</v>
      </c>
      <c r="B8250">
        <v>0</v>
      </c>
      <c r="C8250">
        <v>0</v>
      </c>
      <c r="D8250">
        <v>0</v>
      </c>
      <c r="E8250">
        <v>4.17</v>
      </c>
      <c r="F8250">
        <v>4.62</v>
      </c>
      <c r="G8250">
        <v>0</v>
      </c>
    </row>
    <row r="8251" spans="1:7">
      <c r="A8251" t="s">
        <v>8670</v>
      </c>
      <c r="B8251">
        <v>0</v>
      </c>
      <c r="C8251">
        <v>0</v>
      </c>
      <c r="D8251">
        <v>0</v>
      </c>
      <c r="E8251">
        <v>3.93</v>
      </c>
      <c r="F8251">
        <v>4.62</v>
      </c>
      <c r="G8251">
        <v>0</v>
      </c>
    </row>
    <row r="8252" spans="1:7">
      <c r="A8252" t="s">
        <v>8671</v>
      </c>
      <c r="B8252">
        <v>0</v>
      </c>
      <c r="C8252">
        <v>0</v>
      </c>
      <c r="D8252">
        <v>0</v>
      </c>
      <c r="E8252">
        <v>3.93</v>
      </c>
      <c r="F8252">
        <v>4.4800000000000004</v>
      </c>
      <c r="G8252">
        <v>0</v>
      </c>
    </row>
    <row r="8253" spans="1:7">
      <c r="A8253" t="s">
        <v>8672</v>
      </c>
      <c r="B8253">
        <v>257.61</v>
      </c>
      <c r="C8253">
        <v>305.89999999999998</v>
      </c>
      <c r="D8253">
        <v>7.9</v>
      </c>
      <c r="E8253">
        <v>4.0999999999999996</v>
      </c>
      <c r="F8253">
        <v>4.34</v>
      </c>
      <c r="G8253">
        <v>0</v>
      </c>
    </row>
    <row r="8254" spans="1:7">
      <c r="A8254" t="s">
        <v>8673</v>
      </c>
      <c r="B8254">
        <v>435.83</v>
      </c>
      <c r="C8254">
        <v>504.38</v>
      </c>
      <c r="D8254">
        <v>15.67</v>
      </c>
      <c r="E8254">
        <v>5.6</v>
      </c>
      <c r="F8254">
        <v>4.28</v>
      </c>
      <c r="G8254">
        <v>0</v>
      </c>
    </row>
    <row r="8255" spans="1:7">
      <c r="A8255" t="s">
        <v>8674</v>
      </c>
      <c r="B8255">
        <v>555.98</v>
      </c>
      <c r="C8255">
        <v>642.87</v>
      </c>
      <c r="D8255">
        <v>21.52</v>
      </c>
      <c r="E8255">
        <v>7.39</v>
      </c>
      <c r="F8255">
        <v>5.59</v>
      </c>
      <c r="G8255">
        <v>0</v>
      </c>
    </row>
    <row r="8256" spans="1:7">
      <c r="A8256" t="s">
        <v>8675</v>
      </c>
      <c r="B8256">
        <v>618.37</v>
      </c>
      <c r="C8256">
        <v>718.47</v>
      </c>
      <c r="D8256">
        <v>24.9</v>
      </c>
      <c r="E8256">
        <v>8.89</v>
      </c>
      <c r="F8256">
        <v>6.28</v>
      </c>
      <c r="G8256">
        <v>0</v>
      </c>
    </row>
    <row r="8257" spans="1:7">
      <c r="A8257" t="s">
        <v>8676</v>
      </c>
      <c r="B8257">
        <v>614.82000000000005</v>
      </c>
      <c r="C8257">
        <v>716.65</v>
      </c>
      <c r="D8257">
        <v>25.4</v>
      </c>
      <c r="E8257">
        <v>10.039999999999999</v>
      </c>
      <c r="F8257">
        <v>6.76</v>
      </c>
      <c r="G8257">
        <v>0</v>
      </c>
    </row>
    <row r="8258" spans="1:7">
      <c r="A8258" t="s">
        <v>8677</v>
      </c>
      <c r="B8258">
        <v>560.19000000000005</v>
      </c>
      <c r="C8258">
        <v>654.25</v>
      </c>
      <c r="D8258">
        <v>22.95</v>
      </c>
      <c r="E8258">
        <v>10.95</v>
      </c>
      <c r="F8258">
        <v>7.1</v>
      </c>
      <c r="G8258">
        <v>0</v>
      </c>
    </row>
    <row r="8259" spans="1:7">
      <c r="A8259" t="s">
        <v>8678</v>
      </c>
      <c r="B8259">
        <v>468.01</v>
      </c>
      <c r="C8259">
        <v>548.67999999999995</v>
      </c>
      <c r="D8259">
        <v>17.88</v>
      </c>
      <c r="E8259">
        <v>11.3</v>
      </c>
      <c r="F8259">
        <v>7.1</v>
      </c>
      <c r="G8259">
        <v>0</v>
      </c>
    </row>
    <row r="8260" spans="1:7">
      <c r="A8260" t="s">
        <v>8679</v>
      </c>
      <c r="B8260">
        <v>277.27</v>
      </c>
      <c r="C8260">
        <v>333.44</v>
      </c>
      <c r="D8260">
        <v>10.69</v>
      </c>
      <c r="E8260">
        <v>10.84</v>
      </c>
      <c r="F8260">
        <v>6.34</v>
      </c>
      <c r="G8260">
        <v>0</v>
      </c>
    </row>
    <row r="8261" spans="1:7">
      <c r="A8261" t="s">
        <v>8680</v>
      </c>
      <c r="B8261">
        <v>0</v>
      </c>
      <c r="C8261">
        <v>0</v>
      </c>
      <c r="D8261">
        <v>0</v>
      </c>
      <c r="E8261">
        <v>9.7200000000000006</v>
      </c>
      <c r="F8261">
        <v>5.93</v>
      </c>
      <c r="G8261">
        <v>0</v>
      </c>
    </row>
    <row r="8262" spans="1:7">
      <c r="A8262" t="s">
        <v>8681</v>
      </c>
      <c r="B8262">
        <v>0</v>
      </c>
      <c r="C8262">
        <v>0</v>
      </c>
      <c r="D8262">
        <v>0</v>
      </c>
      <c r="E8262">
        <v>8.5</v>
      </c>
      <c r="F8262">
        <v>5.52</v>
      </c>
      <c r="G8262">
        <v>0</v>
      </c>
    </row>
    <row r="8263" spans="1:7">
      <c r="A8263" t="s">
        <v>8682</v>
      </c>
      <c r="B8263">
        <v>0</v>
      </c>
      <c r="C8263">
        <v>0</v>
      </c>
      <c r="D8263">
        <v>0</v>
      </c>
      <c r="E8263">
        <v>7.79</v>
      </c>
      <c r="F8263">
        <v>5.03</v>
      </c>
      <c r="G8263">
        <v>0</v>
      </c>
    </row>
    <row r="8264" spans="1:7">
      <c r="A8264" t="s">
        <v>8683</v>
      </c>
      <c r="B8264">
        <v>0</v>
      </c>
      <c r="C8264">
        <v>0</v>
      </c>
      <c r="D8264">
        <v>0</v>
      </c>
      <c r="E8264">
        <v>7.93</v>
      </c>
      <c r="F8264">
        <v>4.41</v>
      </c>
      <c r="G8264">
        <v>0</v>
      </c>
    </row>
    <row r="8265" spans="1:7">
      <c r="A8265" t="s">
        <v>8684</v>
      </c>
      <c r="B8265">
        <v>0</v>
      </c>
      <c r="C8265">
        <v>0</v>
      </c>
      <c r="D8265">
        <v>0</v>
      </c>
      <c r="E8265">
        <v>7.54</v>
      </c>
      <c r="F8265">
        <v>4</v>
      </c>
      <c r="G8265">
        <v>0</v>
      </c>
    </row>
    <row r="8266" spans="1:7">
      <c r="A8266" t="s">
        <v>8685</v>
      </c>
      <c r="B8266">
        <v>0</v>
      </c>
      <c r="C8266">
        <v>0</v>
      </c>
      <c r="D8266">
        <v>0</v>
      </c>
      <c r="E8266">
        <v>6.96</v>
      </c>
      <c r="F8266">
        <v>3.52</v>
      </c>
      <c r="G8266">
        <v>0</v>
      </c>
    </row>
    <row r="8267" spans="1:7">
      <c r="A8267" t="s">
        <v>8686</v>
      </c>
      <c r="B8267">
        <v>0</v>
      </c>
      <c r="C8267">
        <v>0</v>
      </c>
      <c r="D8267">
        <v>0</v>
      </c>
      <c r="E8267">
        <v>6.46</v>
      </c>
      <c r="F8267">
        <v>3.24</v>
      </c>
      <c r="G8267">
        <v>0</v>
      </c>
    </row>
    <row r="8268" spans="1:7">
      <c r="A8268" t="s">
        <v>8687</v>
      </c>
      <c r="B8268">
        <v>0</v>
      </c>
      <c r="C8268">
        <v>0</v>
      </c>
      <c r="D8268">
        <v>0</v>
      </c>
      <c r="E8268">
        <v>5.84</v>
      </c>
      <c r="F8268">
        <v>2.76</v>
      </c>
      <c r="G8268">
        <v>0</v>
      </c>
    </row>
    <row r="8269" spans="1:7">
      <c r="A8269" t="s">
        <v>8688</v>
      </c>
      <c r="B8269">
        <v>0</v>
      </c>
      <c r="C8269">
        <v>0</v>
      </c>
      <c r="D8269">
        <v>0</v>
      </c>
      <c r="E8269">
        <v>5.0199999999999996</v>
      </c>
      <c r="F8269">
        <v>2.34</v>
      </c>
      <c r="G8269">
        <v>0</v>
      </c>
    </row>
    <row r="8270" spans="1:7">
      <c r="A8270" t="s">
        <v>8689</v>
      </c>
      <c r="B8270">
        <v>0</v>
      </c>
      <c r="C8270">
        <v>0</v>
      </c>
      <c r="D8270">
        <v>0</v>
      </c>
      <c r="E8270">
        <v>4.78</v>
      </c>
      <c r="F8270">
        <v>2.14</v>
      </c>
      <c r="G8270">
        <v>0</v>
      </c>
    </row>
    <row r="8271" spans="1:7">
      <c r="A8271" t="s">
        <v>8690</v>
      </c>
      <c r="B8271">
        <v>0</v>
      </c>
      <c r="C8271">
        <v>0</v>
      </c>
      <c r="D8271">
        <v>0</v>
      </c>
      <c r="E8271">
        <v>4.9400000000000004</v>
      </c>
      <c r="F8271">
        <v>2</v>
      </c>
      <c r="G8271">
        <v>0</v>
      </c>
    </row>
    <row r="8272" spans="1:7">
      <c r="A8272" t="s">
        <v>8691</v>
      </c>
      <c r="B8272">
        <v>0</v>
      </c>
      <c r="C8272">
        <v>0</v>
      </c>
      <c r="D8272">
        <v>0</v>
      </c>
      <c r="E8272">
        <v>5.43</v>
      </c>
      <c r="F8272">
        <v>2.0699999999999998</v>
      </c>
      <c r="G8272">
        <v>0</v>
      </c>
    </row>
    <row r="8273" spans="1:7">
      <c r="A8273" t="s">
        <v>8692</v>
      </c>
      <c r="B8273">
        <v>0</v>
      </c>
      <c r="C8273">
        <v>0</v>
      </c>
      <c r="D8273">
        <v>0</v>
      </c>
      <c r="E8273">
        <v>5.42</v>
      </c>
      <c r="F8273">
        <v>1.72</v>
      </c>
      <c r="G8273">
        <v>0</v>
      </c>
    </row>
    <row r="8274" spans="1:7">
      <c r="A8274" t="s">
        <v>8693</v>
      </c>
      <c r="B8274">
        <v>0</v>
      </c>
      <c r="C8274">
        <v>0</v>
      </c>
      <c r="D8274">
        <v>0</v>
      </c>
      <c r="E8274">
        <v>5.67</v>
      </c>
      <c r="F8274">
        <v>1.38</v>
      </c>
      <c r="G8274">
        <v>0</v>
      </c>
    </row>
    <row r="8275" spans="1:7">
      <c r="A8275" t="s">
        <v>8694</v>
      </c>
      <c r="B8275">
        <v>0</v>
      </c>
      <c r="C8275">
        <v>0</v>
      </c>
      <c r="D8275">
        <v>0</v>
      </c>
      <c r="E8275">
        <v>5.88</v>
      </c>
      <c r="F8275">
        <v>1.45</v>
      </c>
      <c r="G8275">
        <v>0</v>
      </c>
    </row>
    <row r="8276" spans="1:7">
      <c r="A8276" t="s">
        <v>8695</v>
      </c>
      <c r="B8276">
        <v>0</v>
      </c>
      <c r="C8276">
        <v>0</v>
      </c>
      <c r="D8276">
        <v>0</v>
      </c>
      <c r="E8276">
        <v>6.05</v>
      </c>
      <c r="F8276">
        <v>1.52</v>
      </c>
      <c r="G8276">
        <v>0</v>
      </c>
    </row>
    <row r="8277" spans="1:7">
      <c r="A8277" t="s">
        <v>8696</v>
      </c>
      <c r="B8277">
        <v>240.81</v>
      </c>
      <c r="C8277">
        <v>292.45</v>
      </c>
      <c r="D8277">
        <v>7.77</v>
      </c>
      <c r="E8277">
        <v>6.47</v>
      </c>
      <c r="F8277">
        <v>2</v>
      </c>
      <c r="G8277">
        <v>0</v>
      </c>
    </row>
    <row r="8278" spans="1:7">
      <c r="A8278" t="s">
        <v>8697</v>
      </c>
      <c r="B8278">
        <v>416.91</v>
      </c>
      <c r="C8278">
        <v>492.02</v>
      </c>
      <c r="D8278">
        <v>15.54</v>
      </c>
      <c r="E8278">
        <v>7.89</v>
      </c>
      <c r="F8278">
        <v>2.69</v>
      </c>
      <c r="G8278">
        <v>0</v>
      </c>
    </row>
    <row r="8279" spans="1:7">
      <c r="A8279" t="s">
        <v>8698</v>
      </c>
      <c r="B8279">
        <v>390.24</v>
      </c>
      <c r="C8279">
        <v>461.22</v>
      </c>
      <c r="D8279">
        <v>21.4</v>
      </c>
      <c r="E8279">
        <v>9.99</v>
      </c>
      <c r="F8279">
        <v>3.72</v>
      </c>
      <c r="G8279">
        <v>0</v>
      </c>
    </row>
    <row r="8280" spans="1:7">
      <c r="A8280" t="s">
        <v>8699</v>
      </c>
      <c r="B8280">
        <v>595.79</v>
      </c>
      <c r="C8280">
        <v>706.64</v>
      </c>
      <c r="D8280">
        <v>24.79</v>
      </c>
      <c r="E8280">
        <v>11.92</v>
      </c>
      <c r="F8280">
        <v>4.97</v>
      </c>
      <c r="G8280">
        <v>0</v>
      </c>
    </row>
    <row r="8281" spans="1:7">
      <c r="A8281" t="s">
        <v>8700</v>
      </c>
      <c r="B8281">
        <v>612.57000000000005</v>
      </c>
      <c r="C8281">
        <v>727.82</v>
      </c>
      <c r="D8281">
        <v>25.31</v>
      </c>
      <c r="E8281">
        <v>13.55</v>
      </c>
      <c r="F8281">
        <v>6.14</v>
      </c>
      <c r="G8281">
        <v>0</v>
      </c>
    </row>
    <row r="8282" spans="1:7">
      <c r="A8282" t="s">
        <v>8701</v>
      </c>
      <c r="B8282">
        <v>544.29</v>
      </c>
      <c r="C8282">
        <v>644.87</v>
      </c>
      <c r="D8282">
        <v>22.89</v>
      </c>
      <c r="E8282">
        <v>14.1</v>
      </c>
      <c r="F8282">
        <v>7.1</v>
      </c>
      <c r="G8282">
        <v>0</v>
      </c>
    </row>
    <row r="8283" spans="1:7">
      <c r="A8283" t="s">
        <v>8702</v>
      </c>
      <c r="B8283">
        <v>457.23</v>
      </c>
      <c r="C8283">
        <v>543.97</v>
      </c>
      <c r="D8283">
        <v>17.84</v>
      </c>
      <c r="E8283">
        <v>14.13</v>
      </c>
      <c r="F8283">
        <v>6.62</v>
      </c>
      <c r="G8283">
        <v>0</v>
      </c>
    </row>
    <row r="8284" spans="1:7">
      <c r="A8284" t="s">
        <v>8703</v>
      </c>
      <c r="B8284">
        <v>302.89</v>
      </c>
      <c r="C8284">
        <v>367.9</v>
      </c>
      <c r="D8284">
        <v>10.67</v>
      </c>
      <c r="E8284">
        <v>13.66</v>
      </c>
      <c r="F8284">
        <v>5.86</v>
      </c>
      <c r="G8284">
        <v>0</v>
      </c>
    </row>
    <row r="8285" spans="1:7">
      <c r="A8285" t="s">
        <v>8704</v>
      </c>
      <c r="B8285">
        <v>0</v>
      </c>
      <c r="C8285">
        <v>0</v>
      </c>
      <c r="D8285">
        <v>0</v>
      </c>
      <c r="E8285">
        <v>12.55</v>
      </c>
      <c r="F8285">
        <v>5.79</v>
      </c>
      <c r="G8285">
        <v>0</v>
      </c>
    </row>
    <row r="8286" spans="1:7">
      <c r="A8286" t="s">
        <v>8705</v>
      </c>
      <c r="B8286">
        <v>0</v>
      </c>
      <c r="C8286">
        <v>0</v>
      </c>
      <c r="D8286">
        <v>0</v>
      </c>
      <c r="E8286">
        <v>11.31</v>
      </c>
      <c r="F8286">
        <v>5.45</v>
      </c>
      <c r="G8286">
        <v>0</v>
      </c>
    </row>
    <row r="8287" spans="1:7">
      <c r="A8287" t="s">
        <v>8706</v>
      </c>
      <c r="B8287">
        <v>0</v>
      </c>
      <c r="C8287">
        <v>0</v>
      </c>
      <c r="D8287">
        <v>0</v>
      </c>
      <c r="E8287">
        <v>10.45</v>
      </c>
      <c r="F8287">
        <v>4.97</v>
      </c>
      <c r="G8287">
        <v>0</v>
      </c>
    </row>
    <row r="8288" spans="1:7">
      <c r="A8288" t="s">
        <v>8707</v>
      </c>
      <c r="B8288">
        <v>0</v>
      </c>
      <c r="C8288">
        <v>0</v>
      </c>
      <c r="D8288">
        <v>0</v>
      </c>
      <c r="E8288">
        <v>9.93</v>
      </c>
      <c r="F8288">
        <v>4</v>
      </c>
      <c r="G8288">
        <v>0</v>
      </c>
    </row>
    <row r="8289" spans="1:7">
      <c r="A8289" t="s">
        <v>8708</v>
      </c>
      <c r="B8289">
        <v>0</v>
      </c>
      <c r="C8289">
        <v>0</v>
      </c>
      <c r="D8289">
        <v>0</v>
      </c>
      <c r="E8289">
        <v>9.11</v>
      </c>
      <c r="F8289">
        <v>3.45</v>
      </c>
      <c r="G8289">
        <v>0</v>
      </c>
    </row>
    <row r="8290" spans="1:7">
      <c r="A8290" t="s">
        <v>8709</v>
      </c>
      <c r="B8290">
        <v>0</v>
      </c>
      <c r="C8290">
        <v>0</v>
      </c>
      <c r="D8290">
        <v>0</v>
      </c>
      <c r="E8290">
        <v>8.42</v>
      </c>
      <c r="F8290">
        <v>3.03</v>
      </c>
      <c r="G8290">
        <v>0</v>
      </c>
    </row>
    <row r="8291" spans="1:7">
      <c r="A8291" t="s">
        <v>8710</v>
      </c>
      <c r="B8291">
        <v>0</v>
      </c>
      <c r="C8291">
        <v>0</v>
      </c>
      <c r="D8291">
        <v>0</v>
      </c>
      <c r="E8291">
        <v>7.79</v>
      </c>
      <c r="F8291">
        <v>2.2799999999999998</v>
      </c>
      <c r="G8291">
        <v>0</v>
      </c>
    </row>
    <row r="8292" spans="1:7">
      <c r="A8292" t="s">
        <v>8711</v>
      </c>
      <c r="B8292">
        <v>0</v>
      </c>
      <c r="C8292">
        <v>0</v>
      </c>
      <c r="D8292">
        <v>0</v>
      </c>
      <c r="E8292">
        <v>6.72</v>
      </c>
      <c r="F8292">
        <v>2</v>
      </c>
      <c r="G8292">
        <v>0</v>
      </c>
    </row>
    <row r="8293" spans="1:7">
      <c r="A8293" t="s">
        <v>8712</v>
      </c>
      <c r="B8293">
        <v>0</v>
      </c>
      <c r="C8293">
        <v>0</v>
      </c>
      <c r="D8293">
        <v>0</v>
      </c>
      <c r="E8293">
        <v>6.38</v>
      </c>
      <c r="F8293">
        <v>1.45</v>
      </c>
      <c r="G8293">
        <v>0</v>
      </c>
    </row>
    <row r="8294" spans="1:7">
      <c r="A8294" t="s">
        <v>8713</v>
      </c>
      <c r="B8294">
        <v>0</v>
      </c>
      <c r="C8294">
        <v>0</v>
      </c>
      <c r="D8294">
        <v>0</v>
      </c>
      <c r="E8294">
        <v>7.82</v>
      </c>
      <c r="F8294">
        <v>0.34</v>
      </c>
      <c r="G8294">
        <v>0</v>
      </c>
    </row>
    <row r="8295" spans="1:7">
      <c r="A8295" t="s">
        <v>8714</v>
      </c>
      <c r="B8295">
        <v>0</v>
      </c>
      <c r="C8295">
        <v>0</v>
      </c>
      <c r="D8295">
        <v>0</v>
      </c>
      <c r="E8295">
        <v>7.36</v>
      </c>
      <c r="F8295">
        <v>0.76</v>
      </c>
      <c r="G8295">
        <v>0</v>
      </c>
    </row>
    <row r="8296" spans="1:7">
      <c r="A8296" t="s">
        <v>8715</v>
      </c>
      <c r="B8296">
        <v>0</v>
      </c>
      <c r="C8296">
        <v>0</v>
      </c>
      <c r="D8296">
        <v>0</v>
      </c>
      <c r="E8296">
        <v>5.85</v>
      </c>
      <c r="F8296">
        <v>1.31</v>
      </c>
      <c r="G8296">
        <v>0</v>
      </c>
    </row>
    <row r="8297" spans="1:7">
      <c r="A8297" t="s">
        <v>8716</v>
      </c>
      <c r="B8297">
        <v>0</v>
      </c>
      <c r="C8297">
        <v>0</v>
      </c>
      <c r="D8297">
        <v>0</v>
      </c>
      <c r="E8297">
        <v>6.38</v>
      </c>
      <c r="F8297">
        <v>1.17</v>
      </c>
      <c r="G8297">
        <v>0</v>
      </c>
    </row>
    <row r="8298" spans="1:7">
      <c r="A8298" t="s">
        <v>8717</v>
      </c>
      <c r="B8298">
        <v>0</v>
      </c>
      <c r="C8298">
        <v>0</v>
      </c>
      <c r="D8298">
        <v>0</v>
      </c>
      <c r="E8298">
        <v>7.09</v>
      </c>
      <c r="F8298">
        <v>1.52</v>
      </c>
      <c r="G8298">
        <v>0</v>
      </c>
    </row>
    <row r="8299" spans="1:7">
      <c r="A8299" t="s">
        <v>8718</v>
      </c>
      <c r="B8299">
        <v>0</v>
      </c>
      <c r="C8299">
        <v>0</v>
      </c>
      <c r="D8299">
        <v>0</v>
      </c>
      <c r="E8299">
        <v>7.38</v>
      </c>
      <c r="F8299">
        <v>1.45</v>
      </c>
      <c r="G8299">
        <v>0</v>
      </c>
    </row>
    <row r="8300" spans="1:7">
      <c r="A8300" t="s">
        <v>8719</v>
      </c>
      <c r="B8300">
        <v>0</v>
      </c>
      <c r="C8300">
        <v>0</v>
      </c>
      <c r="D8300">
        <v>0</v>
      </c>
      <c r="E8300">
        <v>7.4</v>
      </c>
      <c r="F8300">
        <v>1.86</v>
      </c>
      <c r="G8300">
        <v>0</v>
      </c>
    </row>
    <row r="8301" spans="1:7">
      <c r="A8301" t="s">
        <v>8720</v>
      </c>
      <c r="B8301">
        <v>15.07</v>
      </c>
      <c r="C8301">
        <v>30.25</v>
      </c>
      <c r="D8301">
        <v>7.64</v>
      </c>
      <c r="E8301">
        <v>7.42</v>
      </c>
      <c r="F8301">
        <v>0.76</v>
      </c>
      <c r="G8301">
        <v>0</v>
      </c>
    </row>
    <row r="8302" spans="1:7">
      <c r="A8302" t="s">
        <v>8721</v>
      </c>
      <c r="B8302">
        <v>165.34</v>
      </c>
      <c r="C8302">
        <v>206.3</v>
      </c>
      <c r="D8302">
        <v>15.42</v>
      </c>
      <c r="E8302">
        <v>8.0500000000000007</v>
      </c>
      <c r="F8302">
        <v>0.34</v>
      </c>
      <c r="G8302">
        <v>0</v>
      </c>
    </row>
    <row r="8303" spans="1:7">
      <c r="A8303" t="s">
        <v>8722</v>
      </c>
      <c r="B8303">
        <v>78.61</v>
      </c>
      <c r="C8303">
        <v>108.3</v>
      </c>
      <c r="D8303">
        <v>21.28</v>
      </c>
      <c r="E8303">
        <v>9.42</v>
      </c>
      <c r="F8303">
        <v>0.9</v>
      </c>
      <c r="G8303">
        <v>0</v>
      </c>
    </row>
    <row r="8304" spans="1:7">
      <c r="A8304" t="s">
        <v>8723</v>
      </c>
      <c r="B8304">
        <v>104.17</v>
      </c>
      <c r="C8304">
        <v>138.47</v>
      </c>
      <c r="D8304">
        <v>24.69</v>
      </c>
      <c r="E8304">
        <v>10.81</v>
      </c>
      <c r="F8304">
        <v>1.66</v>
      </c>
      <c r="G8304">
        <v>0</v>
      </c>
    </row>
    <row r="8305" spans="1:7">
      <c r="A8305" t="s">
        <v>8724</v>
      </c>
      <c r="B8305">
        <v>402.79</v>
      </c>
      <c r="C8305">
        <v>485.85</v>
      </c>
      <c r="D8305">
        <v>25.23</v>
      </c>
      <c r="E8305">
        <v>12.57</v>
      </c>
      <c r="F8305">
        <v>2.34</v>
      </c>
      <c r="G8305">
        <v>0</v>
      </c>
    </row>
    <row r="8306" spans="1:7">
      <c r="A8306" t="s">
        <v>8725</v>
      </c>
      <c r="B8306">
        <v>519.6</v>
      </c>
      <c r="C8306">
        <v>631.24</v>
      </c>
      <c r="D8306">
        <v>22.83</v>
      </c>
      <c r="E8306">
        <v>13.68</v>
      </c>
      <c r="F8306">
        <v>2.48</v>
      </c>
      <c r="G8306">
        <v>0</v>
      </c>
    </row>
    <row r="8307" spans="1:7">
      <c r="A8307" t="s">
        <v>8726</v>
      </c>
      <c r="B8307">
        <v>60.81</v>
      </c>
      <c r="C8307">
        <v>88.79</v>
      </c>
      <c r="D8307">
        <v>17.809999999999999</v>
      </c>
      <c r="E8307">
        <v>13.7</v>
      </c>
      <c r="F8307">
        <v>2.0699999999999998</v>
      </c>
      <c r="G8307">
        <v>0</v>
      </c>
    </row>
    <row r="8308" spans="1:7">
      <c r="A8308" t="s">
        <v>8727</v>
      </c>
      <c r="B8308">
        <v>25.4</v>
      </c>
      <c r="C8308">
        <v>44.88</v>
      </c>
      <c r="D8308">
        <v>10.66</v>
      </c>
      <c r="E8308">
        <v>13.91</v>
      </c>
      <c r="F8308">
        <v>1.86</v>
      </c>
      <c r="G8308">
        <v>0</v>
      </c>
    </row>
    <row r="8309" spans="1:7">
      <c r="A8309" t="s">
        <v>8728</v>
      </c>
      <c r="B8309">
        <v>0</v>
      </c>
      <c r="C8309">
        <v>0</v>
      </c>
      <c r="D8309">
        <v>0</v>
      </c>
      <c r="E8309">
        <v>13.46</v>
      </c>
      <c r="F8309">
        <v>2.48</v>
      </c>
      <c r="G8309">
        <v>0</v>
      </c>
    </row>
    <row r="8310" spans="1:7">
      <c r="A8310" t="s">
        <v>8729</v>
      </c>
      <c r="B8310">
        <v>0</v>
      </c>
      <c r="C8310">
        <v>0</v>
      </c>
      <c r="D8310">
        <v>0</v>
      </c>
      <c r="E8310">
        <v>12.78</v>
      </c>
      <c r="F8310">
        <v>3.24</v>
      </c>
      <c r="G8310">
        <v>0</v>
      </c>
    </row>
    <row r="8311" spans="1:7">
      <c r="A8311" t="s">
        <v>8730</v>
      </c>
      <c r="B8311">
        <v>0</v>
      </c>
      <c r="C8311">
        <v>0</v>
      </c>
      <c r="D8311">
        <v>0</v>
      </c>
      <c r="E8311">
        <v>12.24</v>
      </c>
      <c r="F8311">
        <v>4</v>
      </c>
      <c r="G8311">
        <v>0</v>
      </c>
    </row>
    <row r="8312" spans="1:7">
      <c r="A8312" t="s">
        <v>8731</v>
      </c>
      <c r="B8312">
        <v>0</v>
      </c>
      <c r="C8312">
        <v>0</v>
      </c>
      <c r="D8312">
        <v>0</v>
      </c>
      <c r="E8312">
        <v>11.53</v>
      </c>
      <c r="F8312">
        <v>4.07</v>
      </c>
      <c r="G8312">
        <v>0</v>
      </c>
    </row>
    <row r="8313" spans="1:7">
      <c r="A8313" t="s">
        <v>8732</v>
      </c>
      <c r="B8313">
        <v>0</v>
      </c>
      <c r="C8313">
        <v>0</v>
      </c>
      <c r="D8313">
        <v>0</v>
      </c>
      <c r="E8313">
        <v>11.08</v>
      </c>
      <c r="F8313">
        <v>4.34</v>
      </c>
      <c r="G8313">
        <v>0</v>
      </c>
    </row>
    <row r="8314" spans="1:7">
      <c r="A8314" t="s">
        <v>8733</v>
      </c>
      <c r="B8314">
        <v>0</v>
      </c>
      <c r="C8314">
        <v>0</v>
      </c>
      <c r="D8314">
        <v>0</v>
      </c>
      <c r="E8314">
        <v>10.7</v>
      </c>
      <c r="F8314">
        <v>4.41</v>
      </c>
      <c r="G8314">
        <v>0</v>
      </c>
    </row>
    <row r="8315" spans="1:7">
      <c r="A8315" t="s">
        <v>8734</v>
      </c>
      <c r="B8315">
        <v>0</v>
      </c>
      <c r="C8315">
        <v>0</v>
      </c>
      <c r="D8315">
        <v>0</v>
      </c>
      <c r="E8315">
        <v>10.32</v>
      </c>
      <c r="F8315">
        <v>4.4800000000000004</v>
      </c>
      <c r="G8315">
        <v>0</v>
      </c>
    </row>
    <row r="8316" spans="1:7">
      <c r="A8316" t="s">
        <v>8735</v>
      </c>
      <c r="B8316">
        <v>0</v>
      </c>
      <c r="C8316">
        <v>0</v>
      </c>
      <c r="D8316">
        <v>0</v>
      </c>
      <c r="E8316">
        <v>10.08</v>
      </c>
      <c r="F8316">
        <v>4.6900000000000004</v>
      </c>
      <c r="G8316">
        <v>0</v>
      </c>
    </row>
    <row r="8317" spans="1:7">
      <c r="A8317" t="s">
        <v>8736</v>
      </c>
      <c r="B8317">
        <v>0</v>
      </c>
      <c r="C8317">
        <v>0</v>
      </c>
      <c r="D8317">
        <v>0</v>
      </c>
      <c r="E8317">
        <v>10.09</v>
      </c>
      <c r="F8317">
        <v>5.03</v>
      </c>
      <c r="G8317">
        <v>0</v>
      </c>
    </row>
    <row r="8318" spans="1:7">
      <c r="A8318" t="s">
        <v>8737</v>
      </c>
      <c r="B8318">
        <v>0</v>
      </c>
      <c r="C8318">
        <v>0</v>
      </c>
      <c r="D8318">
        <v>0</v>
      </c>
      <c r="E8318">
        <v>10.07</v>
      </c>
      <c r="F8318">
        <v>5.24</v>
      </c>
      <c r="G8318">
        <v>0</v>
      </c>
    </row>
    <row r="8319" spans="1:7">
      <c r="A8319" t="s">
        <v>8738</v>
      </c>
      <c r="B8319">
        <v>0</v>
      </c>
      <c r="C8319">
        <v>0</v>
      </c>
      <c r="D8319">
        <v>0</v>
      </c>
      <c r="E8319">
        <v>10.01</v>
      </c>
      <c r="F8319">
        <v>5.45</v>
      </c>
      <c r="G8319">
        <v>0</v>
      </c>
    </row>
    <row r="8320" spans="1:7">
      <c r="A8320" t="s">
        <v>8739</v>
      </c>
      <c r="B8320">
        <v>0</v>
      </c>
      <c r="C8320">
        <v>0</v>
      </c>
      <c r="D8320">
        <v>0</v>
      </c>
      <c r="E8320">
        <v>9.82</v>
      </c>
      <c r="F8320">
        <v>5.45</v>
      </c>
      <c r="G8320">
        <v>0</v>
      </c>
    </row>
    <row r="8321" spans="1:7">
      <c r="A8321" t="s">
        <v>8740</v>
      </c>
      <c r="B8321">
        <v>0</v>
      </c>
      <c r="C8321">
        <v>0</v>
      </c>
      <c r="D8321">
        <v>0</v>
      </c>
      <c r="E8321">
        <v>9.4499999999999993</v>
      </c>
      <c r="F8321">
        <v>5.45</v>
      </c>
      <c r="G8321">
        <v>0</v>
      </c>
    </row>
    <row r="8322" spans="1:7">
      <c r="A8322" t="s">
        <v>8741</v>
      </c>
      <c r="B8322">
        <v>0</v>
      </c>
      <c r="C8322">
        <v>0</v>
      </c>
      <c r="D8322">
        <v>0</v>
      </c>
      <c r="E8322">
        <v>9.2100000000000009</v>
      </c>
      <c r="F8322">
        <v>5.38</v>
      </c>
      <c r="G8322">
        <v>0</v>
      </c>
    </row>
    <row r="8323" spans="1:7">
      <c r="A8323" t="s">
        <v>8742</v>
      </c>
      <c r="B8323">
        <v>0</v>
      </c>
      <c r="C8323">
        <v>0</v>
      </c>
      <c r="D8323">
        <v>0</v>
      </c>
      <c r="E8323">
        <v>9.1999999999999993</v>
      </c>
      <c r="F8323">
        <v>5.66</v>
      </c>
      <c r="G8323">
        <v>0</v>
      </c>
    </row>
    <row r="8324" spans="1:7">
      <c r="A8324" t="s">
        <v>8743</v>
      </c>
      <c r="B8324">
        <v>0</v>
      </c>
      <c r="C8324">
        <v>0</v>
      </c>
      <c r="D8324">
        <v>0</v>
      </c>
      <c r="E8324">
        <v>9.6</v>
      </c>
      <c r="F8324">
        <v>5.86</v>
      </c>
      <c r="G8324">
        <v>0</v>
      </c>
    </row>
    <row r="8325" spans="1:7">
      <c r="A8325" t="s">
        <v>8744</v>
      </c>
      <c r="B8325">
        <v>232.42</v>
      </c>
      <c r="C8325">
        <v>284.05</v>
      </c>
      <c r="D8325">
        <v>7.51</v>
      </c>
      <c r="E8325">
        <v>9.92</v>
      </c>
      <c r="F8325">
        <v>6.34</v>
      </c>
      <c r="G8325">
        <v>0</v>
      </c>
    </row>
    <row r="8326" spans="1:7">
      <c r="A8326" t="s">
        <v>8745</v>
      </c>
      <c r="B8326">
        <v>412.23</v>
      </c>
      <c r="C8326">
        <v>486.47</v>
      </c>
      <c r="D8326">
        <v>15.3</v>
      </c>
      <c r="E8326">
        <v>10.9</v>
      </c>
      <c r="F8326">
        <v>5.72</v>
      </c>
      <c r="G8326">
        <v>0</v>
      </c>
    </row>
    <row r="8327" spans="1:7">
      <c r="A8327" t="s">
        <v>8746</v>
      </c>
      <c r="B8327">
        <v>536.62</v>
      </c>
      <c r="C8327">
        <v>629.75</v>
      </c>
      <c r="D8327">
        <v>21.17</v>
      </c>
      <c r="E8327">
        <v>12.06</v>
      </c>
      <c r="F8327">
        <v>7.17</v>
      </c>
      <c r="G8327">
        <v>0</v>
      </c>
    </row>
    <row r="8328" spans="1:7">
      <c r="A8328" t="s">
        <v>8747</v>
      </c>
      <c r="B8328">
        <v>601.55999999999995</v>
      </c>
      <c r="C8328">
        <v>706.79</v>
      </c>
      <c r="D8328">
        <v>24.59</v>
      </c>
      <c r="E8328">
        <v>12.81</v>
      </c>
      <c r="F8328">
        <v>7.86</v>
      </c>
      <c r="G8328">
        <v>0</v>
      </c>
    </row>
    <row r="8329" spans="1:7">
      <c r="A8329" t="s">
        <v>8748</v>
      </c>
      <c r="B8329">
        <v>599.97</v>
      </c>
      <c r="C8329">
        <v>707.5</v>
      </c>
      <c r="D8329">
        <v>25.16</v>
      </c>
      <c r="E8329">
        <v>13.37</v>
      </c>
      <c r="F8329">
        <v>7.66</v>
      </c>
      <c r="G8329">
        <v>0</v>
      </c>
    </row>
    <row r="8330" spans="1:7">
      <c r="A8330" t="s">
        <v>8749</v>
      </c>
      <c r="B8330">
        <v>556.98</v>
      </c>
      <c r="C8330">
        <v>657.95</v>
      </c>
      <c r="D8330">
        <v>22.79</v>
      </c>
      <c r="E8330">
        <v>13.62</v>
      </c>
      <c r="F8330">
        <v>7.38</v>
      </c>
      <c r="G8330">
        <v>0</v>
      </c>
    </row>
    <row r="8331" spans="1:7">
      <c r="A8331" t="s">
        <v>8750</v>
      </c>
      <c r="B8331">
        <v>471.37</v>
      </c>
      <c r="C8331">
        <v>557.78</v>
      </c>
      <c r="D8331">
        <v>17.78</v>
      </c>
      <c r="E8331">
        <v>13.51</v>
      </c>
      <c r="F8331">
        <v>7.38</v>
      </c>
      <c r="G8331">
        <v>0</v>
      </c>
    </row>
    <row r="8332" spans="1:7">
      <c r="A8332" t="s">
        <v>8751</v>
      </c>
      <c r="B8332">
        <v>319.08999999999997</v>
      </c>
      <c r="C8332">
        <v>384.94</v>
      </c>
      <c r="D8332">
        <v>10.65</v>
      </c>
      <c r="E8332">
        <v>12.9</v>
      </c>
      <c r="F8332">
        <v>6.48</v>
      </c>
      <c r="G8332">
        <v>0</v>
      </c>
    </row>
    <row r="8333" spans="1:7">
      <c r="A8333" t="s">
        <v>8752</v>
      </c>
      <c r="B8333">
        <v>0</v>
      </c>
      <c r="C8333">
        <v>0</v>
      </c>
      <c r="D8333">
        <v>0</v>
      </c>
      <c r="E8333">
        <v>11.89</v>
      </c>
      <c r="F8333">
        <v>6.62</v>
      </c>
      <c r="G8333">
        <v>0</v>
      </c>
    </row>
    <row r="8334" spans="1:7">
      <c r="A8334" t="s">
        <v>8753</v>
      </c>
      <c r="B8334">
        <v>0</v>
      </c>
      <c r="C8334">
        <v>0</v>
      </c>
      <c r="D8334">
        <v>0</v>
      </c>
      <c r="E8334">
        <v>10.68</v>
      </c>
      <c r="F8334">
        <v>6.21</v>
      </c>
      <c r="G8334">
        <v>0</v>
      </c>
    </row>
    <row r="8335" spans="1:7">
      <c r="A8335" t="s">
        <v>8754</v>
      </c>
      <c r="B8335">
        <v>0</v>
      </c>
      <c r="C8335">
        <v>0</v>
      </c>
      <c r="D8335">
        <v>0</v>
      </c>
      <c r="E8335">
        <v>9.92</v>
      </c>
      <c r="F8335">
        <v>6</v>
      </c>
      <c r="G8335">
        <v>0</v>
      </c>
    </row>
    <row r="8336" spans="1:7">
      <c r="A8336" t="s">
        <v>8755</v>
      </c>
      <c r="B8336">
        <v>0</v>
      </c>
      <c r="C8336">
        <v>0</v>
      </c>
      <c r="D8336">
        <v>0</v>
      </c>
      <c r="E8336">
        <v>10.029999999999999</v>
      </c>
      <c r="F8336">
        <v>5.79</v>
      </c>
      <c r="G8336">
        <v>0</v>
      </c>
    </row>
    <row r="8337" spans="1:7">
      <c r="A8337" t="s">
        <v>8756</v>
      </c>
      <c r="B8337">
        <v>0</v>
      </c>
      <c r="C8337">
        <v>0</v>
      </c>
      <c r="D8337">
        <v>0</v>
      </c>
      <c r="E8337">
        <v>9.52</v>
      </c>
      <c r="F8337">
        <v>5.52</v>
      </c>
      <c r="G8337">
        <v>0</v>
      </c>
    </row>
    <row r="8338" spans="1:7">
      <c r="A8338" t="s">
        <v>8757</v>
      </c>
      <c r="B8338">
        <v>0</v>
      </c>
      <c r="C8338">
        <v>0</v>
      </c>
      <c r="D8338">
        <v>0</v>
      </c>
      <c r="E8338">
        <v>8.9499999999999993</v>
      </c>
      <c r="F8338">
        <v>4.97</v>
      </c>
      <c r="G8338">
        <v>0</v>
      </c>
    </row>
    <row r="8339" spans="1:7">
      <c r="A8339" t="s">
        <v>8758</v>
      </c>
      <c r="B8339">
        <v>0</v>
      </c>
      <c r="C8339">
        <v>0</v>
      </c>
      <c r="D8339">
        <v>0</v>
      </c>
      <c r="E8339">
        <v>8.42</v>
      </c>
      <c r="F8339">
        <v>4.6900000000000004</v>
      </c>
      <c r="G8339">
        <v>0</v>
      </c>
    </row>
    <row r="8340" spans="1:7">
      <c r="A8340" t="s">
        <v>8759</v>
      </c>
      <c r="B8340">
        <v>0</v>
      </c>
      <c r="C8340">
        <v>0</v>
      </c>
      <c r="D8340">
        <v>0</v>
      </c>
      <c r="E8340">
        <v>8.09</v>
      </c>
      <c r="F8340">
        <v>4.34</v>
      </c>
      <c r="G8340">
        <v>0</v>
      </c>
    </row>
    <row r="8341" spans="1:7">
      <c r="A8341" t="s">
        <v>8760</v>
      </c>
      <c r="B8341">
        <v>0</v>
      </c>
      <c r="C8341">
        <v>0</v>
      </c>
      <c r="D8341">
        <v>0</v>
      </c>
      <c r="E8341">
        <v>7.64</v>
      </c>
      <c r="F8341">
        <v>3.93</v>
      </c>
      <c r="G8341">
        <v>0</v>
      </c>
    </row>
    <row r="8342" spans="1:7">
      <c r="A8342" t="s">
        <v>8761</v>
      </c>
      <c r="B8342">
        <v>0</v>
      </c>
      <c r="C8342">
        <v>0</v>
      </c>
      <c r="D8342">
        <v>0</v>
      </c>
      <c r="E8342">
        <v>7.13</v>
      </c>
      <c r="F8342">
        <v>3.45</v>
      </c>
      <c r="G8342">
        <v>0</v>
      </c>
    </row>
    <row r="8343" spans="1:7">
      <c r="A8343" t="s">
        <v>8762</v>
      </c>
      <c r="B8343">
        <v>0</v>
      </c>
      <c r="C8343">
        <v>0</v>
      </c>
      <c r="D8343">
        <v>0</v>
      </c>
      <c r="E8343">
        <v>6.71</v>
      </c>
      <c r="F8343">
        <v>3.03</v>
      </c>
      <c r="G8343">
        <v>0</v>
      </c>
    </row>
    <row r="8344" spans="1:7">
      <c r="A8344" t="s">
        <v>8763</v>
      </c>
      <c r="B8344">
        <v>0</v>
      </c>
      <c r="C8344">
        <v>0</v>
      </c>
      <c r="D8344">
        <v>0</v>
      </c>
      <c r="E8344">
        <v>6.23</v>
      </c>
      <c r="F8344">
        <v>2.69</v>
      </c>
      <c r="G8344">
        <v>0</v>
      </c>
    </row>
    <row r="8345" spans="1:7">
      <c r="A8345" t="s">
        <v>8764</v>
      </c>
      <c r="B8345">
        <v>0</v>
      </c>
      <c r="C8345">
        <v>0</v>
      </c>
      <c r="D8345">
        <v>0</v>
      </c>
      <c r="E8345">
        <v>5.6</v>
      </c>
      <c r="F8345">
        <v>2.21</v>
      </c>
      <c r="G8345">
        <v>0</v>
      </c>
    </row>
    <row r="8346" spans="1:7">
      <c r="A8346" t="s">
        <v>8765</v>
      </c>
      <c r="B8346">
        <v>0</v>
      </c>
      <c r="C8346">
        <v>0</v>
      </c>
      <c r="D8346">
        <v>0</v>
      </c>
      <c r="E8346">
        <v>4.7</v>
      </c>
      <c r="F8346">
        <v>1.86</v>
      </c>
      <c r="G8346">
        <v>0</v>
      </c>
    </row>
    <row r="8347" spans="1:7">
      <c r="A8347" t="s">
        <v>8766</v>
      </c>
      <c r="B8347">
        <v>0</v>
      </c>
      <c r="C8347">
        <v>0</v>
      </c>
      <c r="D8347">
        <v>0</v>
      </c>
      <c r="E8347">
        <v>5.13</v>
      </c>
      <c r="F8347">
        <v>1.17</v>
      </c>
      <c r="G8347">
        <v>0</v>
      </c>
    </row>
    <row r="8348" spans="1:7">
      <c r="A8348" t="s">
        <v>8767</v>
      </c>
      <c r="B8348">
        <v>0</v>
      </c>
      <c r="C8348">
        <v>0</v>
      </c>
      <c r="D8348">
        <v>0</v>
      </c>
      <c r="E8348">
        <v>6.38</v>
      </c>
      <c r="F8348">
        <v>0.48</v>
      </c>
      <c r="G8348">
        <v>0</v>
      </c>
    </row>
    <row r="8349" spans="1:7">
      <c r="A8349" t="s">
        <v>8768</v>
      </c>
      <c r="B8349">
        <v>208.93</v>
      </c>
      <c r="C8349">
        <v>258.23</v>
      </c>
      <c r="D8349">
        <v>7.39</v>
      </c>
      <c r="E8349">
        <v>6.35</v>
      </c>
      <c r="F8349">
        <v>0.21</v>
      </c>
      <c r="G8349">
        <v>0</v>
      </c>
    </row>
    <row r="8350" spans="1:7">
      <c r="A8350" t="s">
        <v>8769</v>
      </c>
      <c r="B8350">
        <v>389.62</v>
      </c>
      <c r="C8350">
        <v>469.36</v>
      </c>
      <c r="D8350">
        <v>15.18</v>
      </c>
      <c r="E8350">
        <v>7.81</v>
      </c>
      <c r="F8350">
        <v>0.34</v>
      </c>
      <c r="G8350">
        <v>0</v>
      </c>
    </row>
    <row r="8351" spans="1:7">
      <c r="A8351" t="s">
        <v>8770</v>
      </c>
      <c r="B8351">
        <v>506.15</v>
      </c>
      <c r="C8351">
        <v>613.45000000000005</v>
      </c>
      <c r="D8351">
        <v>21.07</v>
      </c>
      <c r="E8351">
        <v>9.86</v>
      </c>
      <c r="F8351">
        <v>0.97</v>
      </c>
      <c r="G8351">
        <v>0</v>
      </c>
    </row>
    <row r="8352" spans="1:7">
      <c r="A8352" t="s">
        <v>8771</v>
      </c>
      <c r="B8352">
        <v>534.76</v>
      </c>
      <c r="C8352">
        <v>651.77</v>
      </c>
      <c r="D8352">
        <v>24.51</v>
      </c>
      <c r="E8352">
        <v>11.42</v>
      </c>
      <c r="F8352">
        <v>1.31</v>
      </c>
      <c r="G8352">
        <v>0</v>
      </c>
    </row>
    <row r="8353" spans="1:7">
      <c r="A8353" t="s">
        <v>8772</v>
      </c>
      <c r="B8353">
        <v>482.23</v>
      </c>
      <c r="C8353">
        <v>587.6</v>
      </c>
      <c r="D8353">
        <v>25.09</v>
      </c>
      <c r="E8353">
        <v>12.68</v>
      </c>
      <c r="F8353">
        <v>1.52</v>
      </c>
      <c r="G8353">
        <v>0</v>
      </c>
    </row>
    <row r="8354" spans="1:7">
      <c r="A8354" t="s">
        <v>8773</v>
      </c>
      <c r="B8354">
        <v>487.62</v>
      </c>
      <c r="C8354">
        <v>597.9</v>
      </c>
      <c r="D8354">
        <v>22.74</v>
      </c>
      <c r="E8354">
        <v>13.57</v>
      </c>
      <c r="F8354">
        <v>1.38</v>
      </c>
      <c r="G8354">
        <v>0</v>
      </c>
    </row>
    <row r="8355" spans="1:7">
      <c r="A8355" t="s">
        <v>8774</v>
      </c>
      <c r="B8355">
        <v>383.19</v>
      </c>
      <c r="C8355">
        <v>471.81</v>
      </c>
      <c r="D8355">
        <v>17.760000000000002</v>
      </c>
      <c r="E8355">
        <v>13.95</v>
      </c>
      <c r="F8355">
        <v>0.83</v>
      </c>
      <c r="G8355">
        <v>0</v>
      </c>
    </row>
    <row r="8356" spans="1:7">
      <c r="A8356" t="s">
        <v>8775</v>
      </c>
      <c r="B8356">
        <v>226.45</v>
      </c>
      <c r="C8356">
        <v>285.48</v>
      </c>
      <c r="D8356">
        <v>10.65</v>
      </c>
      <c r="E8356">
        <v>13.86</v>
      </c>
      <c r="F8356">
        <v>0.21</v>
      </c>
      <c r="G8356">
        <v>0</v>
      </c>
    </row>
    <row r="8357" spans="1:7">
      <c r="A8357" t="s">
        <v>8776</v>
      </c>
      <c r="B8357">
        <v>0</v>
      </c>
      <c r="C8357">
        <v>0</v>
      </c>
      <c r="D8357">
        <v>0</v>
      </c>
      <c r="E8357">
        <v>13.36</v>
      </c>
      <c r="F8357">
        <v>0.97</v>
      </c>
      <c r="G8357">
        <v>0</v>
      </c>
    </row>
    <row r="8358" spans="1:7">
      <c r="A8358" t="s">
        <v>8777</v>
      </c>
      <c r="B8358">
        <v>0</v>
      </c>
      <c r="C8358">
        <v>0</v>
      </c>
      <c r="D8358">
        <v>0</v>
      </c>
      <c r="E8358">
        <v>11.57</v>
      </c>
      <c r="F8358">
        <v>1.66</v>
      </c>
      <c r="G8358">
        <v>0</v>
      </c>
    </row>
    <row r="8359" spans="1:7">
      <c r="A8359" t="s">
        <v>8778</v>
      </c>
      <c r="B8359">
        <v>0</v>
      </c>
      <c r="C8359">
        <v>0</v>
      </c>
      <c r="D8359">
        <v>0</v>
      </c>
      <c r="E8359">
        <v>9.85</v>
      </c>
      <c r="F8359">
        <v>1.86</v>
      </c>
      <c r="G8359">
        <v>0</v>
      </c>
    </row>
    <row r="8360" spans="1:7">
      <c r="A8360" t="s">
        <v>8779</v>
      </c>
      <c r="B8360">
        <v>0</v>
      </c>
      <c r="C8360">
        <v>0</v>
      </c>
      <c r="D8360">
        <v>0</v>
      </c>
      <c r="E8360">
        <v>8.4499999999999993</v>
      </c>
      <c r="F8360">
        <v>1.72</v>
      </c>
      <c r="G8360">
        <v>0</v>
      </c>
    </row>
    <row r="8361" spans="1:7">
      <c r="A8361" t="s">
        <v>8780</v>
      </c>
      <c r="B8361">
        <v>0</v>
      </c>
      <c r="C8361">
        <v>0</v>
      </c>
      <c r="D8361">
        <v>0</v>
      </c>
      <c r="E8361">
        <v>7.08</v>
      </c>
      <c r="F8361">
        <v>1.72</v>
      </c>
      <c r="G8361">
        <v>0</v>
      </c>
    </row>
    <row r="8362" spans="1:7">
      <c r="A8362" t="s">
        <v>8781</v>
      </c>
      <c r="B8362">
        <v>0</v>
      </c>
      <c r="C8362">
        <v>0</v>
      </c>
      <c r="D8362">
        <v>0</v>
      </c>
      <c r="E8362">
        <v>6.39</v>
      </c>
      <c r="F8362">
        <v>1.79</v>
      </c>
      <c r="G8362">
        <v>0</v>
      </c>
    </row>
    <row r="8363" spans="1:7">
      <c r="A8363" t="s">
        <v>8782</v>
      </c>
      <c r="B8363">
        <v>0</v>
      </c>
      <c r="C8363">
        <v>0</v>
      </c>
      <c r="D8363">
        <v>0</v>
      </c>
      <c r="E8363">
        <v>5.86</v>
      </c>
      <c r="F8363">
        <v>1.79</v>
      </c>
      <c r="G8363">
        <v>0</v>
      </c>
    </row>
    <row r="8364" spans="1:7">
      <c r="A8364" t="s">
        <v>8783</v>
      </c>
      <c r="B8364">
        <v>0</v>
      </c>
      <c r="C8364">
        <v>0</v>
      </c>
      <c r="D8364">
        <v>0</v>
      </c>
      <c r="E8364">
        <v>5.67</v>
      </c>
      <c r="F8364">
        <v>1.59</v>
      </c>
      <c r="G8364">
        <v>0</v>
      </c>
    </row>
    <row r="8365" spans="1:7">
      <c r="A8365" t="s">
        <v>8784</v>
      </c>
      <c r="B8365">
        <v>0</v>
      </c>
      <c r="C8365">
        <v>0</v>
      </c>
      <c r="D8365">
        <v>0</v>
      </c>
      <c r="E8365">
        <v>5.0999999999999996</v>
      </c>
      <c r="F8365">
        <v>1.59</v>
      </c>
      <c r="G8365">
        <v>0</v>
      </c>
    </row>
    <row r="8366" spans="1:7">
      <c r="A8366" t="s">
        <v>8785</v>
      </c>
      <c r="B8366">
        <v>0</v>
      </c>
      <c r="C8366">
        <v>0</v>
      </c>
      <c r="D8366">
        <v>0</v>
      </c>
      <c r="E8366">
        <v>4.74</v>
      </c>
      <c r="F8366">
        <v>1.52</v>
      </c>
      <c r="G8366">
        <v>0</v>
      </c>
    </row>
    <row r="8367" spans="1:7">
      <c r="A8367" t="s">
        <v>8786</v>
      </c>
      <c r="B8367">
        <v>0</v>
      </c>
      <c r="C8367">
        <v>0</v>
      </c>
      <c r="D8367">
        <v>0</v>
      </c>
      <c r="E8367">
        <v>4.71</v>
      </c>
      <c r="F8367">
        <v>1.38</v>
      </c>
      <c r="G8367">
        <v>0</v>
      </c>
    </row>
    <row r="8368" spans="1:7">
      <c r="A8368" t="s">
        <v>8787</v>
      </c>
      <c r="B8368">
        <v>0</v>
      </c>
      <c r="C8368">
        <v>0</v>
      </c>
      <c r="D8368">
        <v>0</v>
      </c>
      <c r="E8368">
        <v>4.8499999999999996</v>
      </c>
      <c r="F8368">
        <v>1.31</v>
      </c>
      <c r="G8368">
        <v>0</v>
      </c>
    </row>
    <row r="8369" spans="1:7">
      <c r="A8369" t="s">
        <v>8788</v>
      </c>
      <c r="B8369">
        <v>0</v>
      </c>
      <c r="C8369">
        <v>0</v>
      </c>
      <c r="D8369">
        <v>0</v>
      </c>
      <c r="E8369">
        <v>5.45</v>
      </c>
      <c r="F8369">
        <v>0.97</v>
      </c>
      <c r="G8369">
        <v>0</v>
      </c>
    </row>
    <row r="8370" spans="1:7">
      <c r="A8370" t="s">
        <v>8789</v>
      </c>
      <c r="B8370">
        <v>0</v>
      </c>
      <c r="C8370">
        <v>0</v>
      </c>
      <c r="D8370">
        <v>0</v>
      </c>
      <c r="E8370">
        <v>5.3</v>
      </c>
      <c r="F8370">
        <v>1.1000000000000001</v>
      </c>
      <c r="G8370">
        <v>0</v>
      </c>
    </row>
    <row r="8371" spans="1:7">
      <c r="A8371" t="s">
        <v>8790</v>
      </c>
      <c r="B8371">
        <v>0</v>
      </c>
      <c r="C8371">
        <v>0</v>
      </c>
      <c r="D8371">
        <v>0</v>
      </c>
      <c r="E8371">
        <v>5.42</v>
      </c>
      <c r="F8371">
        <v>1.03</v>
      </c>
      <c r="G8371">
        <v>0</v>
      </c>
    </row>
    <row r="8372" spans="1:7">
      <c r="A8372" t="s">
        <v>8791</v>
      </c>
      <c r="B8372">
        <v>0</v>
      </c>
      <c r="C8372">
        <v>0</v>
      </c>
      <c r="D8372">
        <v>0</v>
      </c>
      <c r="E8372">
        <v>4.8</v>
      </c>
      <c r="F8372">
        <v>1.31</v>
      </c>
      <c r="G8372">
        <v>0</v>
      </c>
    </row>
    <row r="8373" spans="1:7">
      <c r="A8373" t="s">
        <v>8792</v>
      </c>
      <c r="B8373">
        <v>69.239999999999995</v>
      </c>
      <c r="C8373">
        <v>95.85</v>
      </c>
      <c r="D8373">
        <v>7.28</v>
      </c>
      <c r="E8373">
        <v>4.92</v>
      </c>
      <c r="F8373">
        <v>1.38</v>
      </c>
      <c r="G8373">
        <v>0</v>
      </c>
    </row>
    <row r="8374" spans="1:7">
      <c r="A8374" t="s">
        <v>8793</v>
      </c>
      <c r="B8374">
        <v>383.93</v>
      </c>
      <c r="C8374">
        <v>457.47</v>
      </c>
      <c r="D8374">
        <v>15.07</v>
      </c>
      <c r="E8374">
        <v>7.24</v>
      </c>
      <c r="F8374">
        <v>1.1000000000000001</v>
      </c>
      <c r="G8374">
        <v>0</v>
      </c>
    </row>
    <row r="8375" spans="1:7">
      <c r="A8375" t="s">
        <v>8794</v>
      </c>
      <c r="B8375">
        <v>182.89</v>
      </c>
      <c r="C8375">
        <v>227.2</v>
      </c>
      <c r="D8375">
        <v>20.97</v>
      </c>
      <c r="E8375">
        <v>10.02</v>
      </c>
      <c r="F8375">
        <v>1.59</v>
      </c>
      <c r="G8375">
        <v>0</v>
      </c>
    </row>
    <row r="8376" spans="1:7">
      <c r="A8376" t="s">
        <v>8795</v>
      </c>
      <c r="B8376">
        <v>147.69</v>
      </c>
      <c r="C8376">
        <v>189.08</v>
      </c>
      <c r="D8376">
        <v>24.43</v>
      </c>
      <c r="E8376">
        <v>11.81</v>
      </c>
      <c r="F8376">
        <v>1.66</v>
      </c>
      <c r="G8376">
        <v>0</v>
      </c>
    </row>
    <row r="8377" spans="1:7">
      <c r="A8377" t="s">
        <v>8796</v>
      </c>
      <c r="B8377">
        <v>116.28</v>
      </c>
      <c r="C8377">
        <v>154</v>
      </c>
      <c r="D8377">
        <v>25.03</v>
      </c>
      <c r="E8377">
        <v>12.94</v>
      </c>
      <c r="F8377">
        <v>1.17</v>
      </c>
      <c r="G8377">
        <v>0</v>
      </c>
    </row>
    <row r="8378" spans="1:7">
      <c r="A8378" t="s">
        <v>8797</v>
      </c>
      <c r="B8378">
        <v>23.92</v>
      </c>
      <c r="C8378">
        <v>42.93</v>
      </c>
      <c r="D8378">
        <v>22.71</v>
      </c>
      <c r="E8378">
        <v>13.67</v>
      </c>
      <c r="F8378">
        <v>1.1000000000000001</v>
      </c>
      <c r="G8378">
        <v>0</v>
      </c>
    </row>
    <row r="8379" spans="1:7">
      <c r="A8379" t="s">
        <v>8798</v>
      </c>
      <c r="B8379">
        <v>67.45</v>
      </c>
      <c r="C8379">
        <v>96.9</v>
      </c>
      <c r="D8379">
        <v>17.75</v>
      </c>
      <c r="E8379">
        <v>13.94</v>
      </c>
      <c r="F8379">
        <v>1.24</v>
      </c>
      <c r="G8379">
        <v>0</v>
      </c>
    </row>
    <row r="8380" spans="1:7">
      <c r="A8380" t="s">
        <v>8799</v>
      </c>
      <c r="B8380">
        <v>76.27</v>
      </c>
      <c r="C8380">
        <v>107.15</v>
      </c>
      <c r="D8380">
        <v>10.66</v>
      </c>
      <c r="E8380">
        <v>13.63</v>
      </c>
      <c r="F8380">
        <v>1.31</v>
      </c>
      <c r="G8380">
        <v>0</v>
      </c>
    </row>
    <row r="8381" spans="1:7">
      <c r="A8381" t="s">
        <v>8800</v>
      </c>
      <c r="B8381">
        <v>0</v>
      </c>
      <c r="C8381">
        <v>0</v>
      </c>
      <c r="D8381">
        <v>0</v>
      </c>
      <c r="E8381">
        <v>12.95</v>
      </c>
      <c r="F8381">
        <v>1.86</v>
      </c>
      <c r="G8381">
        <v>0</v>
      </c>
    </row>
    <row r="8382" spans="1:7">
      <c r="A8382" t="s">
        <v>8801</v>
      </c>
      <c r="B8382">
        <v>0</v>
      </c>
      <c r="C8382">
        <v>0</v>
      </c>
      <c r="D8382">
        <v>0</v>
      </c>
      <c r="E8382">
        <v>12.19</v>
      </c>
      <c r="F8382">
        <v>1.79</v>
      </c>
      <c r="G8382">
        <v>0</v>
      </c>
    </row>
    <row r="8383" spans="1:7">
      <c r="A8383" t="s">
        <v>8802</v>
      </c>
      <c r="B8383">
        <v>0</v>
      </c>
      <c r="C8383">
        <v>0</v>
      </c>
      <c r="D8383">
        <v>0</v>
      </c>
      <c r="E8383">
        <v>11.44</v>
      </c>
      <c r="F8383">
        <v>1.72</v>
      </c>
      <c r="G8383">
        <v>0</v>
      </c>
    </row>
    <row r="8384" spans="1:7">
      <c r="A8384" t="s">
        <v>8803</v>
      </c>
      <c r="B8384">
        <v>0</v>
      </c>
      <c r="C8384">
        <v>0</v>
      </c>
      <c r="D8384">
        <v>0</v>
      </c>
      <c r="E8384">
        <v>10.7</v>
      </c>
      <c r="F8384">
        <v>2.41</v>
      </c>
      <c r="G8384">
        <v>0</v>
      </c>
    </row>
    <row r="8385" spans="1:7">
      <c r="A8385" t="s">
        <v>8804</v>
      </c>
      <c r="B8385">
        <v>0</v>
      </c>
      <c r="C8385">
        <v>0</v>
      </c>
      <c r="D8385">
        <v>0</v>
      </c>
      <c r="E8385">
        <v>10.75</v>
      </c>
      <c r="F8385">
        <v>2.48</v>
      </c>
      <c r="G8385">
        <v>0</v>
      </c>
    </row>
    <row r="8386" spans="1:7">
      <c r="A8386" t="s">
        <v>8805</v>
      </c>
      <c r="B8386">
        <v>0</v>
      </c>
      <c r="C8386">
        <v>0</v>
      </c>
      <c r="D8386">
        <v>0</v>
      </c>
      <c r="E8386">
        <v>10.6</v>
      </c>
      <c r="F8386">
        <v>2.34</v>
      </c>
      <c r="G8386">
        <v>0</v>
      </c>
    </row>
    <row r="8387" spans="1:7">
      <c r="A8387" t="s">
        <v>8806</v>
      </c>
      <c r="B8387">
        <v>0</v>
      </c>
      <c r="C8387">
        <v>0</v>
      </c>
      <c r="D8387">
        <v>0</v>
      </c>
      <c r="E8387">
        <v>10.4</v>
      </c>
      <c r="F8387">
        <v>2.0699999999999998</v>
      </c>
      <c r="G8387">
        <v>0</v>
      </c>
    </row>
    <row r="8388" spans="1:7">
      <c r="A8388" t="s">
        <v>8807</v>
      </c>
      <c r="B8388">
        <v>0</v>
      </c>
      <c r="C8388">
        <v>0</v>
      </c>
      <c r="D8388">
        <v>0</v>
      </c>
      <c r="E8388">
        <v>10.16</v>
      </c>
      <c r="F8388">
        <v>2</v>
      </c>
      <c r="G8388">
        <v>0</v>
      </c>
    </row>
    <row r="8389" spans="1:7">
      <c r="A8389" t="s">
        <v>8808</v>
      </c>
      <c r="B8389">
        <v>0</v>
      </c>
      <c r="C8389">
        <v>0</v>
      </c>
      <c r="D8389">
        <v>0</v>
      </c>
      <c r="E8389">
        <v>10.119999999999999</v>
      </c>
      <c r="F8389">
        <v>1.86</v>
      </c>
      <c r="G8389">
        <v>0</v>
      </c>
    </row>
    <row r="8390" spans="1:7">
      <c r="A8390" t="s">
        <v>8809</v>
      </c>
      <c r="B8390">
        <v>0</v>
      </c>
      <c r="C8390">
        <v>0</v>
      </c>
      <c r="D8390">
        <v>0</v>
      </c>
      <c r="E8390">
        <v>10.28</v>
      </c>
      <c r="F8390">
        <v>1.72</v>
      </c>
      <c r="G8390">
        <v>0</v>
      </c>
    </row>
    <row r="8391" spans="1:7">
      <c r="A8391" t="s">
        <v>8810</v>
      </c>
      <c r="B8391">
        <v>0</v>
      </c>
      <c r="C8391">
        <v>0</v>
      </c>
      <c r="D8391">
        <v>0</v>
      </c>
      <c r="E8391">
        <v>10.19</v>
      </c>
      <c r="F8391">
        <v>1.59</v>
      </c>
      <c r="G8391">
        <v>0</v>
      </c>
    </row>
    <row r="8392" spans="1:7">
      <c r="A8392" t="s">
        <v>8811</v>
      </c>
      <c r="B8392">
        <v>0</v>
      </c>
      <c r="C8392">
        <v>0</v>
      </c>
      <c r="D8392">
        <v>0</v>
      </c>
      <c r="E8392">
        <v>9.99</v>
      </c>
      <c r="F8392">
        <v>1.59</v>
      </c>
      <c r="G8392">
        <v>0</v>
      </c>
    </row>
    <row r="8393" spans="1:7">
      <c r="A8393" t="s">
        <v>8812</v>
      </c>
      <c r="B8393">
        <v>0</v>
      </c>
      <c r="C8393">
        <v>0</v>
      </c>
      <c r="D8393">
        <v>0</v>
      </c>
      <c r="E8393">
        <v>10.01</v>
      </c>
      <c r="F8393">
        <v>1.38</v>
      </c>
      <c r="G8393">
        <v>0</v>
      </c>
    </row>
    <row r="8394" spans="1:7">
      <c r="A8394" t="s">
        <v>8813</v>
      </c>
      <c r="B8394">
        <v>0</v>
      </c>
      <c r="C8394">
        <v>0</v>
      </c>
      <c r="D8394">
        <v>0</v>
      </c>
      <c r="E8394">
        <v>9.65</v>
      </c>
      <c r="F8394">
        <v>1.45</v>
      </c>
      <c r="G8394">
        <v>0</v>
      </c>
    </row>
    <row r="8395" spans="1:7">
      <c r="A8395" t="s">
        <v>8814</v>
      </c>
      <c r="B8395">
        <v>0</v>
      </c>
      <c r="C8395">
        <v>0</v>
      </c>
      <c r="D8395">
        <v>0</v>
      </c>
      <c r="E8395">
        <v>9.81</v>
      </c>
      <c r="F8395">
        <v>1.38</v>
      </c>
      <c r="G8395">
        <v>0</v>
      </c>
    </row>
    <row r="8396" spans="1:7">
      <c r="A8396" t="s">
        <v>8815</v>
      </c>
      <c r="B8396">
        <v>0</v>
      </c>
      <c r="C8396">
        <v>0</v>
      </c>
      <c r="D8396">
        <v>0</v>
      </c>
      <c r="E8396">
        <v>8.7899999999999991</v>
      </c>
      <c r="F8396">
        <v>0.9</v>
      </c>
      <c r="G8396">
        <v>0</v>
      </c>
    </row>
    <row r="8397" spans="1:7">
      <c r="A8397" t="s">
        <v>8816</v>
      </c>
      <c r="B8397">
        <v>144.37</v>
      </c>
      <c r="C8397">
        <v>185.17</v>
      </c>
      <c r="D8397">
        <v>7.17</v>
      </c>
      <c r="E8397">
        <v>8.86</v>
      </c>
      <c r="F8397">
        <v>0.62</v>
      </c>
      <c r="G8397">
        <v>0</v>
      </c>
    </row>
    <row r="8398" spans="1:7">
      <c r="A8398" t="s">
        <v>8817</v>
      </c>
      <c r="B8398">
        <v>40.64</v>
      </c>
      <c r="C8398">
        <v>63.42</v>
      </c>
      <c r="D8398">
        <v>14.97</v>
      </c>
      <c r="E8398">
        <v>10.199999999999999</v>
      </c>
      <c r="F8398">
        <v>0.48</v>
      </c>
      <c r="G8398">
        <v>0</v>
      </c>
    </row>
    <row r="8399" spans="1:7">
      <c r="A8399" t="s">
        <v>8818</v>
      </c>
      <c r="B8399">
        <v>181.97</v>
      </c>
      <c r="C8399">
        <v>228.44</v>
      </c>
      <c r="D8399">
        <v>20.88</v>
      </c>
      <c r="E8399">
        <v>11.28</v>
      </c>
      <c r="F8399">
        <v>0.55000000000000004</v>
      </c>
      <c r="G8399">
        <v>0</v>
      </c>
    </row>
    <row r="8400" spans="1:7">
      <c r="A8400" t="s">
        <v>8819</v>
      </c>
      <c r="B8400">
        <v>538.35</v>
      </c>
      <c r="C8400">
        <v>657.93</v>
      </c>
      <c r="D8400">
        <v>24.36</v>
      </c>
      <c r="E8400">
        <v>12.02</v>
      </c>
      <c r="F8400">
        <v>1.38</v>
      </c>
      <c r="G8400">
        <v>0</v>
      </c>
    </row>
    <row r="8401" spans="1:7">
      <c r="A8401" t="s">
        <v>8820</v>
      </c>
      <c r="B8401">
        <v>531.23</v>
      </c>
      <c r="C8401">
        <v>647.63</v>
      </c>
      <c r="D8401">
        <v>24.98</v>
      </c>
      <c r="E8401">
        <v>13.13</v>
      </c>
      <c r="F8401">
        <v>2</v>
      </c>
      <c r="G8401">
        <v>0</v>
      </c>
    </row>
    <row r="8402" spans="1:7">
      <c r="A8402" t="s">
        <v>8821</v>
      </c>
      <c r="B8402">
        <v>214.51</v>
      </c>
      <c r="C8402">
        <v>266.69</v>
      </c>
      <c r="D8402">
        <v>22.68</v>
      </c>
      <c r="E8402">
        <v>13.74</v>
      </c>
      <c r="F8402">
        <v>2.5499999999999998</v>
      </c>
      <c r="G8402">
        <v>0</v>
      </c>
    </row>
    <row r="8403" spans="1:7">
      <c r="A8403" t="s">
        <v>8822</v>
      </c>
      <c r="B8403">
        <v>445.84</v>
      </c>
      <c r="C8403">
        <v>541.47</v>
      </c>
      <c r="D8403">
        <v>17.739999999999998</v>
      </c>
      <c r="E8403">
        <v>14.29</v>
      </c>
      <c r="F8403">
        <v>2.76</v>
      </c>
      <c r="G8403">
        <v>0</v>
      </c>
    </row>
    <row r="8404" spans="1:7">
      <c r="A8404" t="s">
        <v>8823</v>
      </c>
      <c r="B8404">
        <v>309.81</v>
      </c>
      <c r="C8404">
        <v>381.24</v>
      </c>
      <c r="D8404">
        <v>10.68</v>
      </c>
      <c r="E8404">
        <v>14.17</v>
      </c>
      <c r="F8404">
        <v>2.69</v>
      </c>
      <c r="G8404">
        <v>0</v>
      </c>
    </row>
    <row r="8405" spans="1:7">
      <c r="A8405" t="s">
        <v>8824</v>
      </c>
      <c r="B8405">
        <v>0</v>
      </c>
      <c r="C8405">
        <v>0</v>
      </c>
      <c r="D8405">
        <v>0</v>
      </c>
      <c r="E8405">
        <v>13.21</v>
      </c>
      <c r="F8405">
        <v>1.93</v>
      </c>
      <c r="G8405">
        <v>0</v>
      </c>
    </row>
    <row r="8406" spans="1:7">
      <c r="A8406" t="s">
        <v>8825</v>
      </c>
      <c r="B8406">
        <v>0</v>
      </c>
      <c r="C8406">
        <v>0</v>
      </c>
      <c r="D8406">
        <v>0</v>
      </c>
      <c r="E8406">
        <v>11.85</v>
      </c>
      <c r="F8406">
        <v>1.66</v>
      </c>
      <c r="G8406">
        <v>0</v>
      </c>
    </row>
    <row r="8407" spans="1:7">
      <c r="A8407" t="s">
        <v>8826</v>
      </c>
      <c r="B8407">
        <v>0</v>
      </c>
      <c r="C8407">
        <v>0</v>
      </c>
      <c r="D8407">
        <v>0</v>
      </c>
      <c r="E8407">
        <v>10.039999999999999</v>
      </c>
      <c r="F8407">
        <v>1.59</v>
      </c>
      <c r="G8407">
        <v>0</v>
      </c>
    </row>
    <row r="8408" spans="1:7">
      <c r="A8408" t="s">
        <v>8827</v>
      </c>
      <c r="B8408">
        <v>0</v>
      </c>
      <c r="C8408">
        <v>0</v>
      </c>
      <c r="D8408">
        <v>0</v>
      </c>
      <c r="E8408">
        <v>10.220000000000001</v>
      </c>
      <c r="F8408">
        <v>1.1000000000000001</v>
      </c>
      <c r="G8408">
        <v>0</v>
      </c>
    </row>
    <row r="8409" spans="1:7">
      <c r="A8409" t="s">
        <v>8828</v>
      </c>
      <c r="B8409">
        <v>0</v>
      </c>
      <c r="C8409">
        <v>0</v>
      </c>
      <c r="D8409">
        <v>0</v>
      </c>
      <c r="E8409">
        <v>10.49</v>
      </c>
      <c r="F8409">
        <v>0.69</v>
      </c>
      <c r="G8409">
        <v>0</v>
      </c>
    </row>
    <row r="8410" spans="1:7">
      <c r="A8410" t="s">
        <v>8829</v>
      </c>
      <c r="B8410">
        <v>0</v>
      </c>
      <c r="C8410">
        <v>0</v>
      </c>
      <c r="D8410">
        <v>0</v>
      </c>
      <c r="E8410">
        <v>9.64</v>
      </c>
      <c r="F8410">
        <v>0.41</v>
      </c>
      <c r="G8410">
        <v>0</v>
      </c>
    </row>
    <row r="8411" spans="1:7">
      <c r="A8411" t="s">
        <v>8830</v>
      </c>
      <c r="B8411">
        <v>0</v>
      </c>
      <c r="C8411">
        <v>0</v>
      </c>
      <c r="D8411">
        <v>0</v>
      </c>
      <c r="E8411">
        <v>8.35</v>
      </c>
      <c r="F8411">
        <v>0.69</v>
      </c>
      <c r="G8411">
        <v>0</v>
      </c>
    </row>
    <row r="8412" spans="1:7">
      <c r="A8412" t="s">
        <v>8831</v>
      </c>
      <c r="B8412">
        <v>0</v>
      </c>
      <c r="C8412">
        <v>0</v>
      </c>
      <c r="D8412">
        <v>0</v>
      </c>
      <c r="E8412">
        <v>6.79</v>
      </c>
      <c r="F8412">
        <v>0.55000000000000004</v>
      </c>
      <c r="G8412">
        <v>0</v>
      </c>
    </row>
    <row r="8413" spans="1:7">
      <c r="A8413" t="s">
        <v>8832</v>
      </c>
      <c r="B8413">
        <v>0</v>
      </c>
      <c r="C8413">
        <v>0</v>
      </c>
      <c r="D8413">
        <v>0</v>
      </c>
      <c r="E8413">
        <v>5.97</v>
      </c>
      <c r="F8413">
        <v>0.62</v>
      </c>
      <c r="G8413">
        <v>0</v>
      </c>
    </row>
    <row r="8414" spans="1:7">
      <c r="A8414" t="s">
        <v>8833</v>
      </c>
      <c r="B8414">
        <v>0</v>
      </c>
      <c r="C8414">
        <v>0</v>
      </c>
      <c r="D8414">
        <v>0</v>
      </c>
      <c r="E8414">
        <v>5.08</v>
      </c>
      <c r="F8414">
        <v>0.83</v>
      </c>
      <c r="G8414">
        <v>0</v>
      </c>
    </row>
    <row r="8415" spans="1:7">
      <c r="A8415" t="s">
        <v>8834</v>
      </c>
      <c r="B8415">
        <v>0</v>
      </c>
      <c r="C8415">
        <v>0</v>
      </c>
      <c r="D8415">
        <v>0</v>
      </c>
      <c r="E8415">
        <v>3.55</v>
      </c>
      <c r="F8415">
        <v>1.17</v>
      </c>
      <c r="G8415">
        <v>0</v>
      </c>
    </row>
    <row r="8416" spans="1:7">
      <c r="A8416" t="s">
        <v>8835</v>
      </c>
      <c r="B8416">
        <v>0</v>
      </c>
      <c r="C8416">
        <v>0</v>
      </c>
      <c r="D8416">
        <v>0</v>
      </c>
      <c r="E8416">
        <v>3.77</v>
      </c>
      <c r="F8416">
        <v>1.38</v>
      </c>
      <c r="G8416">
        <v>0</v>
      </c>
    </row>
    <row r="8417" spans="1:7">
      <c r="A8417" t="s">
        <v>8836</v>
      </c>
      <c r="B8417">
        <v>0</v>
      </c>
      <c r="C8417">
        <v>0</v>
      </c>
      <c r="D8417">
        <v>0</v>
      </c>
      <c r="E8417">
        <v>3.47</v>
      </c>
      <c r="F8417">
        <v>1.59</v>
      </c>
      <c r="G8417">
        <v>0</v>
      </c>
    </row>
    <row r="8418" spans="1:7">
      <c r="A8418" t="s">
        <v>8837</v>
      </c>
      <c r="B8418">
        <v>0</v>
      </c>
      <c r="C8418">
        <v>0</v>
      </c>
      <c r="D8418">
        <v>0</v>
      </c>
      <c r="E8418">
        <v>3.56</v>
      </c>
      <c r="F8418">
        <v>1.59</v>
      </c>
      <c r="G8418">
        <v>0</v>
      </c>
    </row>
    <row r="8419" spans="1:7">
      <c r="A8419" t="s">
        <v>8838</v>
      </c>
      <c r="B8419">
        <v>0</v>
      </c>
      <c r="C8419">
        <v>0</v>
      </c>
      <c r="D8419">
        <v>0</v>
      </c>
      <c r="E8419">
        <v>3.19</v>
      </c>
      <c r="F8419">
        <v>1.66</v>
      </c>
      <c r="G8419">
        <v>0</v>
      </c>
    </row>
    <row r="8420" spans="1:7">
      <c r="A8420" t="s">
        <v>8839</v>
      </c>
      <c r="B8420">
        <v>0</v>
      </c>
      <c r="C8420">
        <v>0</v>
      </c>
      <c r="D8420">
        <v>0</v>
      </c>
      <c r="E8420">
        <v>3.32</v>
      </c>
      <c r="F8420">
        <v>1.72</v>
      </c>
      <c r="G8420">
        <v>0</v>
      </c>
    </row>
    <row r="8421" spans="1:7">
      <c r="A8421" t="s">
        <v>8840</v>
      </c>
      <c r="B8421">
        <v>121.2</v>
      </c>
      <c r="C8421">
        <v>154.30000000000001</v>
      </c>
      <c r="D8421">
        <v>7.06</v>
      </c>
      <c r="E8421">
        <v>3.5</v>
      </c>
      <c r="F8421">
        <v>1.66</v>
      </c>
      <c r="G8421">
        <v>0</v>
      </c>
    </row>
    <row r="8422" spans="1:7">
      <c r="A8422" t="s">
        <v>8841</v>
      </c>
      <c r="B8422">
        <v>83.63</v>
      </c>
      <c r="C8422">
        <v>111.54</v>
      </c>
      <c r="D8422">
        <v>14.88</v>
      </c>
      <c r="E8422">
        <v>4.58</v>
      </c>
      <c r="F8422">
        <v>1.59</v>
      </c>
      <c r="G8422">
        <v>0</v>
      </c>
    </row>
    <row r="8423" spans="1:7">
      <c r="A8423" t="s">
        <v>8842</v>
      </c>
      <c r="B8423">
        <v>232.3</v>
      </c>
      <c r="C8423">
        <v>280.37</v>
      </c>
      <c r="D8423">
        <v>20.8</v>
      </c>
      <c r="E8423">
        <v>7.43</v>
      </c>
      <c r="F8423">
        <v>1.45</v>
      </c>
      <c r="G8423">
        <v>0</v>
      </c>
    </row>
    <row r="8424" spans="1:7">
      <c r="A8424" t="s">
        <v>8843</v>
      </c>
      <c r="B8424">
        <v>467.56</v>
      </c>
      <c r="C8424">
        <v>562.73</v>
      </c>
      <c r="D8424">
        <v>24.29</v>
      </c>
      <c r="E8424">
        <v>10.29</v>
      </c>
      <c r="F8424">
        <v>1.52</v>
      </c>
      <c r="G8424">
        <v>0</v>
      </c>
    </row>
    <row r="8425" spans="1:7">
      <c r="A8425" t="s">
        <v>8844</v>
      </c>
      <c r="B8425">
        <v>556.66999999999996</v>
      </c>
      <c r="C8425">
        <v>679.79</v>
      </c>
      <c r="D8425">
        <v>24.94</v>
      </c>
      <c r="E8425">
        <v>12.55</v>
      </c>
      <c r="F8425">
        <v>1.79</v>
      </c>
      <c r="G8425">
        <v>0</v>
      </c>
    </row>
    <row r="8426" spans="1:7">
      <c r="A8426" t="s">
        <v>8845</v>
      </c>
      <c r="B8426">
        <v>512.14</v>
      </c>
      <c r="C8426">
        <v>625.66</v>
      </c>
      <c r="D8426">
        <v>22.66</v>
      </c>
      <c r="E8426">
        <v>13.82</v>
      </c>
      <c r="F8426">
        <v>2</v>
      </c>
      <c r="G8426">
        <v>0</v>
      </c>
    </row>
    <row r="8427" spans="1:7">
      <c r="A8427" t="s">
        <v>8846</v>
      </c>
      <c r="B8427">
        <v>446.65</v>
      </c>
      <c r="C8427">
        <v>545.79</v>
      </c>
      <c r="D8427">
        <v>17.75</v>
      </c>
      <c r="E8427">
        <v>14.36</v>
      </c>
      <c r="F8427">
        <v>2.0699999999999998</v>
      </c>
      <c r="G8427">
        <v>0</v>
      </c>
    </row>
    <row r="8428" spans="1:7">
      <c r="A8428" t="s">
        <v>8847</v>
      </c>
      <c r="B8428">
        <v>306.58999999999997</v>
      </c>
      <c r="C8428">
        <v>379.34</v>
      </c>
      <c r="D8428">
        <v>10.7</v>
      </c>
      <c r="E8428">
        <v>14.31</v>
      </c>
      <c r="F8428">
        <v>1.86</v>
      </c>
      <c r="G8428">
        <v>0</v>
      </c>
    </row>
    <row r="8429" spans="1:7">
      <c r="A8429" t="s">
        <v>8848</v>
      </c>
      <c r="B8429">
        <v>0</v>
      </c>
      <c r="C8429">
        <v>0</v>
      </c>
      <c r="D8429">
        <v>0</v>
      </c>
      <c r="E8429">
        <v>13.23</v>
      </c>
      <c r="F8429">
        <v>1.79</v>
      </c>
      <c r="G8429">
        <v>0</v>
      </c>
    </row>
    <row r="8430" spans="1:7">
      <c r="A8430" t="s">
        <v>8849</v>
      </c>
      <c r="B8430">
        <v>0</v>
      </c>
      <c r="C8430">
        <v>0</v>
      </c>
      <c r="D8430">
        <v>0</v>
      </c>
      <c r="E8430">
        <v>11.16</v>
      </c>
      <c r="F8430">
        <v>2.0699999999999998</v>
      </c>
      <c r="G8430">
        <v>0</v>
      </c>
    </row>
    <row r="8431" spans="1:7">
      <c r="A8431" t="s">
        <v>8850</v>
      </c>
      <c r="B8431">
        <v>0</v>
      </c>
      <c r="C8431">
        <v>0</v>
      </c>
      <c r="D8431">
        <v>0</v>
      </c>
      <c r="E8431">
        <v>9.02</v>
      </c>
      <c r="F8431">
        <v>2.14</v>
      </c>
      <c r="G8431">
        <v>0</v>
      </c>
    </row>
    <row r="8432" spans="1:7">
      <c r="A8432" t="s">
        <v>8851</v>
      </c>
      <c r="B8432">
        <v>0</v>
      </c>
      <c r="C8432">
        <v>0</v>
      </c>
      <c r="D8432">
        <v>0</v>
      </c>
      <c r="E8432">
        <v>7.63</v>
      </c>
      <c r="F8432">
        <v>2.0699999999999998</v>
      </c>
      <c r="G8432">
        <v>0</v>
      </c>
    </row>
    <row r="8433" spans="1:7">
      <c r="A8433" t="s">
        <v>8852</v>
      </c>
      <c r="B8433">
        <v>0</v>
      </c>
      <c r="C8433">
        <v>0</v>
      </c>
      <c r="D8433">
        <v>0</v>
      </c>
      <c r="E8433">
        <v>6.28</v>
      </c>
      <c r="F8433">
        <v>2</v>
      </c>
      <c r="G8433">
        <v>0</v>
      </c>
    </row>
    <row r="8434" spans="1:7">
      <c r="A8434" t="s">
        <v>8853</v>
      </c>
      <c r="B8434">
        <v>0</v>
      </c>
      <c r="C8434">
        <v>0</v>
      </c>
      <c r="D8434">
        <v>0</v>
      </c>
      <c r="E8434">
        <v>5.45</v>
      </c>
      <c r="F8434">
        <v>1.86</v>
      </c>
      <c r="G8434">
        <v>0</v>
      </c>
    </row>
    <row r="8435" spans="1:7">
      <c r="A8435" t="s">
        <v>8854</v>
      </c>
      <c r="B8435">
        <v>0</v>
      </c>
      <c r="C8435">
        <v>0</v>
      </c>
      <c r="D8435">
        <v>0</v>
      </c>
      <c r="E8435">
        <v>4.9000000000000004</v>
      </c>
      <c r="F8435">
        <v>1.72</v>
      </c>
      <c r="G8435">
        <v>0</v>
      </c>
    </row>
    <row r="8436" spans="1:7">
      <c r="A8436" t="s">
        <v>8855</v>
      </c>
      <c r="B8436">
        <v>0</v>
      </c>
      <c r="C8436">
        <v>0</v>
      </c>
      <c r="D8436">
        <v>0</v>
      </c>
      <c r="E8436">
        <v>4.32</v>
      </c>
      <c r="F8436">
        <v>1.52</v>
      </c>
      <c r="G8436">
        <v>0</v>
      </c>
    </row>
    <row r="8437" spans="1:7">
      <c r="A8437" t="s">
        <v>8856</v>
      </c>
      <c r="B8437">
        <v>0</v>
      </c>
      <c r="C8437">
        <v>0</v>
      </c>
      <c r="D8437">
        <v>0</v>
      </c>
      <c r="E8437">
        <v>4.12</v>
      </c>
      <c r="F8437">
        <v>1.31</v>
      </c>
      <c r="G8437">
        <v>0</v>
      </c>
    </row>
    <row r="8438" spans="1:7">
      <c r="A8438" t="s">
        <v>8857</v>
      </c>
      <c r="B8438">
        <v>0</v>
      </c>
      <c r="C8438">
        <v>0</v>
      </c>
      <c r="D8438">
        <v>0</v>
      </c>
      <c r="E8438">
        <v>4.28</v>
      </c>
      <c r="F8438">
        <v>1.1000000000000001</v>
      </c>
      <c r="G8438">
        <v>0</v>
      </c>
    </row>
    <row r="8439" spans="1:7">
      <c r="A8439" t="s">
        <v>8858</v>
      </c>
      <c r="B8439">
        <v>0</v>
      </c>
      <c r="C8439">
        <v>0</v>
      </c>
      <c r="D8439">
        <v>0</v>
      </c>
      <c r="E8439">
        <v>4.43</v>
      </c>
      <c r="F8439">
        <v>1.03</v>
      </c>
      <c r="G8439">
        <v>0</v>
      </c>
    </row>
    <row r="8440" spans="1:7">
      <c r="A8440" t="s">
        <v>8859</v>
      </c>
      <c r="B8440">
        <v>0</v>
      </c>
      <c r="C8440">
        <v>0</v>
      </c>
      <c r="D8440">
        <v>0</v>
      </c>
      <c r="E8440">
        <v>4.04</v>
      </c>
      <c r="F8440">
        <v>0.97</v>
      </c>
      <c r="G8440">
        <v>0</v>
      </c>
    </row>
    <row r="8441" spans="1:7">
      <c r="A8441" t="s">
        <v>8860</v>
      </c>
      <c r="B8441">
        <v>0</v>
      </c>
      <c r="C8441">
        <v>0</v>
      </c>
      <c r="D8441">
        <v>0</v>
      </c>
      <c r="E8441">
        <v>3.67</v>
      </c>
      <c r="F8441">
        <v>0.69</v>
      </c>
      <c r="G8441">
        <v>0</v>
      </c>
    </row>
    <row r="8442" spans="1:7">
      <c r="A8442" t="s">
        <v>8861</v>
      </c>
      <c r="B8442">
        <v>0</v>
      </c>
      <c r="C8442">
        <v>0</v>
      </c>
      <c r="D8442">
        <v>0</v>
      </c>
      <c r="E8442">
        <v>3.13</v>
      </c>
      <c r="F8442">
        <v>0.48</v>
      </c>
      <c r="G8442">
        <v>0</v>
      </c>
    </row>
    <row r="8443" spans="1:7">
      <c r="A8443" t="s">
        <v>8862</v>
      </c>
      <c r="B8443">
        <v>0</v>
      </c>
      <c r="C8443">
        <v>0</v>
      </c>
      <c r="D8443">
        <v>0</v>
      </c>
      <c r="E8443">
        <v>2.4300000000000002</v>
      </c>
      <c r="F8443">
        <v>0.55000000000000004</v>
      </c>
      <c r="G8443">
        <v>0</v>
      </c>
    </row>
    <row r="8444" spans="1:7">
      <c r="A8444" t="s">
        <v>8863</v>
      </c>
      <c r="B8444">
        <v>0</v>
      </c>
      <c r="C8444">
        <v>0</v>
      </c>
      <c r="D8444">
        <v>0</v>
      </c>
      <c r="E8444">
        <v>2.73</v>
      </c>
      <c r="F8444">
        <v>0.83</v>
      </c>
      <c r="G8444">
        <v>0</v>
      </c>
    </row>
    <row r="8445" spans="1:7">
      <c r="A8445" t="s">
        <v>8864</v>
      </c>
      <c r="B8445">
        <v>106.21</v>
      </c>
      <c r="C8445">
        <v>137.62</v>
      </c>
      <c r="D8445">
        <v>6.96</v>
      </c>
      <c r="E8445">
        <v>3.18</v>
      </c>
      <c r="F8445">
        <v>0.55000000000000004</v>
      </c>
      <c r="G8445">
        <v>0</v>
      </c>
    </row>
    <row r="8446" spans="1:7">
      <c r="A8446" t="s">
        <v>8865</v>
      </c>
      <c r="B8446">
        <v>168.94</v>
      </c>
      <c r="C8446">
        <v>207.64</v>
      </c>
      <c r="D8446">
        <v>14.79</v>
      </c>
      <c r="E8446">
        <v>4.8600000000000003</v>
      </c>
      <c r="F8446">
        <v>0.28000000000000003</v>
      </c>
      <c r="G8446">
        <v>0</v>
      </c>
    </row>
    <row r="8447" spans="1:7">
      <c r="A8447" t="s">
        <v>8866</v>
      </c>
      <c r="B8447">
        <v>154.62</v>
      </c>
      <c r="C8447">
        <v>194.77</v>
      </c>
      <c r="D8447">
        <v>20.72</v>
      </c>
      <c r="E8447">
        <v>8.11</v>
      </c>
      <c r="F8447">
        <v>7.0000000000000007E-2</v>
      </c>
      <c r="G8447">
        <v>0</v>
      </c>
    </row>
    <row r="8448" spans="1:7">
      <c r="A8448" t="s">
        <v>8867</v>
      </c>
      <c r="B8448">
        <v>158.25</v>
      </c>
      <c r="C8448">
        <v>200.97</v>
      </c>
      <c r="D8448">
        <v>24.23</v>
      </c>
      <c r="E8448">
        <v>10.34</v>
      </c>
      <c r="F8448">
        <v>0.28000000000000003</v>
      </c>
      <c r="G8448">
        <v>0</v>
      </c>
    </row>
    <row r="8449" spans="1:7">
      <c r="A8449" t="s">
        <v>8868</v>
      </c>
      <c r="B8449">
        <v>218.5</v>
      </c>
      <c r="C8449">
        <v>272.01</v>
      </c>
      <c r="D8449">
        <v>24.91</v>
      </c>
      <c r="E8449">
        <v>11.91</v>
      </c>
      <c r="F8449">
        <v>0.48</v>
      </c>
      <c r="G8449">
        <v>0</v>
      </c>
    </row>
    <row r="8450" spans="1:7">
      <c r="A8450" t="s">
        <v>8869</v>
      </c>
      <c r="B8450">
        <v>188.72</v>
      </c>
      <c r="C8450">
        <v>238.01</v>
      </c>
      <c r="D8450">
        <v>22.65</v>
      </c>
      <c r="E8450">
        <v>12.95</v>
      </c>
      <c r="F8450">
        <v>0.69</v>
      </c>
      <c r="G8450">
        <v>0</v>
      </c>
    </row>
    <row r="8451" spans="1:7">
      <c r="A8451" t="s">
        <v>8870</v>
      </c>
      <c r="B8451">
        <v>84.7</v>
      </c>
      <c r="C8451">
        <v>117.15</v>
      </c>
      <c r="D8451">
        <v>17.760000000000002</v>
      </c>
      <c r="E8451">
        <v>13.45</v>
      </c>
      <c r="F8451">
        <v>1.03</v>
      </c>
      <c r="G8451">
        <v>0</v>
      </c>
    </row>
    <row r="8452" spans="1:7">
      <c r="A8452" t="s">
        <v>8871</v>
      </c>
      <c r="B8452">
        <v>73.44</v>
      </c>
      <c r="C8452">
        <v>103.69</v>
      </c>
      <c r="D8452">
        <v>10.72</v>
      </c>
      <c r="E8452">
        <v>13.42</v>
      </c>
      <c r="F8452">
        <v>1.38</v>
      </c>
      <c r="G8452">
        <v>0</v>
      </c>
    </row>
    <row r="8453" spans="1:7">
      <c r="A8453" t="s">
        <v>8872</v>
      </c>
      <c r="B8453">
        <v>0</v>
      </c>
      <c r="C8453">
        <v>0</v>
      </c>
      <c r="D8453">
        <v>0</v>
      </c>
      <c r="E8453">
        <v>12.61</v>
      </c>
      <c r="F8453">
        <v>1.38</v>
      </c>
      <c r="G8453">
        <v>0</v>
      </c>
    </row>
    <row r="8454" spans="1:7">
      <c r="A8454" t="s">
        <v>8873</v>
      </c>
      <c r="B8454">
        <v>0</v>
      </c>
      <c r="C8454">
        <v>0</v>
      </c>
      <c r="D8454">
        <v>0</v>
      </c>
      <c r="E8454">
        <v>11.14</v>
      </c>
      <c r="F8454">
        <v>1.31</v>
      </c>
      <c r="G8454">
        <v>0</v>
      </c>
    </row>
    <row r="8455" spans="1:7">
      <c r="A8455" t="s">
        <v>8874</v>
      </c>
      <c r="B8455">
        <v>0</v>
      </c>
      <c r="C8455">
        <v>0</v>
      </c>
      <c r="D8455">
        <v>0</v>
      </c>
      <c r="E8455">
        <v>9.6300000000000008</v>
      </c>
      <c r="F8455">
        <v>1.17</v>
      </c>
      <c r="G8455">
        <v>0</v>
      </c>
    </row>
    <row r="8456" spans="1:7">
      <c r="A8456" t="s">
        <v>8875</v>
      </c>
      <c r="B8456">
        <v>0</v>
      </c>
      <c r="C8456">
        <v>0</v>
      </c>
      <c r="D8456">
        <v>0</v>
      </c>
      <c r="E8456">
        <v>9.41</v>
      </c>
      <c r="F8456">
        <v>0.97</v>
      </c>
      <c r="G8456">
        <v>0</v>
      </c>
    </row>
    <row r="8457" spans="1:7">
      <c r="A8457" t="s">
        <v>8876</v>
      </c>
      <c r="B8457">
        <v>0</v>
      </c>
      <c r="C8457">
        <v>0</v>
      </c>
      <c r="D8457">
        <v>0</v>
      </c>
      <c r="E8457">
        <v>9.43</v>
      </c>
      <c r="F8457">
        <v>0.62</v>
      </c>
      <c r="G8457">
        <v>0</v>
      </c>
    </row>
    <row r="8458" spans="1:7">
      <c r="A8458" t="s">
        <v>8877</v>
      </c>
      <c r="B8458">
        <v>0</v>
      </c>
      <c r="C8458">
        <v>0</v>
      </c>
      <c r="D8458">
        <v>0</v>
      </c>
      <c r="E8458">
        <v>8.9</v>
      </c>
      <c r="F8458">
        <v>0.69</v>
      </c>
      <c r="G8458">
        <v>0</v>
      </c>
    </row>
    <row r="8459" spans="1:7">
      <c r="A8459" t="s">
        <v>8878</v>
      </c>
      <c r="B8459">
        <v>0</v>
      </c>
      <c r="C8459">
        <v>0</v>
      </c>
      <c r="D8459">
        <v>0</v>
      </c>
      <c r="E8459">
        <v>8.49</v>
      </c>
      <c r="F8459">
        <v>0.69</v>
      </c>
      <c r="G8459">
        <v>0</v>
      </c>
    </row>
    <row r="8460" spans="1:7">
      <c r="A8460" t="s">
        <v>8879</v>
      </c>
      <c r="B8460">
        <v>0</v>
      </c>
      <c r="C8460">
        <v>0</v>
      </c>
      <c r="D8460">
        <v>0</v>
      </c>
      <c r="E8460">
        <v>8.1300000000000008</v>
      </c>
      <c r="F8460">
        <v>0.62</v>
      </c>
      <c r="G8460">
        <v>0</v>
      </c>
    </row>
    <row r="8461" spans="1:7">
      <c r="A8461" t="s">
        <v>8880</v>
      </c>
      <c r="B8461">
        <v>0</v>
      </c>
      <c r="C8461">
        <v>0</v>
      </c>
      <c r="D8461">
        <v>0</v>
      </c>
      <c r="E8461">
        <v>7.69</v>
      </c>
      <c r="F8461">
        <v>0.62</v>
      </c>
      <c r="G8461">
        <v>0</v>
      </c>
    </row>
    <row r="8462" spans="1:7">
      <c r="A8462" t="s">
        <v>8881</v>
      </c>
      <c r="B8462">
        <v>0</v>
      </c>
      <c r="C8462">
        <v>0</v>
      </c>
      <c r="D8462">
        <v>0</v>
      </c>
      <c r="E8462">
        <v>7.3</v>
      </c>
      <c r="F8462">
        <v>0.69</v>
      </c>
      <c r="G8462">
        <v>0</v>
      </c>
    </row>
    <row r="8463" spans="1:7">
      <c r="A8463" t="s">
        <v>8882</v>
      </c>
      <c r="B8463">
        <v>0</v>
      </c>
      <c r="C8463">
        <v>0</v>
      </c>
      <c r="D8463">
        <v>0</v>
      </c>
      <c r="E8463">
        <v>6.4</v>
      </c>
      <c r="F8463">
        <v>0.83</v>
      </c>
      <c r="G8463">
        <v>0</v>
      </c>
    </row>
    <row r="8464" spans="1:7">
      <c r="A8464" t="s">
        <v>8883</v>
      </c>
      <c r="B8464">
        <v>0</v>
      </c>
      <c r="C8464">
        <v>0</v>
      </c>
      <c r="D8464">
        <v>0</v>
      </c>
      <c r="E8464">
        <v>6.01</v>
      </c>
      <c r="F8464">
        <v>0.83</v>
      </c>
      <c r="G8464">
        <v>0</v>
      </c>
    </row>
    <row r="8465" spans="1:7">
      <c r="A8465" t="s">
        <v>8884</v>
      </c>
      <c r="B8465">
        <v>0</v>
      </c>
      <c r="C8465">
        <v>0</v>
      </c>
      <c r="D8465">
        <v>0</v>
      </c>
      <c r="E8465">
        <v>5.91</v>
      </c>
      <c r="F8465">
        <v>0.69</v>
      </c>
      <c r="G8465">
        <v>0</v>
      </c>
    </row>
    <row r="8466" spans="1:7">
      <c r="A8466" t="s">
        <v>8885</v>
      </c>
      <c r="B8466">
        <v>0</v>
      </c>
      <c r="C8466">
        <v>0</v>
      </c>
      <c r="D8466">
        <v>0</v>
      </c>
      <c r="E8466">
        <v>5.65</v>
      </c>
      <c r="F8466">
        <v>0.48</v>
      </c>
      <c r="G8466">
        <v>0</v>
      </c>
    </row>
    <row r="8467" spans="1:7">
      <c r="A8467" t="s">
        <v>8886</v>
      </c>
      <c r="B8467">
        <v>0</v>
      </c>
      <c r="C8467">
        <v>0</v>
      </c>
      <c r="D8467">
        <v>0</v>
      </c>
      <c r="E8467">
        <v>5.37</v>
      </c>
      <c r="F8467">
        <v>0.55000000000000004</v>
      </c>
      <c r="G8467">
        <v>0</v>
      </c>
    </row>
    <row r="8468" spans="1:7">
      <c r="A8468" t="s">
        <v>8887</v>
      </c>
      <c r="B8468">
        <v>0</v>
      </c>
      <c r="C8468">
        <v>0</v>
      </c>
      <c r="D8468">
        <v>0</v>
      </c>
      <c r="E8468">
        <v>3.8</v>
      </c>
      <c r="F8468">
        <v>0.62</v>
      </c>
      <c r="G8468">
        <v>0</v>
      </c>
    </row>
    <row r="8469" spans="1:7">
      <c r="A8469" t="s">
        <v>8888</v>
      </c>
      <c r="B8469">
        <v>47.52</v>
      </c>
      <c r="C8469">
        <v>70.12</v>
      </c>
      <c r="D8469">
        <v>6.87</v>
      </c>
      <c r="E8469">
        <v>3.39</v>
      </c>
      <c r="F8469">
        <v>0.69</v>
      </c>
      <c r="G8469">
        <v>0</v>
      </c>
    </row>
    <row r="8470" spans="1:7">
      <c r="A8470" t="s">
        <v>8889</v>
      </c>
      <c r="B8470">
        <v>79.73</v>
      </c>
      <c r="C8470">
        <v>107.69</v>
      </c>
      <c r="D8470">
        <v>14.7</v>
      </c>
      <c r="E8470">
        <v>5.38</v>
      </c>
      <c r="F8470">
        <v>0.48</v>
      </c>
      <c r="G8470">
        <v>0</v>
      </c>
    </row>
    <row r="8471" spans="1:7">
      <c r="A8471" t="s">
        <v>8890</v>
      </c>
      <c r="B8471">
        <v>48.44</v>
      </c>
      <c r="C8471">
        <v>72.2</v>
      </c>
      <c r="D8471">
        <v>20.66</v>
      </c>
      <c r="E8471">
        <v>7.7</v>
      </c>
      <c r="F8471">
        <v>0.34</v>
      </c>
      <c r="G8471">
        <v>0</v>
      </c>
    </row>
    <row r="8472" spans="1:7">
      <c r="A8472" t="s">
        <v>8891</v>
      </c>
      <c r="B8472">
        <v>119.52</v>
      </c>
      <c r="C8472">
        <v>156.01</v>
      </c>
      <c r="D8472">
        <v>24.18</v>
      </c>
      <c r="E8472">
        <v>9.56</v>
      </c>
      <c r="F8472">
        <v>0.14000000000000001</v>
      </c>
      <c r="G8472">
        <v>0</v>
      </c>
    </row>
    <row r="8473" spans="1:7">
      <c r="A8473" t="s">
        <v>8892</v>
      </c>
      <c r="B8473">
        <v>106.19</v>
      </c>
      <c r="C8473">
        <v>141.38999999999999</v>
      </c>
      <c r="D8473">
        <v>24.88</v>
      </c>
      <c r="E8473">
        <v>10.86</v>
      </c>
      <c r="F8473">
        <v>0.21</v>
      </c>
      <c r="G8473">
        <v>0</v>
      </c>
    </row>
    <row r="8474" spans="1:7">
      <c r="A8474" t="s">
        <v>8893</v>
      </c>
      <c r="B8474">
        <v>106.83</v>
      </c>
      <c r="C8474">
        <v>142.52000000000001</v>
      </c>
      <c r="D8474">
        <v>22.65</v>
      </c>
      <c r="E8474">
        <v>11.7</v>
      </c>
      <c r="F8474">
        <v>0.34</v>
      </c>
      <c r="G8474">
        <v>0</v>
      </c>
    </row>
    <row r="8475" spans="1:7">
      <c r="A8475" t="s">
        <v>8894</v>
      </c>
      <c r="B8475">
        <v>145.88</v>
      </c>
      <c r="C8475">
        <v>187.66</v>
      </c>
      <c r="D8475">
        <v>17.77</v>
      </c>
      <c r="E8475">
        <v>12.36</v>
      </c>
      <c r="F8475">
        <v>0.48</v>
      </c>
      <c r="G8475">
        <v>0</v>
      </c>
    </row>
    <row r="8476" spans="1:7">
      <c r="A8476" t="s">
        <v>8895</v>
      </c>
      <c r="B8476">
        <v>183.87</v>
      </c>
      <c r="C8476">
        <v>232.54</v>
      </c>
      <c r="D8476">
        <v>10.76</v>
      </c>
      <c r="E8476">
        <v>12.53</v>
      </c>
      <c r="F8476">
        <v>0.69</v>
      </c>
      <c r="G8476">
        <v>0</v>
      </c>
    </row>
    <row r="8477" spans="1:7">
      <c r="A8477" t="s">
        <v>8896</v>
      </c>
      <c r="B8477">
        <v>0</v>
      </c>
      <c r="C8477">
        <v>0</v>
      </c>
      <c r="D8477">
        <v>0</v>
      </c>
      <c r="E8477">
        <v>12.1</v>
      </c>
      <c r="F8477">
        <v>0.69</v>
      </c>
      <c r="G8477">
        <v>0</v>
      </c>
    </row>
    <row r="8478" spans="1:7">
      <c r="A8478" t="s">
        <v>8897</v>
      </c>
      <c r="B8478">
        <v>0</v>
      </c>
      <c r="C8478">
        <v>0</v>
      </c>
      <c r="D8478">
        <v>0</v>
      </c>
      <c r="E8478">
        <v>11.15</v>
      </c>
      <c r="F8478">
        <v>0.48</v>
      </c>
      <c r="G8478">
        <v>0</v>
      </c>
    </row>
    <row r="8479" spans="1:7">
      <c r="A8479" t="s">
        <v>8898</v>
      </c>
      <c r="B8479">
        <v>0</v>
      </c>
      <c r="C8479">
        <v>0</v>
      </c>
      <c r="D8479">
        <v>0</v>
      </c>
      <c r="E8479">
        <v>10.44</v>
      </c>
      <c r="F8479">
        <v>0.76</v>
      </c>
      <c r="G8479">
        <v>0</v>
      </c>
    </row>
    <row r="8480" spans="1:7">
      <c r="A8480" t="s">
        <v>8899</v>
      </c>
      <c r="B8480">
        <v>0</v>
      </c>
      <c r="C8480">
        <v>0</v>
      </c>
      <c r="D8480">
        <v>0</v>
      </c>
      <c r="E8480">
        <v>9.1</v>
      </c>
      <c r="F8480">
        <v>0.83</v>
      </c>
      <c r="G8480">
        <v>0</v>
      </c>
    </row>
    <row r="8481" spans="1:7">
      <c r="A8481" t="s">
        <v>8900</v>
      </c>
      <c r="B8481">
        <v>0</v>
      </c>
      <c r="C8481">
        <v>0</v>
      </c>
      <c r="D8481">
        <v>0</v>
      </c>
      <c r="E8481">
        <v>8.51</v>
      </c>
      <c r="F8481">
        <v>0.62</v>
      </c>
      <c r="G8481">
        <v>0</v>
      </c>
    </row>
    <row r="8482" spans="1:7">
      <c r="A8482" t="s">
        <v>8901</v>
      </c>
      <c r="B8482">
        <v>0</v>
      </c>
      <c r="C8482">
        <v>0</v>
      </c>
      <c r="D8482">
        <v>0</v>
      </c>
      <c r="E8482">
        <v>7.88</v>
      </c>
      <c r="F8482">
        <v>0.62</v>
      </c>
      <c r="G8482">
        <v>0</v>
      </c>
    </row>
    <row r="8483" spans="1:7">
      <c r="A8483" t="s">
        <v>8902</v>
      </c>
      <c r="B8483">
        <v>0</v>
      </c>
      <c r="C8483">
        <v>0</v>
      </c>
      <c r="D8483">
        <v>0</v>
      </c>
      <c r="E8483">
        <v>6.7</v>
      </c>
      <c r="F8483">
        <v>1.03</v>
      </c>
      <c r="G8483">
        <v>0</v>
      </c>
    </row>
    <row r="8484" spans="1:7">
      <c r="A8484" t="s">
        <v>8903</v>
      </c>
      <c r="B8484">
        <v>0</v>
      </c>
      <c r="C8484">
        <v>0</v>
      </c>
      <c r="D8484">
        <v>0</v>
      </c>
      <c r="E8484">
        <v>5.25</v>
      </c>
      <c r="F8484">
        <v>1.24</v>
      </c>
      <c r="G8484">
        <v>0</v>
      </c>
    </row>
    <row r="8485" spans="1:7">
      <c r="A8485" t="s">
        <v>8904</v>
      </c>
      <c r="B8485">
        <v>0</v>
      </c>
      <c r="C8485">
        <v>0</v>
      </c>
      <c r="D8485">
        <v>0</v>
      </c>
      <c r="E8485">
        <v>4.5599999999999996</v>
      </c>
      <c r="F8485">
        <v>1.31</v>
      </c>
      <c r="G8485">
        <v>0</v>
      </c>
    </row>
    <row r="8486" spans="1:7">
      <c r="A8486" t="s">
        <v>8905</v>
      </c>
      <c r="B8486">
        <v>0</v>
      </c>
      <c r="C8486">
        <v>0</v>
      </c>
      <c r="D8486">
        <v>0</v>
      </c>
      <c r="E8486">
        <v>3.97</v>
      </c>
      <c r="F8486">
        <v>1.52</v>
      </c>
      <c r="G8486">
        <v>0</v>
      </c>
    </row>
    <row r="8487" spans="1:7">
      <c r="A8487" t="s">
        <v>8906</v>
      </c>
      <c r="B8487">
        <v>0</v>
      </c>
      <c r="C8487">
        <v>0</v>
      </c>
      <c r="D8487">
        <v>0</v>
      </c>
      <c r="E8487">
        <v>4.05</v>
      </c>
      <c r="F8487">
        <v>1.66</v>
      </c>
      <c r="G8487">
        <v>0</v>
      </c>
    </row>
    <row r="8488" spans="1:7">
      <c r="A8488" t="s">
        <v>8907</v>
      </c>
      <c r="B8488">
        <v>0</v>
      </c>
      <c r="C8488">
        <v>0</v>
      </c>
      <c r="D8488">
        <v>0</v>
      </c>
      <c r="E8488">
        <v>4.38</v>
      </c>
      <c r="F8488">
        <v>1.66</v>
      </c>
      <c r="G8488">
        <v>0</v>
      </c>
    </row>
    <row r="8489" spans="1:7">
      <c r="A8489" t="s">
        <v>8908</v>
      </c>
      <c r="B8489">
        <v>0</v>
      </c>
      <c r="C8489">
        <v>0</v>
      </c>
      <c r="D8489">
        <v>0</v>
      </c>
      <c r="E8489">
        <v>4.41</v>
      </c>
      <c r="F8489">
        <v>1.59</v>
      </c>
      <c r="G8489">
        <v>0</v>
      </c>
    </row>
    <row r="8490" spans="1:7">
      <c r="A8490" t="s">
        <v>8909</v>
      </c>
      <c r="B8490">
        <v>0</v>
      </c>
      <c r="C8490">
        <v>0</v>
      </c>
      <c r="D8490">
        <v>0</v>
      </c>
      <c r="E8490">
        <v>4.99</v>
      </c>
      <c r="F8490">
        <v>1.45</v>
      </c>
      <c r="G8490">
        <v>0</v>
      </c>
    </row>
    <row r="8491" spans="1:7">
      <c r="A8491" t="s">
        <v>8910</v>
      </c>
      <c r="B8491">
        <v>0</v>
      </c>
      <c r="C8491">
        <v>0</v>
      </c>
      <c r="D8491">
        <v>0</v>
      </c>
      <c r="E8491">
        <v>5.21</v>
      </c>
      <c r="F8491">
        <v>1.17</v>
      </c>
      <c r="G8491">
        <v>0</v>
      </c>
    </row>
    <row r="8492" spans="1:7">
      <c r="A8492" t="s">
        <v>8911</v>
      </c>
      <c r="B8492">
        <v>0</v>
      </c>
      <c r="C8492">
        <v>0</v>
      </c>
      <c r="D8492">
        <v>0</v>
      </c>
      <c r="E8492">
        <v>5.72</v>
      </c>
      <c r="F8492">
        <v>0.55000000000000004</v>
      </c>
      <c r="G8492">
        <v>0</v>
      </c>
    </row>
    <row r="8493" spans="1:7">
      <c r="A8493" t="s">
        <v>8912</v>
      </c>
      <c r="B8493">
        <v>2.36</v>
      </c>
      <c r="C8493">
        <v>10.73</v>
      </c>
      <c r="D8493">
        <v>6.78</v>
      </c>
      <c r="E8493">
        <v>5.27</v>
      </c>
      <c r="F8493">
        <v>0.76</v>
      </c>
      <c r="G8493">
        <v>0</v>
      </c>
    </row>
    <row r="8494" spans="1:7">
      <c r="A8494" t="s">
        <v>8913</v>
      </c>
      <c r="B8494">
        <v>26.27</v>
      </c>
      <c r="C8494">
        <v>44.88</v>
      </c>
      <c r="D8494">
        <v>14.63</v>
      </c>
      <c r="E8494">
        <v>7.14</v>
      </c>
      <c r="F8494">
        <v>0.83</v>
      </c>
      <c r="G8494">
        <v>0</v>
      </c>
    </row>
    <row r="8495" spans="1:7">
      <c r="A8495" t="s">
        <v>8914</v>
      </c>
      <c r="B8495">
        <v>70.430000000000007</v>
      </c>
      <c r="C8495">
        <v>98.54</v>
      </c>
      <c r="D8495">
        <v>20.59</v>
      </c>
      <c r="E8495">
        <v>8.9</v>
      </c>
      <c r="F8495">
        <v>0.76</v>
      </c>
      <c r="G8495">
        <v>0</v>
      </c>
    </row>
    <row r="8496" spans="1:7">
      <c r="A8496" t="s">
        <v>8915</v>
      </c>
      <c r="B8496">
        <v>106.43</v>
      </c>
      <c r="C8496">
        <v>141.41999999999999</v>
      </c>
      <c r="D8496">
        <v>24.14</v>
      </c>
      <c r="E8496">
        <v>10.56</v>
      </c>
      <c r="F8496">
        <v>0.34</v>
      </c>
      <c r="G8496">
        <v>0</v>
      </c>
    </row>
    <row r="8497" spans="1:7">
      <c r="A8497" t="s">
        <v>8916</v>
      </c>
      <c r="B8497">
        <v>33.29</v>
      </c>
      <c r="C8497">
        <v>54.64</v>
      </c>
      <c r="D8497">
        <v>24.86</v>
      </c>
      <c r="E8497">
        <v>11.67</v>
      </c>
      <c r="F8497">
        <v>0.28000000000000003</v>
      </c>
      <c r="G8497">
        <v>0</v>
      </c>
    </row>
    <row r="8498" spans="1:7">
      <c r="A8498" t="s">
        <v>8917</v>
      </c>
      <c r="B8498">
        <v>126.69</v>
      </c>
      <c r="C8498">
        <v>166.26</v>
      </c>
      <c r="D8498">
        <v>22.65</v>
      </c>
      <c r="E8498">
        <v>12.84</v>
      </c>
      <c r="F8498">
        <v>0.41</v>
      </c>
      <c r="G8498">
        <v>0</v>
      </c>
    </row>
    <row r="8499" spans="1:7">
      <c r="A8499" t="s">
        <v>8918</v>
      </c>
      <c r="B8499">
        <v>279.25</v>
      </c>
      <c r="C8499">
        <v>345.71</v>
      </c>
      <c r="D8499">
        <v>17.8</v>
      </c>
      <c r="E8499">
        <v>13.35</v>
      </c>
      <c r="F8499">
        <v>0.28000000000000003</v>
      </c>
      <c r="G8499">
        <v>0</v>
      </c>
    </row>
    <row r="8500" spans="1:7">
      <c r="A8500" t="s">
        <v>8919</v>
      </c>
      <c r="B8500">
        <v>38.659999999999997</v>
      </c>
      <c r="C8500">
        <v>61.69</v>
      </c>
      <c r="D8500">
        <v>10.8</v>
      </c>
      <c r="E8500">
        <v>13.13</v>
      </c>
      <c r="F8500">
        <v>0.21</v>
      </c>
      <c r="G8500">
        <v>0</v>
      </c>
    </row>
    <row r="8501" spans="1:7">
      <c r="A8501" t="s">
        <v>8920</v>
      </c>
      <c r="B8501">
        <v>0</v>
      </c>
      <c r="C8501">
        <v>0</v>
      </c>
      <c r="D8501">
        <v>0</v>
      </c>
      <c r="E8501">
        <v>12.58</v>
      </c>
      <c r="F8501">
        <v>0.83</v>
      </c>
      <c r="G8501">
        <v>0</v>
      </c>
    </row>
    <row r="8502" spans="1:7">
      <c r="A8502" t="s">
        <v>8921</v>
      </c>
      <c r="B8502">
        <v>0</v>
      </c>
      <c r="C8502">
        <v>0</v>
      </c>
      <c r="D8502">
        <v>0</v>
      </c>
      <c r="E8502">
        <v>11.24</v>
      </c>
      <c r="F8502">
        <v>1.17</v>
      </c>
      <c r="G8502">
        <v>0</v>
      </c>
    </row>
    <row r="8503" spans="1:7">
      <c r="A8503" t="s">
        <v>8922</v>
      </c>
      <c r="B8503">
        <v>0</v>
      </c>
      <c r="C8503">
        <v>0</v>
      </c>
      <c r="D8503">
        <v>0</v>
      </c>
      <c r="E8503">
        <v>10.119999999999999</v>
      </c>
      <c r="F8503">
        <v>1.1000000000000001</v>
      </c>
      <c r="G8503">
        <v>0</v>
      </c>
    </row>
    <row r="8504" spans="1:7">
      <c r="A8504" t="s">
        <v>8923</v>
      </c>
      <c r="B8504">
        <v>0</v>
      </c>
      <c r="C8504">
        <v>0</v>
      </c>
      <c r="D8504">
        <v>0</v>
      </c>
      <c r="E8504">
        <v>9.07</v>
      </c>
      <c r="F8504">
        <v>1.24</v>
      </c>
      <c r="G8504">
        <v>0</v>
      </c>
    </row>
    <row r="8505" spans="1:7">
      <c r="A8505" t="s">
        <v>8924</v>
      </c>
      <c r="B8505">
        <v>0</v>
      </c>
      <c r="C8505">
        <v>0</v>
      </c>
      <c r="D8505">
        <v>0</v>
      </c>
      <c r="E8505">
        <v>8.49</v>
      </c>
      <c r="F8505">
        <v>1.31</v>
      </c>
      <c r="G8505">
        <v>0</v>
      </c>
    </row>
    <row r="8506" spans="1:7">
      <c r="A8506" t="s">
        <v>8925</v>
      </c>
      <c r="B8506">
        <v>0</v>
      </c>
      <c r="C8506">
        <v>0</v>
      </c>
      <c r="D8506">
        <v>0</v>
      </c>
      <c r="E8506">
        <v>8.7899999999999991</v>
      </c>
      <c r="F8506">
        <v>0.97</v>
      </c>
      <c r="G8506">
        <v>0</v>
      </c>
    </row>
    <row r="8507" spans="1:7">
      <c r="A8507" t="s">
        <v>8926</v>
      </c>
      <c r="B8507">
        <v>0</v>
      </c>
      <c r="C8507">
        <v>0</v>
      </c>
      <c r="D8507">
        <v>0</v>
      </c>
      <c r="E8507">
        <v>9.42</v>
      </c>
      <c r="F8507">
        <v>0.28000000000000003</v>
      </c>
      <c r="G8507">
        <v>0</v>
      </c>
    </row>
    <row r="8508" spans="1:7">
      <c r="A8508" t="s">
        <v>8927</v>
      </c>
      <c r="B8508">
        <v>0</v>
      </c>
      <c r="C8508">
        <v>0</v>
      </c>
      <c r="D8508">
        <v>0</v>
      </c>
      <c r="E8508">
        <v>9.3000000000000007</v>
      </c>
      <c r="F8508">
        <v>0.21</v>
      </c>
      <c r="G8508">
        <v>0</v>
      </c>
    </row>
    <row r="8509" spans="1:7">
      <c r="A8509" t="s">
        <v>8928</v>
      </c>
      <c r="B8509">
        <v>0</v>
      </c>
      <c r="C8509">
        <v>0</v>
      </c>
      <c r="D8509">
        <v>0</v>
      </c>
      <c r="E8509">
        <v>9.1999999999999993</v>
      </c>
      <c r="F8509">
        <v>0.28000000000000003</v>
      </c>
      <c r="G8509">
        <v>0</v>
      </c>
    </row>
    <row r="8510" spans="1:7">
      <c r="A8510" t="s">
        <v>8929</v>
      </c>
      <c r="B8510">
        <v>0</v>
      </c>
      <c r="C8510">
        <v>0</v>
      </c>
      <c r="D8510">
        <v>0</v>
      </c>
      <c r="E8510">
        <v>9.17</v>
      </c>
      <c r="F8510">
        <v>0.28000000000000003</v>
      </c>
      <c r="G8510">
        <v>0</v>
      </c>
    </row>
    <row r="8511" spans="1:7">
      <c r="A8511" t="s">
        <v>8930</v>
      </c>
      <c r="B8511">
        <v>0</v>
      </c>
      <c r="C8511">
        <v>0</v>
      </c>
      <c r="D8511">
        <v>0</v>
      </c>
      <c r="E8511">
        <v>8.8800000000000008</v>
      </c>
      <c r="F8511">
        <v>0.62</v>
      </c>
      <c r="G8511">
        <v>0</v>
      </c>
    </row>
    <row r="8512" spans="1:7">
      <c r="A8512" t="s">
        <v>8931</v>
      </c>
      <c r="B8512">
        <v>0</v>
      </c>
      <c r="C8512">
        <v>0</v>
      </c>
      <c r="D8512">
        <v>0</v>
      </c>
      <c r="E8512">
        <v>8.77</v>
      </c>
      <c r="F8512">
        <v>0.62</v>
      </c>
      <c r="G8512">
        <v>0</v>
      </c>
    </row>
    <row r="8513" spans="1:7">
      <c r="A8513" t="s">
        <v>8932</v>
      </c>
      <c r="B8513">
        <v>0</v>
      </c>
      <c r="C8513">
        <v>0</v>
      </c>
      <c r="D8513">
        <v>0</v>
      </c>
      <c r="E8513">
        <v>8.92</v>
      </c>
      <c r="F8513">
        <v>0.41</v>
      </c>
      <c r="G8513">
        <v>0</v>
      </c>
    </row>
    <row r="8514" spans="1:7">
      <c r="A8514" t="s">
        <v>8933</v>
      </c>
      <c r="B8514">
        <v>0</v>
      </c>
      <c r="C8514">
        <v>0</v>
      </c>
      <c r="D8514">
        <v>0</v>
      </c>
      <c r="E8514">
        <v>8.7100000000000009</v>
      </c>
      <c r="F8514">
        <v>0.41</v>
      </c>
      <c r="G8514">
        <v>0</v>
      </c>
    </row>
    <row r="8515" spans="1:7">
      <c r="A8515" t="s">
        <v>8934</v>
      </c>
      <c r="B8515">
        <v>0</v>
      </c>
      <c r="C8515">
        <v>0</v>
      </c>
      <c r="D8515">
        <v>0</v>
      </c>
      <c r="E8515">
        <v>7.66</v>
      </c>
      <c r="F8515">
        <v>0.83</v>
      </c>
      <c r="G8515">
        <v>0</v>
      </c>
    </row>
    <row r="8516" spans="1:7">
      <c r="A8516" t="s">
        <v>8935</v>
      </c>
      <c r="B8516">
        <v>0</v>
      </c>
      <c r="C8516">
        <v>0</v>
      </c>
      <c r="D8516">
        <v>0</v>
      </c>
      <c r="E8516">
        <v>5.73</v>
      </c>
      <c r="F8516">
        <v>1.45</v>
      </c>
      <c r="G8516">
        <v>0</v>
      </c>
    </row>
    <row r="8517" spans="1:7">
      <c r="A8517" t="s">
        <v>8936</v>
      </c>
      <c r="B8517">
        <v>81.69</v>
      </c>
      <c r="C8517">
        <v>110.34</v>
      </c>
      <c r="D8517">
        <v>6.7</v>
      </c>
      <c r="E8517">
        <v>4.92</v>
      </c>
      <c r="F8517">
        <v>1.59</v>
      </c>
      <c r="G8517">
        <v>0</v>
      </c>
    </row>
    <row r="8518" spans="1:7">
      <c r="A8518" t="s">
        <v>8937</v>
      </c>
      <c r="B8518">
        <v>123.21</v>
      </c>
      <c r="C8518">
        <v>157.63999999999999</v>
      </c>
      <c r="D8518">
        <v>14.56</v>
      </c>
      <c r="E8518">
        <v>7.46</v>
      </c>
      <c r="F8518">
        <v>1.38</v>
      </c>
      <c r="G8518">
        <v>0</v>
      </c>
    </row>
    <row r="8519" spans="1:7">
      <c r="A8519" t="s">
        <v>8938</v>
      </c>
      <c r="B8519">
        <v>146.18</v>
      </c>
      <c r="C8519">
        <v>185.53</v>
      </c>
      <c r="D8519">
        <v>20.54</v>
      </c>
      <c r="E8519">
        <v>10.199999999999999</v>
      </c>
      <c r="F8519">
        <v>2.14</v>
      </c>
      <c r="G8519">
        <v>0</v>
      </c>
    </row>
    <row r="8520" spans="1:7">
      <c r="A8520" t="s">
        <v>8939</v>
      </c>
      <c r="B8520">
        <v>147.65</v>
      </c>
      <c r="C8520">
        <v>188.27</v>
      </c>
      <c r="D8520">
        <v>24.11</v>
      </c>
      <c r="E8520">
        <v>11.61</v>
      </c>
      <c r="F8520">
        <v>2.9</v>
      </c>
      <c r="G8520">
        <v>0</v>
      </c>
    </row>
    <row r="8521" spans="1:7">
      <c r="A8521" t="s">
        <v>8940</v>
      </c>
      <c r="B8521">
        <v>200.71</v>
      </c>
      <c r="C8521">
        <v>249.53</v>
      </c>
      <c r="D8521">
        <v>24.85</v>
      </c>
      <c r="E8521">
        <v>12.83</v>
      </c>
      <c r="F8521">
        <v>3.38</v>
      </c>
      <c r="G8521">
        <v>0</v>
      </c>
    </row>
    <row r="8522" spans="1:7">
      <c r="A8522" t="s">
        <v>8941</v>
      </c>
      <c r="B8522">
        <v>446.43</v>
      </c>
      <c r="C8522">
        <v>536.76</v>
      </c>
      <c r="D8522">
        <v>22.66</v>
      </c>
      <c r="E8522">
        <v>13.64</v>
      </c>
      <c r="F8522">
        <v>3.59</v>
      </c>
      <c r="G8522">
        <v>0</v>
      </c>
    </row>
    <row r="8523" spans="1:7">
      <c r="A8523" t="s">
        <v>8942</v>
      </c>
      <c r="B8523">
        <v>448.89</v>
      </c>
      <c r="C8523">
        <v>542.95000000000005</v>
      </c>
      <c r="D8523">
        <v>17.829999999999998</v>
      </c>
      <c r="E8523">
        <v>14.03</v>
      </c>
      <c r="F8523">
        <v>3.17</v>
      </c>
      <c r="G8523">
        <v>0</v>
      </c>
    </row>
    <row r="8524" spans="1:7">
      <c r="A8524" t="s">
        <v>8943</v>
      </c>
      <c r="B8524">
        <v>349.27</v>
      </c>
      <c r="C8524">
        <v>428.88</v>
      </c>
      <c r="D8524">
        <v>10.85</v>
      </c>
      <c r="E8524">
        <v>14.05</v>
      </c>
      <c r="F8524">
        <v>2.5499999999999998</v>
      </c>
      <c r="G8524">
        <v>0</v>
      </c>
    </row>
    <row r="8525" spans="1:7">
      <c r="A8525" t="s">
        <v>8944</v>
      </c>
      <c r="B8525">
        <v>1.28</v>
      </c>
      <c r="C8525">
        <v>8.7799999999999994</v>
      </c>
      <c r="D8525">
        <v>2.25</v>
      </c>
      <c r="E8525">
        <v>13</v>
      </c>
      <c r="F8525">
        <v>2</v>
      </c>
      <c r="G8525">
        <v>0</v>
      </c>
    </row>
    <row r="8526" spans="1:7">
      <c r="A8526" t="s">
        <v>8945</v>
      </c>
      <c r="B8526">
        <v>0</v>
      </c>
      <c r="C8526">
        <v>0</v>
      </c>
      <c r="D8526">
        <v>0</v>
      </c>
      <c r="E8526">
        <v>11.66</v>
      </c>
      <c r="F8526">
        <v>1.72</v>
      </c>
      <c r="G8526">
        <v>0</v>
      </c>
    </row>
    <row r="8527" spans="1:7">
      <c r="A8527" t="s">
        <v>8946</v>
      </c>
      <c r="B8527">
        <v>0</v>
      </c>
      <c r="C8527">
        <v>0</v>
      </c>
      <c r="D8527">
        <v>0</v>
      </c>
      <c r="E8527">
        <v>10.16</v>
      </c>
      <c r="F8527">
        <v>1.38</v>
      </c>
      <c r="G8527">
        <v>0</v>
      </c>
    </row>
    <row r="8528" spans="1:7">
      <c r="A8528" t="s">
        <v>8947</v>
      </c>
      <c r="B8528">
        <v>0</v>
      </c>
      <c r="C8528">
        <v>0</v>
      </c>
      <c r="D8528">
        <v>0</v>
      </c>
      <c r="E8528">
        <v>8.69</v>
      </c>
      <c r="F8528">
        <v>1.03</v>
      </c>
      <c r="G8528">
        <v>0</v>
      </c>
    </row>
    <row r="8529" spans="1:7">
      <c r="A8529" t="s">
        <v>8948</v>
      </c>
      <c r="B8529">
        <v>0</v>
      </c>
      <c r="C8529">
        <v>0</v>
      </c>
      <c r="D8529">
        <v>0</v>
      </c>
      <c r="E8529">
        <v>9.17</v>
      </c>
      <c r="F8529">
        <v>0.34</v>
      </c>
      <c r="G8529">
        <v>0</v>
      </c>
    </row>
    <row r="8530" spans="1:7">
      <c r="A8530" t="s">
        <v>8949</v>
      </c>
      <c r="B8530">
        <v>0</v>
      </c>
      <c r="C8530">
        <v>0</v>
      </c>
      <c r="D8530">
        <v>0</v>
      </c>
      <c r="E8530">
        <v>8.65</v>
      </c>
      <c r="F8530">
        <v>0.69</v>
      </c>
      <c r="G8530">
        <v>0</v>
      </c>
    </row>
    <row r="8531" spans="1:7">
      <c r="A8531" t="s">
        <v>8950</v>
      </c>
      <c r="B8531">
        <v>0</v>
      </c>
      <c r="C8531">
        <v>0</v>
      </c>
      <c r="D8531">
        <v>0</v>
      </c>
      <c r="E8531">
        <v>6.7</v>
      </c>
      <c r="F8531">
        <v>1.24</v>
      </c>
      <c r="G8531">
        <v>0</v>
      </c>
    </row>
    <row r="8532" spans="1:7">
      <c r="A8532" t="s">
        <v>8951</v>
      </c>
      <c r="B8532">
        <v>0</v>
      </c>
      <c r="C8532">
        <v>0</v>
      </c>
      <c r="D8532">
        <v>0</v>
      </c>
      <c r="E8532">
        <v>6.96</v>
      </c>
      <c r="F8532">
        <v>0.97</v>
      </c>
      <c r="G8532">
        <v>0</v>
      </c>
    </row>
    <row r="8533" spans="1:7">
      <c r="A8533" t="s">
        <v>8952</v>
      </c>
      <c r="B8533">
        <v>0</v>
      </c>
      <c r="C8533">
        <v>0</v>
      </c>
      <c r="D8533">
        <v>0</v>
      </c>
      <c r="E8533">
        <v>6.48</v>
      </c>
      <c r="F8533">
        <v>0.9</v>
      </c>
      <c r="G8533">
        <v>0</v>
      </c>
    </row>
    <row r="8534" spans="1:7">
      <c r="A8534" t="s">
        <v>8953</v>
      </c>
      <c r="B8534">
        <v>0</v>
      </c>
      <c r="C8534">
        <v>0</v>
      </c>
      <c r="D8534">
        <v>0</v>
      </c>
      <c r="E8534">
        <v>4.84</v>
      </c>
      <c r="F8534">
        <v>1.17</v>
      </c>
      <c r="G8534">
        <v>0</v>
      </c>
    </row>
    <row r="8535" spans="1:7">
      <c r="A8535" t="s">
        <v>8954</v>
      </c>
      <c r="B8535">
        <v>0</v>
      </c>
      <c r="C8535">
        <v>0</v>
      </c>
      <c r="D8535">
        <v>0</v>
      </c>
      <c r="E8535">
        <v>4.22</v>
      </c>
      <c r="F8535">
        <v>1.17</v>
      </c>
      <c r="G8535">
        <v>0</v>
      </c>
    </row>
    <row r="8536" spans="1:7">
      <c r="A8536" t="s">
        <v>8955</v>
      </c>
      <c r="B8536">
        <v>0</v>
      </c>
      <c r="C8536">
        <v>0</v>
      </c>
      <c r="D8536">
        <v>0</v>
      </c>
      <c r="E8536">
        <v>4.22</v>
      </c>
      <c r="F8536">
        <v>1.03</v>
      </c>
      <c r="G8536">
        <v>0</v>
      </c>
    </row>
    <row r="8537" spans="1:7">
      <c r="A8537" t="s">
        <v>8956</v>
      </c>
      <c r="B8537">
        <v>0</v>
      </c>
      <c r="C8537">
        <v>0</v>
      </c>
      <c r="D8537">
        <v>0</v>
      </c>
      <c r="E8537">
        <v>4.1399999999999997</v>
      </c>
      <c r="F8537">
        <v>0.83</v>
      </c>
      <c r="G8537">
        <v>0</v>
      </c>
    </row>
    <row r="8538" spans="1:7">
      <c r="A8538" t="s">
        <v>8957</v>
      </c>
      <c r="B8538">
        <v>0</v>
      </c>
      <c r="C8538">
        <v>0</v>
      </c>
      <c r="D8538">
        <v>0</v>
      </c>
      <c r="E8538">
        <v>3.91</v>
      </c>
      <c r="F8538">
        <v>0.76</v>
      </c>
      <c r="G8538">
        <v>0</v>
      </c>
    </row>
    <row r="8539" spans="1:7">
      <c r="A8539" t="s">
        <v>8958</v>
      </c>
      <c r="B8539">
        <v>0</v>
      </c>
      <c r="C8539">
        <v>0</v>
      </c>
      <c r="D8539">
        <v>0</v>
      </c>
      <c r="E8539">
        <v>4.01</v>
      </c>
      <c r="F8539">
        <v>0.55000000000000004</v>
      </c>
      <c r="G8539">
        <v>0</v>
      </c>
    </row>
    <row r="8540" spans="1:7">
      <c r="A8540" t="s">
        <v>8959</v>
      </c>
      <c r="B8540">
        <v>0</v>
      </c>
      <c r="C8540">
        <v>0</v>
      </c>
      <c r="D8540">
        <v>0</v>
      </c>
      <c r="E8540">
        <v>5.62</v>
      </c>
      <c r="F8540">
        <v>0.62</v>
      </c>
      <c r="G8540">
        <v>0</v>
      </c>
    </row>
    <row r="8541" spans="1:7">
      <c r="A8541" t="s">
        <v>8960</v>
      </c>
      <c r="B8541">
        <v>58.7</v>
      </c>
      <c r="C8541">
        <v>84.01</v>
      </c>
      <c r="D8541">
        <v>6.63</v>
      </c>
      <c r="E8541">
        <v>5.43</v>
      </c>
      <c r="F8541">
        <v>0.62</v>
      </c>
      <c r="G8541">
        <v>0</v>
      </c>
    </row>
    <row r="8542" spans="1:7">
      <c r="A8542" t="s">
        <v>8961</v>
      </c>
      <c r="B8542">
        <v>101.8</v>
      </c>
      <c r="C8542">
        <v>133.46</v>
      </c>
      <c r="D8542">
        <v>14.49</v>
      </c>
      <c r="E8542">
        <v>6.73</v>
      </c>
      <c r="F8542">
        <v>0.21</v>
      </c>
      <c r="G8542">
        <v>0</v>
      </c>
    </row>
    <row r="8543" spans="1:7">
      <c r="A8543" t="s">
        <v>8962</v>
      </c>
      <c r="B8543">
        <v>108.47</v>
      </c>
      <c r="C8543">
        <v>142.31</v>
      </c>
      <c r="D8543">
        <v>20.49</v>
      </c>
      <c r="E8543">
        <v>8.83</v>
      </c>
      <c r="F8543">
        <v>0.9</v>
      </c>
      <c r="G8543">
        <v>0</v>
      </c>
    </row>
    <row r="8544" spans="1:7">
      <c r="A8544" t="s">
        <v>8963</v>
      </c>
      <c r="B8544">
        <v>131.24</v>
      </c>
      <c r="C8544">
        <v>169.66</v>
      </c>
      <c r="D8544">
        <v>24.08</v>
      </c>
      <c r="E8544">
        <v>10.82</v>
      </c>
      <c r="F8544">
        <v>1.31</v>
      </c>
      <c r="G8544">
        <v>0</v>
      </c>
    </row>
    <row r="8545" spans="1:7">
      <c r="A8545" t="s">
        <v>8964</v>
      </c>
      <c r="B8545">
        <v>142.22999999999999</v>
      </c>
      <c r="C8545">
        <v>183.07</v>
      </c>
      <c r="D8545">
        <v>24.84</v>
      </c>
      <c r="E8545">
        <v>12.22</v>
      </c>
      <c r="F8545">
        <v>1.86</v>
      </c>
      <c r="G8545">
        <v>0</v>
      </c>
    </row>
    <row r="8546" spans="1:7">
      <c r="A8546" t="s">
        <v>8965</v>
      </c>
      <c r="B8546">
        <v>212.44</v>
      </c>
      <c r="C8546">
        <v>263.57</v>
      </c>
      <c r="D8546">
        <v>22.68</v>
      </c>
      <c r="E8546">
        <v>12.89</v>
      </c>
      <c r="F8546">
        <v>2.21</v>
      </c>
      <c r="G8546">
        <v>0</v>
      </c>
    </row>
    <row r="8547" spans="1:7">
      <c r="A8547" t="s">
        <v>8966</v>
      </c>
      <c r="B8547">
        <v>255.43</v>
      </c>
      <c r="C8547">
        <v>313.48</v>
      </c>
      <c r="D8547">
        <v>17.87</v>
      </c>
      <c r="E8547">
        <v>13.31</v>
      </c>
      <c r="F8547">
        <v>2.14</v>
      </c>
      <c r="G8547">
        <v>0</v>
      </c>
    </row>
    <row r="8548" spans="1:7">
      <c r="A8548" t="s">
        <v>8967</v>
      </c>
      <c r="B8548">
        <v>215.75</v>
      </c>
      <c r="C8548">
        <v>269.12</v>
      </c>
      <c r="D8548">
        <v>10.9</v>
      </c>
      <c r="E8548">
        <v>13.22</v>
      </c>
      <c r="F8548">
        <v>2</v>
      </c>
      <c r="G8548">
        <v>0</v>
      </c>
    </row>
    <row r="8549" spans="1:7">
      <c r="A8549" t="s">
        <v>8968</v>
      </c>
      <c r="B8549">
        <v>22.05</v>
      </c>
      <c r="C8549">
        <v>41.47</v>
      </c>
      <c r="D8549">
        <v>2.3199999999999998</v>
      </c>
      <c r="E8549">
        <v>12.29</v>
      </c>
      <c r="F8549">
        <v>1.72</v>
      </c>
      <c r="G8549">
        <v>0</v>
      </c>
    </row>
    <row r="8550" spans="1:7">
      <c r="A8550" t="s">
        <v>8969</v>
      </c>
      <c r="B8550">
        <v>0</v>
      </c>
      <c r="C8550">
        <v>0</v>
      </c>
      <c r="D8550">
        <v>0</v>
      </c>
      <c r="E8550">
        <v>11.01</v>
      </c>
      <c r="F8550">
        <v>1.72</v>
      </c>
      <c r="G8550">
        <v>0</v>
      </c>
    </row>
    <row r="8551" spans="1:7">
      <c r="A8551" t="s">
        <v>8970</v>
      </c>
      <c r="B8551">
        <v>0</v>
      </c>
      <c r="C8551">
        <v>0</v>
      </c>
      <c r="D8551">
        <v>0</v>
      </c>
      <c r="E8551">
        <v>9.3800000000000008</v>
      </c>
      <c r="F8551">
        <v>1.31</v>
      </c>
      <c r="G8551">
        <v>0</v>
      </c>
    </row>
    <row r="8552" spans="1:7">
      <c r="A8552" t="s">
        <v>8971</v>
      </c>
      <c r="B8552">
        <v>0</v>
      </c>
      <c r="C8552">
        <v>0</v>
      </c>
      <c r="D8552">
        <v>0</v>
      </c>
      <c r="E8552">
        <v>10.01</v>
      </c>
      <c r="F8552">
        <v>0.69</v>
      </c>
      <c r="G8552">
        <v>0</v>
      </c>
    </row>
    <row r="8553" spans="1:7">
      <c r="A8553" t="s">
        <v>8972</v>
      </c>
      <c r="B8553">
        <v>0</v>
      </c>
      <c r="C8553">
        <v>0</v>
      </c>
      <c r="D8553">
        <v>0</v>
      </c>
      <c r="E8553">
        <v>9.57</v>
      </c>
      <c r="F8553">
        <v>0.55000000000000004</v>
      </c>
      <c r="G8553">
        <v>0</v>
      </c>
    </row>
    <row r="8554" spans="1:7">
      <c r="A8554" t="s">
        <v>8973</v>
      </c>
      <c r="B8554">
        <v>0</v>
      </c>
      <c r="C8554">
        <v>0</v>
      </c>
      <c r="D8554">
        <v>0</v>
      </c>
      <c r="E8554">
        <v>9.09</v>
      </c>
      <c r="F8554">
        <v>0.28000000000000003</v>
      </c>
      <c r="G8554">
        <v>0</v>
      </c>
    </row>
    <row r="8555" spans="1:7">
      <c r="A8555" t="s">
        <v>8974</v>
      </c>
      <c r="B8555">
        <v>0</v>
      </c>
      <c r="C8555">
        <v>0</v>
      </c>
      <c r="D8555">
        <v>0</v>
      </c>
      <c r="E8555">
        <v>8.6199999999999992</v>
      </c>
      <c r="F8555">
        <v>0.14000000000000001</v>
      </c>
      <c r="G8555">
        <v>0</v>
      </c>
    </row>
    <row r="8556" spans="1:7">
      <c r="A8556" t="s">
        <v>8975</v>
      </c>
      <c r="B8556">
        <v>0</v>
      </c>
      <c r="C8556">
        <v>0</v>
      </c>
      <c r="D8556">
        <v>0</v>
      </c>
      <c r="E8556">
        <v>8.14</v>
      </c>
      <c r="F8556">
        <v>0.69</v>
      </c>
      <c r="G8556">
        <v>0</v>
      </c>
    </row>
    <row r="8557" spans="1:7">
      <c r="A8557" t="s">
        <v>8976</v>
      </c>
      <c r="B8557">
        <v>0</v>
      </c>
      <c r="C8557">
        <v>0</v>
      </c>
      <c r="D8557">
        <v>0</v>
      </c>
      <c r="E8557">
        <v>7.43</v>
      </c>
      <c r="F8557">
        <v>0.9</v>
      </c>
      <c r="G8557">
        <v>0</v>
      </c>
    </row>
    <row r="8558" spans="1:7">
      <c r="A8558" t="s">
        <v>8977</v>
      </c>
      <c r="B8558">
        <v>0</v>
      </c>
      <c r="C8558">
        <v>0</v>
      </c>
      <c r="D8558">
        <v>0</v>
      </c>
      <c r="E8558">
        <v>6.99</v>
      </c>
      <c r="F8558">
        <v>0.83</v>
      </c>
      <c r="G8558">
        <v>0</v>
      </c>
    </row>
    <row r="8559" spans="1:7">
      <c r="A8559" t="s">
        <v>8978</v>
      </c>
      <c r="B8559">
        <v>0</v>
      </c>
      <c r="C8559">
        <v>0</v>
      </c>
      <c r="D8559">
        <v>0</v>
      </c>
      <c r="E8559">
        <v>6.52</v>
      </c>
      <c r="F8559">
        <v>0.83</v>
      </c>
      <c r="G8559">
        <v>0</v>
      </c>
    </row>
    <row r="8560" spans="1:7">
      <c r="A8560" t="s">
        <v>8979</v>
      </c>
      <c r="B8560">
        <v>0</v>
      </c>
      <c r="C8560">
        <v>0</v>
      </c>
      <c r="D8560">
        <v>0</v>
      </c>
      <c r="E8560">
        <v>5.83</v>
      </c>
      <c r="F8560">
        <v>1.03</v>
      </c>
      <c r="G8560">
        <v>0</v>
      </c>
    </row>
    <row r="8561" spans="1:7">
      <c r="A8561" t="s">
        <v>8980</v>
      </c>
      <c r="B8561">
        <v>0</v>
      </c>
      <c r="C8561">
        <v>0</v>
      </c>
      <c r="D8561">
        <v>0</v>
      </c>
      <c r="E8561">
        <v>5.41</v>
      </c>
      <c r="F8561">
        <v>1.03</v>
      </c>
      <c r="G8561">
        <v>0</v>
      </c>
    </row>
    <row r="8562" spans="1:7">
      <c r="A8562" t="s">
        <v>8981</v>
      </c>
      <c r="B8562">
        <v>0</v>
      </c>
      <c r="C8562">
        <v>0</v>
      </c>
      <c r="D8562">
        <v>0</v>
      </c>
      <c r="E8562">
        <v>5.43</v>
      </c>
      <c r="F8562">
        <v>0.97</v>
      </c>
      <c r="G8562">
        <v>0</v>
      </c>
    </row>
    <row r="8563" spans="1:7">
      <c r="A8563" t="s">
        <v>8982</v>
      </c>
      <c r="B8563">
        <v>0</v>
      </c>
      <c r="C8563">
        <v>0</v>
      </c>
      <c r="D8563">
        <v>0</v>
      </c>
      <c r="E8563">
        <v>5.23</v>
      </c>
      <c r="F8563">
        <v>1.03</v>
      </c>
      <c r="G8563">
        <v>0</v>
      </c>
    </row>
    <row r="8564" spans="1:7">
      <c r="A8564" t="s">
        <v>8983</v>
      </c>
      <c r="B8564">
        <v>0</v>
      </c>
      <c r="C8564">
        <v>0</v>
      </c>
      <c r="D8564">
        <v>0</v>
      </c>
      <c r="E8564">
        <v>4.7699999999999996</v>
      </c>
      <c r="F8564">
        <v>0.9</v>
      </c>
      <c r="G8564">
        <v>0</v>
      </c>
    </row>
    <row r="8565" spans="1:7">
      <c r="A8565" t="s">
        <v>8984</v>
      </c>
      <c r="B8565">
        <v>33.04</v>
      </c>
      <c r="C8565">
        <v>53.02</v>
      </c>
      <c r="D8565">
        <v>6.56</v>
      </c>
      <c r="E8565">
        <v>4.79</v>
      </c>
      <c r="F8565">
        <v>0.69</v>
      </c>
      <c r="G8565">
        <v>0</v>
      </c>
    </row>
    <row r="8566" spans="1:7">
      <c r="A8566" t="s">
        <v>8985</v>
      </c>
      <c r="B8566">
        <v>68.180000000000007</v>
      </c>
      <c r="C8566">
        <v>94.69</v>
      </c>
      <c r="D8566">
        <v>14.44</v>
      </c>
      <c r="E8566">
        <v>5.96</v>
      </c>
      <c r="F8566">
        <v>0.55000000000000004</v>
      </c>
      <c r="G8566">
        <v>0</v>
      </c>
    </row>
    <row r="8567" spans="1:7">
      <c r="A8567" t="s">
        <v>8986</v>
      </c>
      <c r="B8567">
        <v>87.43</v>
      </c>
      <c r="C8567">
        <v>118.19</v>
      </c>
      <c r="D8567">
        <v>20.45</v>
      </c>
      <c r="E8567">
        <v>8.32</v>
      </c>
      <c r="F8567">
        <v>0.14000000000000001</v>
      </c>
      <c r="G8567">
        <v>0</v>
      </c>
    </row>
    <row r="8568" spans="1:7">
      <c r="A8568" t="s">
        <v>8987</v>
      </c>
      <c r="B8568">
        <v>119.17</v>
      </c>
      <c r="C8568">
        <v>156.02000000000001</v>
      </c>
      <c r="D8568">
        <v>24.06</v>
      </c>
      <c r="E8568">
        <v>10.32</v>
      </c>
      <c r="F8568">
        <v>0.28000000000000003</v>
      </c>
      <c r="G8568">
        <v>0</v>
      </c>
    </row>
    <row r="8569" spans="1:7">
      <c r="A8569" t="s">
        <v>8988</v>
      </c>
      <c r="B8569">
        <v>132.54</v>
      </c>
      <c r="C8569">
        <v>172.44</v>
      </c>
      <c r="D8569">
        <v>24.85</v>
      </c>
      <c r="E8569">
        <v>11.94</v>
      </c>
      <c r="F8569">
        <v>0.62</v>
      </c>
      <c r="G8569">
        <v>0</v>
      </c>
    </row>
    <row r="8570" spans="1:7">
      <c r="A8570" t="s">
        <v>8989</v>
      </c>
      <c r="B8570">
        <v>125.01</v>
      </c>
      <c r="C8570">
        <v>164.23</v>
      </c>
      <c r="D8570">
        <v>22.71</v>
      </c>
      <c r="E8570">
        <v>13.03</v>
      </c>
      <c r="F8570">
        <v>0.83</v>
      </c>
      <c r="G8570">
        <v>0</v>
      </c>
    </row>
    <row r="8571" spans="1:7">
      <c r="A8571" t="s">
        <v>8990</v>
      </c>
      <c r="B8571">
        <v>97.97</v>
      </c>
      <c r="C8571">
        <v>132.88</v>
      </c>
      <c r="D8571">
        <v>17.91</v>
      </c>
      <c r="E8571">
        <v>13.67</v>
      </c>
      <c r="F8571">
        <v>0.76</v>
      </c>
      <c r="G8571">
        <v>0</v>
      </c>
    </row>
    <row r="8572" spans="1:7">
      <c r="A8572" t="s">
        <v>8991</v>
      </c>
      <c r="B8572">
        <v>79.930000000000007</v>
      </c>
      <c r="C8572">
        <v>111.67</v>
      </c>
      <c r="D8572">
        <v>10.96</v>
      </c>
      <c r="E8572">
        <v>13.72</v>
      </c>
      <c r="F8572">
        <v>0.55000000000000004</v>
      </c>
      <c r="G8572">
        <v>0</v>
      </c>
    </row>
    <row r="8573" spans="1:7">
      <c r="A8573" t="s">
        <v>8992</v>
      </c>
      <c r="B8573">
        <v>0</v>
      </c>
      <c r="C8573">
        <v>3.9</v>
      </c>
      <c r="D8573">
        <v>2.39</v>
      </c>
      <c r="E8573">
        <v>13.13</v>
      </c>
      <c r="F8573">
        <v>0.34</v>
      </c>
      <c r="G8573">
        <v>0</v>
      </c>
    </row>
    <row r="8574" spans="1:7">
      <c r="A8574" t="s">
        <v>8993</v>
      </c>
      <c r="B8574">
        <v>0</v>
      </c>
      <c r="C8574">
        <v>0</v>
      </c>
      <c r="D8574">
        <v>0</v>
      </c>
      <c r="E8574">
        <v>12.22</v>
      </c>
      <c r="F8574">
        <v>0.41</v>
      </c>
      <c r="G8574">
        <v>0</v>
      </c>
    </row>
    <row r="8575" spans="1:7">
      <c r="A8575" t="s">
        <v>8994</v>
      </c>
      <c r="B8575">
        <v>0</v>
      </c>
      <c r="C8575">
        <v>0</v>
      </c>
      <c r="D8575">
        <v>0</v>
      </c>
      <c r="E8575">
        <v>10.46</v>
      </c>
      <c r="F8575">
        <v>1.1000000000000001</v>
      </c>
      <c r="G8575">
        <v>0</v>
      </c>
    </row>
    <row r="8576" spans="1:7">
      <c r="A8576" t="s">
        <v>8995</v>
      </c>
      <c r="B8576">
        <v>0</v>
      </c>
      <c r="C8576">
        <v>0</v>
      </c>
      <c r="D8576">
        <v>0</v>
      </c>
      <c r="E8576">
        <v>8.73</v>
      </c>
      <c r="F8576">
        <v>1.31</v>
      </c>
      <c r="G8576">
        <v>0</v>
      </c>
    </row>
    <row r="8577" spans="1:7">
      <c r="A8577" t="s">
        <v>8996</v>
      </c>
      <c r="B8577">
        <v>0</v>
      </c>
      <c r="C8577">
        <v>0</v>
      </c>
      <c r="D8577">
        <v>0</v>
      </c>
      <c r="E8577">
        <v>7.37</v>
      </c>
      <c r="F8577">
        <v>1.59</v>
      </c>
      <c r="G8577">
        <v>0</v>
      </c>
    </row>
    <row r="8578" spans="1:7">
      <c r="A8578" t="s">
        <v>8997</v>
      </c>
      <c r="B8578">
        <v>0</v>
      </c>
      <c r="C8578">
        <v>0</v>
      </c>
      <c r="D8578">
        <v>0</v>
      </c>
      <c r="E8578">
        <v>6.41</v>
      </c>
      <c r="F8578">
        <v>1.59</v>
      </c>
      <c r="G8578">
        <v>0</v>
      </c>
    </row>
    <row r="8579" spans="1:7">
      <c r="A8579" t="s">
        <v>8998</v>
      </c>
      <c r="B8579">
        <v>0</v>
      </c>
      <c r="C8579">
        <v>0</v>
      </c>
      <c r="D8579">
        <v>0</v>
      </c>
      <c r="E8579">
        <v>5.69</v>
      </c>
      <c r="F8579">
        <v>1.59</v>
      </c>
      <c r="G8579">
        <v>0</v>
      </c>
    </row>
    <row r="8580" spans="1:7">
      <c r="A8580" t="s">
        <v>8999</v>
      </c>
      <c r="B8580">
        <v>0</v>
      </c>
      <c r="C8580">
        <v>0</v>
      </c>
      <c r="D8580">
        <v>0</v>
      </c>
      <c r="E8580">
        <v>5.3</v>
      </c>
      <c r="F8580">
        <v>1.52</v>
      </c>
      <c r="G8580">
        <v>0</v>
      </c>
    </row>
    <row r="8581" spans="1:7">
      <c r="A8581" t="s">
        <v>9000</v>
      </c>
      <c r="B8581">
        <v>0</v>
      </c>
      <c r="C8581">
        <v>0</v>
      </c>
      <c r="D8581">
        <v>0</v>
      </c>
      <c r="E8581">
        <v>5.0999999999999996</v>
      </c>
      <c r="F8581">
        <v>1.45</v>
      </c>
      <c r="G8581">
        <v>0</v>
      </c>
    </row>
    <row r="8582" spans="1:7">
      <c r="A8582" t="s">
        <v>9001</v>
      </c>
      <c r="B8582">
        <v>0</v>
      </c>
      <c r="C8582">
        <v>0</v>
      </c>
      <c r="D8582">
        <v>0</v>
      </c>
      <c r="E8582">
        <v>5.08</v>
      </c>
      <c r="F8582">
        <v>1.31</v>
      </c>
      <c r="G8582">
        <v>0</v>
      </c>
    </row>
    <row r="8583" spans="1:7">
      <c r="A8583" t="s">
        <v>9002</v>
      </c>
      <c r="B8583">
        <v>0</v>
      </c>
      <c r="C8583">
        <v>0</v>
      </c>
      <c r="D8583">
        <v>0</v>
      </c>
      <c r="E8583">
        <v>5.0599999999999996</v>
      </c>
      <c r="F8583">
        <v>1.17</v>
      </c>
      <c r="G8583">
        <v>0</v>
      </c>
    </row>
    <row r="8584" spans="1:7">
      <c r="A8584" t="s">
        <v>9003</v>
      </c>
      <c r="B8584">
        <v>0</v>
      </c>
      <c r="C8584">
        <v>0</v>
      </c>
      <c r="D8584">
        <v>0</v>
      </c>
      <c r="E8584">
        <v>4.8499999999999996</v>
      </c>
      <c r="F8584">
        <v>1.1000000000000001</v>
      </c>
      <c r="G8584">
        <v>0</v>
      </c>
    </row>
    <row r="8585" spans="1:7">
      <c r="A8585" t="s">
        <v>9004</v>
      </c>
      <c r="B8585">
        <v>0</v>
      </c>
      <c r="C8585">
        <v>0</v>
      </c>
      <c r="D8585">
        <v>0</v>
      </c>
      <c r="E8585">
        <v>4.7699999999999996</v>
      </c>
      <c r="F8585">
        <v>1.1000000000000001</v>
      </c>
      <c r="G8585">
        <v>0</v>
      </c>
    </row>
    <row r="8586" spans="1:7">
      <c r="A8586" t="s">
        <v>9005</v>
      </c>
      <c r="B8586">
        <v>0</v>
      </c>
      <c r="C8586">
        <v>0</v>
      </c>
      <c r="D8586">
        <v>0</v>
      </c>
      <c r="E8586">
        <v>4.8499999999999996</v>
      </c>
      <c r="F8586">
        <v>1.03</v>
      </c>
      <c r="G8586">
        <v>0</v>
      </c>
    </row>
    <row r="8587" spans="1:7">
      <c r="A8587" t="s">
        <v>9006</v>
      </c>
      <c r="B8587">
        <v>0</v>
      </c>
      <c r="C8587">
        <v>0</v>
      </c>
      <c r="D8587">
        <v>0</v>
      </c>
      <c r="E8587">
        <v>4.67</v>
      </c>
      <c r="F8587">
        <v>1.03</v>
      </c>
      <c r="G8587">
        <v>0</v>
      </c>
    </row>
    <row r="8588" spans="1:7">
      <c r="A8588" t="s">
        <v>9007</v>
      </c>
      <c r="B8588">
        <v>0</v>
      </c>
      <c r="C8588">
        <v>0</v>
      </c>
      <c r="D8588">
        <v>0</v>
      </c>
      <c r="E8588">
        <v>4.0999999999999996</v>
      </c>
      <c r="F8588">
        <v>1.03</v>
      </c>
      <c r="G8588">
        <v>0</v>
      </c>
    </row>
    <row r="8589" spans="1:7">
      <c r="A8589" t="s">
        <v>9008</v>
      </c>
      <c r="B8589">
        <v>46.69</v>
      </c>
      <c r="C8589">
        <v>69.459999999999994</v>
      </c>
      <c r="D8589">
        <v>6.5</v>
      </c>
      <c r="E8589">
        <v>4.4000000000000004</v>
      </c>
      <c r="F8589">
        <v>0.97</v>
      </c>
      <c r="G8589">
        <v>0</v>
      </c>
    </row>
    <row r="8590" spans="1:7">
      <c r="A8590" t="s">
        <v>9009</v>
      </c>
      <c r="B8590">
        <v>117.7</v>
      </c>
      <c r="C8590">
        <v>151.24</v>
      </c>
      <c r="D8590">
        <v>14.39</v>
      </c>
      <c r="E8590">
        <v>6.62</v>
      </c>
      <c r="F8590">
        <v>0.55000000000000004</v>
      </c>
      <c r="G8590">
        <v>0</v>
      </c>
    </row>
    <row r="8591" spans="1:7">
      <c r="A8591" t="s">
        <v>9010</v>
      </c>
      <c r="B8591">
        <v>122.32</v>
      </c>
      <c r="C8591">
        <v>158.77000000000001</v>
      </c>
      <c r="D8591">
        <v>20.420000000000002</v>
      </c>
      <c r="E8591">
        <v>9.39</v>
      </c>
      <c r="F8591">
        <v>0.21</v>
      </c>
      <c r="G8591">
        <v>0</v>
      </c>
    </row>
    <row r="8592" spans="1:7">
      <c r="A8592" t="s">
        <v>9011</v>
      </c>
      <c r="B8592">
        <v>201.03</v>
      </c>
      <c r="C8592">
        <v>250.59</v>
      </c>
      <c r="D8592">
        <v>24.05</v>
      </c>
      <c r="E8592">
        <v>11.17</v>
      </c>
      <c r="F8592">
        <v>0.55000000000000004</v>
      </c>
      <c r="G8592">
        <v>0</v>
      </c>
    </row>
    <row r="8593" spans="1:7">
      <c r="A8593" t="s">
        <v>9012</v>
      </c>
      <c r="B8593">
        <v>107.2</v>
      </c>
      <c r="C8593">
        <v>143.34</v>
      </c>
      <c r="D8593">
        <v>24.86</v>
      </c>
      <c r="E8593">
        <v>12.63</v>
      </c>
      <c r="F8593">
        <v>0.9</v>
      </c>
      <c r="G8593">
        <v>0</v>
      </c>
    </row>
    <row r="8594" spans="1:7">
      <c r="A8594" t="s">
        <v>9013</v>
      </c>
      <c r="B8594">
        <v>88.61</v>
      </c>
      <c r="C8594">
        <v>121.96</v>
      </c>
      <c r="D8594">
        <v>22.74</v>
      </c>
      <c r="E8594">
        <v>13.64</v>
      </c>
      <c r="F8594">
        <v>1.1000000000000001</v>
      </c>
      <c r="G8594">
        <v>0</v>
      </c>
    </row>
    <row r="8595" spans="1:7">
      <c r="A8595" t="s">
        <v>9014</v>
      </c>
      <c r="B8595">
        <v>81.92</v>
      </c>
      <c r="C8595">
        <v>114.15</v>
      </c>
      <c r="D8595">
        <v>17.96</v>
      </c>
      <c r="E8595">
        <v>14.15</v>
      </c>
      <c r="F8595">
        <v>1.24</v>
      </c>
      <c r="G8595">
        <v>0</v>
      </c>
    </row>
    <row r="8596" spans="1:7">
      <c r="A8596" t="s">
        <v>9015</v>
      </c>
      <c r="B8596">
        <v>49.14</v>
      </c>
      <c r="C8596">
        <v>74.8</v>
      </c>
      <c r="D8596">
        <v>11.02</v>
      </c>
      <c r="E8596">
        <v>14.2</v>
      </c>
      <c r="F8596">
        <v>1.38</v>
      </c>
      <c r="G8596">
        <v>0</v>
      </c>
    </row>
    <row r="8597" spans="1:7">
      <c r="A8597" t="s">
        <v>9016</v>
      </c>
      <c r="B8597">
        <v>1.74</v>
      </c>
      <c r="C8597">
        <v>9.76</v>
      </c>
      <c r="D8597">
        <v>2.4700000000000002</v>
      </c>
      <c r="E8597">
        <v>13.3</v>
      </c>
      <c r="F8597">
        <v>1.45</v>
      </c>
      <c r="G8597">
        <v>0</v>
      </c>
    </row>
    <row r="8598" spans="1:7">
      <c r="A8598" t="s">
        <v>9017</v>
      </c>
      <c r="B8598">
        <v>0</v>
      </c>
      <c r="C8598">
        <v>0</v>
      </c>
      <c r="D8598">
        <v>0</v>
      </c>
      <c r="E8598">
        <v>11.66</v>
      </c>
      <c r="F8598">
        <v>1.66</v>
      </c>
      <c r="G8598">
        <v>0</v>
      </c>
    </row>
    <row r="8599" spans="1:7">
      <c r="A8599" t="s">
        <v>9018</v>
      </c>
      <c r="B8599">
        <v>0</v>
      </c>
      <c r="C8599">
        <v>0</v>
      </c>
      <c r="D8599">
        <v>0</v>
      </c>
      <c r="E8599">
        <v>9.74</v>
      </c>
      <c r="F8599">
        <v>1.52</v>
      </c>
      <c r="G8599">
        <v>0</v>
      </c>
    </row>
    <row r="8600" spans="1:7">
      <c r="A8600" t="s">
        <v>9019</v>
      </c>
      <c r="B8600">
        <v>0</v>
      </c>
      <c r="C8600">
        <v>0</v>
      </c>
      <c r="D8600">
        <v>0</v>
      </c>
      <c r="E8600">
        <v>8.73</v>
      </c>
      <c r="F8600">
        <v>1.38</v>
      </c>
      <c r="G8600">
        <v>0</v>
      </c>
    </row>
    <row r="8601" spans="1:7">
      <c r="A8601" t="s">
        <v>9020</v>
      </c>
      <c r="B8601">
        <v>0</v>
      </c>
      <c r="C8601">
        <v>0</v>
      </c>
      <c r="D8601">
        <v>0</v>
      </c>
      <c r="E8601">
        <v>8.31</v>
      </c>
      <c r="F8601">
        <v>1.17</v>
      </c>
      <c r="G8601">
        <v>0</v>
      </c>
    </row>
    <row r="8602" spans="1:7">
      <c r="A8602" t="s">
        <v>9021</v>
      </c>
      <c r="B8602">
        <v>0</v>
      </c>
      <c r="C8602">
        <v>0</v>
      </c>
      <c r="D8602">
        <v>0</v>
      </c>
      <c r="E8602">
        <v>8.31</v>
      </c>
      <c r="F8602">
        <v>0.97</v>
      </c>
      <c r="G8602">
        <v>0</v>
      </c>
    </row>
    <row r="8603" spans="1:7">
      <c r="A8603" t="s">
        <v>9022</v>
      </c>
      <c r="B8603">
        <v>0</v>
      </c>
      <c r="C8603">
        <v>0</v>
      </c>
      <c r="D8603">
        <v>0</v>
      </c>
      <c r="E8603">
        <v>7.76</v>
      </c>
      <c r="F8603">
        <v>1.03</v>
      </c>
      <c r="G8603">
        <v>0</v>
      </c>
    </row>
    <row r="8604" spans="1:7">
      <c r="A8604" t="s">
        <v>9023</v>
      </c>
      <c r="B8604">
        <v>0</v>
      </c>
      <c r="C8604">
        <v>0</v>
      </c>
      <c r="D8604">
        <v>0</v>
      </c>
      <c r="E8604">
        <v>7.48</v>
      </c>
      <c r="F8604">
        <v>1.03</v>
      </c>
      <c r="G8604">
        <v>0</v>
      </c>
    </row>
    <row r="8605" spans="1:7">
      <c r="A8605" t="s">
        <v>9024</v>
      </c>
      <c r="B8605">
        <v>0</v>
      </c>
      <c r="C8605">
        <v>0</v>
      </c>
      <c r="D8605">
        <v>0</v>
      </c>
      <c r="E8605">
        <v>6.91</v>
      </c>
      <c r="F8605">
        <v>1.17</v>
      </c>
      <c r="G8605">
        <v>0</v>
      </c>
    </row>
    <row r="8606" spans="1:7">
      <c r="A8606" t="s">
        <v>9025</v>
      </c>
      <c r="B8606">
        <v>0</v>
      </c>
      <c r="C8606">
        <v>0</v>
      </c>
      <c r="D8606">
        <v>0</v>
      </c>
      <c r="E8606">
        <v>6.29</v>
      </c>
      <c r="F8606">
        <v>1.38</v>
      </c>
      <c r="G8606">
        <v>0</v>
      </c>
    </row>
    <row r="8607" spans="1:7">
      <c r="A8607" t="s">
        <v>9026</v>
      </c>
      <c r="B8607">
        <v>0</v>
      </c>
      <c r="C8607">
        <v>0</v>
      </c>
      <c r="D8607">
        <v>0</v>
      </c>
      <c r="E8607">
        <v>5.87</v>
      </c>
      <c r="F8607">
        <v>1.38</v>
      </c>
      <c r="G8607">
        <v>0</v>
      </c>
    </row>
    <row r="8608" spans="1:7">
      <c r="A8608" t="s">
        <v>9027</v>
      </c>
      <c r="B8608">
        <v>0</v>
      </c>
      <c r="C8608">
        <v>0</v>
      </c>
      <c r="D8608">
        <v>0</v>
      </c>
      <c r="E8608">
        <v>5.31</v>
      </c>
      <c r="F8608">
        <v>1.38</v>
      </c>
      <c r="G8608">
        <v>0</v>
      </c>
    </row>
    <row r="8609" spans="1:7">
      <c r="A8609" t="s">
        <v>9028</v>
      </c>
      <c r="B8609">
        <v>0</v>
      </c>
      <c r="C8609">
        <v>0</v>
      </c>
      <c r="D8609">
        <v>0</v>
      </c>
      <c r="E8609">
        <v>5.12</v>
      </c>
      <c r="F8609">
        <v>1.45</v>
      </c>
      <c r="G8609">
        <v>0</v>
      </c>
    </row>
    <row r="8610" spans="1:7">
      <c r="A8610" t="s">
        <v>9029</v>
      </c>
      <c r="B8610">
        <v>0</v>
      </c>
      <c r="C8610">
        <v>0</v>
      </c>
      <c r="D8610">
        <v>0</v>
      </c>
      <c r="E8610">
        <v>5.37</v>
      </c>
      <c r="F8610">
        <v>1.66</v>
      </c>
      <c r="G8610">
        <v>0</v>
      </c>
    </row>
    <row r="8611" spans="1:7">
      <c r="A8611" t="s">
        <v>9030</v>
      </c>
      <c r="B8611">
        <v>0</v>
      </c>
      <c r="C8611">
        <v>0</v>
      </c>
      <c r="D8611">
        <v>0</v>
      </c>
      <c r="E8611">
        <v>5.84</v>
      </c>
      <c r="F8611">
        <v>1.93</v>
      </c>
      <c r="G8611">
        <v>0</v>
      </c>
    </row>
    <row r="8612" spans="1:7">
      <c r="A8612" t="s">
        <v>9031</v>
      </c>
      <c r="B8612">
        <v>0</v>
      </c>
      <c r="C8612">
        <v>0</v>
      </c>
      <c r="D8612">
        <v>0</v>
      </c>
      <c r="E8612">
        <v>6.28</v>
      </c>
      <c r="F8612">
        <v>2.41</v>
      </c>
      <c r="G8612">
        <v>0</v>
      </c>
    </row>
    <row r="8613" spans="1:7">
      <c r="A8613" t="s">
        <v>9032</v>
      </c>
      <c r="B8613">
        <v>13.01</v>
      </c>
      <c r="C8613">
        <v>27.32</v>
      </c>
      <c r="D8613">
        <v>6.44</v>
      </c>
      <c r="E8613">
        <v>6.86</v>
      </c>
      <c r="F8613">
        <v>2.5499999999999998</v>
      </c>
      <c r="G8613">
        <v>0</v>
      </c>
    </row>
    <row r="8614" spans="1:7">
      <c r="A8614" t="s">
        <v>9033</v>
      </c>
      <c r="B8614">
        <v>22.41</v>
      </c>
      <c r="C8614">
        <v>40</v>
      </c>
      <c r="D8614">
        <v>14.34</v>
      </c>
      <c r="E8614">
        <v>7.82</v>
      </c>
      <c r="F8614">
        <v>2.76</v>
      </c>
      <c r="G8614">
        <v>0</v>
      </c>
    </row>
    <row r="8615" spans="1:7">
      <c r="A8615" t="s">
        <v>9034</v>
      </c>
      <c r="B8615">
        <v>51.55</v>
      </c>
      <c r="C8615">
        <v>76.099999999999994</v>
      </c>
      <c r="D8615">
        <v>20.39</v>
      </c>
      <c r="E8615">
        <v>9.15</v>
      </c>
      <c r="F8615">
        <v>3.45</v>
      </c>
      <c r="G8615">
        <v>0</v>
      </c>
    </row>
    <row r="8616" spans="1:7">
      <c r="A8616" t="s">
        <v>9035</v>
      </c>
      <c r="B8616">
        <v>145.33000000000001</v>
      </c>
      <c r="C8616">
        <v>184.37</v>
      </c>
      <c r="D8616">
        <v>24.04</v>
      </c>
      <c r="E8616">
        <v>10.46</v>
      </c>
      <c r="F8616">
        <v>3.93</v>
      </c>
      <c r="G8616">
        <v>0</v>
      </c>
    </row>
    <row r="8617" spans="1:7">
      <c r="A8617" t="s">
        <v>9036</v>
      </c>
      <c r="B8617">
        <v>324.5</v>
      </c>
      <c r="C8617">
        <v>387.75</v>
      </c>
      <c r="D8617">
        <v>24.88</v>
      </c>
      <c r="E8617">
        <v>11.43</v>
      </c>
      <c r="F8617">
        <v>4.21</v>
      </c>
      <c r="G8617">
        <v>0</v>
      </c>
    </row>
    <row r="8618" spans="1:7">
      <c r="A8618" t="s">
        <v>9037</v>
      </c>
      <c r="B8618">
        <v>426.77</v>
      </c>
      <c r="C8618">
        <v>507.13</v>
      </c>
      <c r="D8618">
        <v>22.78</v>
      </c>
      <c r="E8618">
        <v>12.21</v>
      </c>
      <c r="F8618">
        <v>4.55</v>
      </c>
      <c r="G8618">
        <v>0</v>
      </c>
    </row>
    <row r="8619" spans="1:7">
      <c r="A8619" t="s">
        <v>9038</v>
      </c>
      <c r="B8619">
        <v>222.41</v>
      </c>
      <c r="C8619">
        <v>272.08999999999997</v>
      </c>
      <c r="D8619">
        <v>18.02</v>
      </c>
      <c r="E8619">
        <v>12.4</v>
      </c>
      <c r="F8619">
        <v>4.76</v>
      </c>
      <c r="G8619">
        <v>0</v>
      </c>
    </row>
    <row r="8620" spans="1:7">
      <c r="A8620" t="s">
        <v>9039</v>
      </c>
      <c r="B8620">
        <v>280.81</v>
      </c>
      <c r="C8620">
        <v>340.32</v>
      </c>
      <c r="D8620">
        <v>11.1</v>
      </c>
      <c r="E8620">
        <v>11.92</v>
      </c>
      <c r="F8620">
        <v>4.55</v>
      </c>
      <c r="G8620">
        <v>0</v>
      </c>
    </row>
    <row r="8621" spans="1:7">
      <c r="A8621" t="s">
        <v>9040</v>
      </c>
      <c r="B8621">
        <v>105.78</v>
      </c>
      <c r="C8621">
        <v>145.24</v>
      </c>
      <c r="D8621">
        <v>2.5499999999999998</v>
      </c>
      <c r="E8621">
        <v>10.81</v>
      </c>
      <c r="F8621">
        <v>4.55</v>
      </c>
      <c r="G8621">
        <v>0</v>
      </c>
    </row>
    <row r="8622" spans="1:7">
      <c r="A8622" t="s">
        <v>9041</v>
      </c>
      <c r="B8622">
        <v>0</v>
      </c>
      <c r="C8622">
        <v>0</v>
      </c>
      <c r="D8622">
        <v>0</v>
      </c>
      <c r="E8622">
        <v>9.42</v>
      </c>
      <c r="F8622">
        <v>4.55</v>
      </c>
      <c r="G8622">
        <v>0</v>
      </c>
    </row>
    <row r="8623" spans="1:7">
      <c r="A8623" t="s">
        <v>9042</v>
      </c>
      <c r="B8623">
        <v>0</v>
      </c>
      <c r="C8623">
        <v>0</v>
      </c>
      <c r="D8623">
        <v>0</v>
      </c>
      <c r="E8623">
        <v>8.44</v>
      </c>
      <c r="F8623">
        <v>4.4800000000000004</v>
      </c>
      <c r="G8623">
        <v>0</v>
      </c>
    </row>
    <row r="8624" spans="1:7">
      <c r="A8624" t="s">
        <v>9043</v>
      </c>
      <c r="B8624">
        <v>0</v>
      </c>
      <c r="C8624">
        <v>0</v>
      </c>
      <c r="D8624">
        <v>0</v>
      </c>
      <c r="E8624">
        <v>8.18</v>
      </c>
      <c r="F8624">
        <v>4.4800000000000004</v>
      </c>
      <c r="G8624">
        <v>0</v>
      </c>
    </row>
    <row r="8625" spans="1:7">
      <c r="A8625" t="s">
        <v>9044</v>
      </c>
      <c r="B8625">
        <v>0</v>
      </c>
      <c r="C8625">
        <v>0</v>
      </c>
      <c r="D8625">
        <v>0</v>
      </c>
      <c r="E8625">
        <v>7.76</v>
      </c>
      <c r="F8625">
        <v>4.55</v>
      </c>
      <c r="G8625">
        <v>0</v>
      </c>
    </row>
    <row r="8626" spans="1:7">
      <c r="A8626" t="s">
        <v>9045</v>
      </c>
      <c r="B8626">
        <v>0</v>
      </c>
      <c r="C8626">
        <v>0</v>
      </c>
      <c r="D8626">
        <v>0</v>
      </c>
      <c r="E8626">
        <v>7.4</v>
      </c>
      <c r="F8626">
        <v>4.55</v>
      </c>
      <c r="G8626">
        <v>0</v>
      </c>
    </row>
    <row r="8627" spans="1:7">
      <c r="A8627" t="s">
        <v>9046</v>
      </c>
      <c r="B8627">
        <v>0</v>
      </c>
      <c r="C8627">
        <v>0</v>
      </c>
      <c r="D8627">
        <v>0</v>
      </c>
      <c r="E8627">
        <v>7.06</v>
      </c>
      <c r="F8627">
        <v>4.55</v>
      </c>
      <c r="G8627">
        <v>0</v>
      </c>
    </row>
    <row r="8628" spans="1:7">
      <c r="A8628" t="s">
        <v>9047</v>
      </c>
      <c r="B8628">
        <v>0</v>
      </c>
      <c r="C8628">
        <v>0</v>
      </c>
      <c r="D8628">
        <v>0</v>
      </c>
      <c r="E8628">
        <v>6.64</v>
      </c>
      <c r="F8628">
        <v>4.62</v>
      </c>
      <c r="G8628">
        <v>0</v>
      </c>
    </row>
    <row r="8629" spans="1:7">
      <c r="A8629" t="s">
        <v>9048</v>
      </c>
      <c r="B8629">
        <v>0</v>
      </c>
      <c r="C8629">
        <v>0</v>
      </c>
      <c r="D8629">
        <v>0</v>
      </c>
      <c r="E8629">
        <v>6.21</v>
      </c>
      <c r="F8629">
        <v>4.34</v>
      </c>
      <c r="G8629">
        <v>0</v>
      </c>
    </row>
    <row r="8630" spans="1:7">
      <c r="A8630" t="s">
        <v>9049</v>
      </c>
      <c r="B8630">
        <v>0</v>
      </c>
      <c r="C8630">
        <v>0</v>
      </c>
      <c r="D8630">
        <v>0</v>
      </c>
      <c r="E8630">
        <v>5.76</v>
      </c>
      <c r="F8630">
        <v>3.93</v>
      </c>
      <c r="G8630">
        <v>0</v>
      </c>
    </row>
    <row r="8631" spans="1:7">
      <c r="A8631" t="s">
        <v>9050</v>
      </c>
      <c r="B8631">
        <v>0</v>
      </c>
      <c r="C8631">
        <v>0</v>
      </c>
      <c r="D8631">
        <v>0</v>
      </c>
      <c r="E8631">
        <v>5.32</v>
      </c>
      <c r="F8631">
        <v>3.52</v>
      </c>
      <c r="G8631">
        <v>0</v>
      </c>
    </row>
    <row r="8632" spans="1:7">
      <c r="A8632" t="s">
        <v>9051</v>
      </c>
      <c r="B8632">
        <v>0</v>
      </c>
      <c r="C8632">
        <v>0</v>
      </c>
      <c r="D8632">
        <v>0</v>
      </c>
      <c r="E8632">
        <v>4.91</v>
      </c>
      <c r="F8632">
        <v>3.24</v>
      </c>
      <c r="G8632">
        <v>0</v>
      </c>
    </row>
    <row r="8633" spans="1:7">
      <c r="A8633" t="s">
        <v>9052</v>
      </c>
      <c r="B8633">
        <v>0</v>
      </c>
      <c r="C8633">
        <v>0</v>
      </c>
      <c r="D8633">
        <v>0</v>
      </c>
      <c r="E8633">
        <v>4.51</v>
      </c>
      <c r="F8633">
        <v>3.38</v>
      </c>
      <c r="G8633">
        <v>0</v>
      </c>
    </row>
    <row r="8634" spans="1:7">
      <c r="A8634" t="s">
        <v>9053</v>
      </c>
      <c r="B8634">
        <v>0</v>
      </c>
      <c r="C8634">
        <v>0</v>
      </c>
      <c r="D8634">
        <v>0</v>
      </c>
      <c r="E8634">
        <v>4.24</v>
      </c>
      <c r="F8634">
        <v>3.66</v>
      </c>
      <c r="G8634">
        <v>0</v>
      </c>
    </row>
    <row r="8635" spans="1:7">
      <c r="A8635" t="s">
        <v>9054</v>
      </c>
      <c r="B8635">
        <v>0</v>
      </c>
      <c r="C8635">
        <v>0</v>
      </c>
      <c r="D8635">
        <v>0</v>
      </c>
      <c r="E8635">
        <v>3.95</v>
      </c>
      <c r="F8635">
        <v>3.79</v>
      </c>
      <c r="G8635">
        <v>0</v>
      </c>
    </row>
    <row r="8636" spans="1:7">
      <c r="A8636" t="s">
        <v>9055</v>
      </c>
      <c r="B8636">
        <v>0</v>
      </c>
      <c r="C8636">
        <v>0</v>
      </c>
      <c r="D8636">
        <v>0</v>
      </c>
      <c r="E8636">
        <v>3.96</v>
      </c>
      <c r="F8636">
        <v>3.86</v>
      </c>
      <c r="G8636">
        <v>0</v>
      </c>
    </row>
    <row r="8637" spans="1:7">
      <c r="A8637" t="s">
        <v>9056</v>
      </c>
      <c r="B8637">
        <v>258.93</v>
      </c>
      <c r="C8637">
        <v>309.44</v>
      </c>
      <c r="D8637">
        <v>6.39</v>
      </c>
      <c r="E8637">
        <v>3.83</v>
      </c>
      <c r="F8637">
        <v>4.07</v>
      </c>
      <c r="G8637">
        <v>0</v>
      </c>
    </row>
    <row r="8638" spans="1:7">
      <c r="A8638" t="s">
        <v>9057</v>
      </c>
      <c r="B8638">
        <v>439.42</v>
      </c>
      <c r="C8638">
        <v>510.26</v>
      </c>
      <c r="D8638">
        <v>14.31</v>
      </c>
      <c r="E8638">
        <v>5.15</v>
      </c>
      <c r="F8638">
        <v>3.66</v>
      </c>
      <c r="G8638">
        <v>0</v>
      </c>
    </row>
    <row r="8639" spans="1:7">
      <c r="A8639" t="s">
        <v>9058</v>
      </c>
      <c r="B8639">
        <v>550.35</v>
      </c>
      <c r="C8639">
        <v>637.48</v>
      </c>
      <c r="D8639">
        <v>20.38</v>
      </c>
      <c r="E8639">
        <v>6.76</v>
      </c>
      <c r="F8639">
        <v>4.9000000000000004</v>
      </c>
      <c r="G8639">
        <v>0</v>
      </c>
    </row>
    <row r="8640" spans="1:7">
      <c r="A8640" t="s">
        <v>9059</v>
      </c>
      <c r="B8640">
        <v>625.71</v>
      </c>
      <c r="C8640">
        <v>727.3</v>
      </c>
      <c r="D8640">
        <v>24.05</v>
      </c>
      <c r="E8640">
        <v>7.83</v>
      </c>
      <c r="F8640">
        <v>5.52</v>
      </c>
      <c r="G8640">
        <v>0</v>
      </c>
    </row>
    <row r="8641" spans="1:7">
      <c r="A8641" t="s">
        <v>9060</v>
      </c>
      <c r="B8641">
        <v>633.24</v>
      </c>
      <c r="C8641">
        <v>737.21</v>
      </c>
      <c r="D8641">
        <v>24.9</v>
      </c>
      <c r="E8641">
        <v>8.42</v>
      </c>
      <c r="F8641">
        <v>5.79</v>
      </c>
      <c r="G8641">
        <v>0</v>
      </c>
    </row>
    <row r="8642" spans="1:7">
      <c r="A8642" t="s">
        <v>9061</v>
      </c>
      <c r="B8642">
        <v>585.28</v>
      </c>
      <c r="C8642">
        <v>680.85</v>
      </c>
      <c r="D8642">
        <v>22.83</v>
      </c>
      <c r="E8642">
        <v>8.7799999999999994</v>
      </c>
      <c r="F8642">
        <v>6</v>
      </c>
      <c r="G8642">
        <v>0</v>
      </c>
    </row>
    <row r="8643" spans="1:7">
      <c r="A8643" t="s">
        <v>9062</v>
      </c>
      <c r="B8643">
        <v>517.07000000000005</v>
      </c>
      <c r="C8643">
        <v>601.94000000000005</v>
      </c>
      <c r="D8643">
        <v>18.09</v>
      </c>
      <c r="E8643">
        <v>8.7899999999999991</v>
      </c>
      <c r="F8643">
        <v>5.93</v>
      </c>
      <c r="G8643">
        <v>0</v>
      </c>
    </row>
    <row r="8644" spans="1:7">
      <c r="A8644" t="s">
        <v>9063</v>
      </c>
      <c r="B8644">
        <v>375.52</v>
      </c>
      <c r="C8644">
        <v>442.15</v>
      </c>
      <c r="D8644">
        <v>11.18</v>
      </c>
      <c r="E8644">
        <v>8.2899999999999991</v>
      </c>
      <c r="F8644">
        <v>5.66</v>
      </c>
      <c r="G8644">
        <v>0</v>
      </c>
    </row>
    <row r="8645" spans="1:7">
      <c r="A8645" t="s">
        <v>9064</v>
      </c>
      <c r="B8645">
        <v>85.82</v>
      </c>
      <c r="C8645">
        <v>119.23</v>
      </c>
      <c r="D8645">
        <v>2.64</v>
      </c>
      <c r="E8645">
        <v>7.32</v>
      </c>
      <c r="F8645">
        <v>5.03</v>
      </c>
      <c r="G8645">
        <v>0</v>
      </c>
    </row>
    <row r="8646" spans="1:7">
      <c r="A8646" t="s">
        <v>9065</v>
      </c>
      <c r="B8646">
        <v>0</v>
      </c>
      <c r="C8646">
        <v>0</v>
      </c>
      <c r="D8646">
        <v>0</v>
      </c>
      <c r="E8646">
        <v>5.96</v>
      </c>
      <c r="F8646">
        <v>4.55</v>
      </c>
      <c r="G8646">
        <v>0</v>
      </c>
    </row>
    <row r="8647" spans="1:7">
      <c r="A8647" t="s">
        <v>9066</v>
      </c>
      <c r="B8647">
        <v>0</v>
      </c>
      <c r="C8647">
        <v>0</v>
      </c>
      <c r="D8647">
        <v>0</v>
      </c>
      <c r="E8647">
        <v>5.0999999999999996</v>
      </c>
      <c r="F8647">
        <v>4.41</v>
      </c>
      <c r="G8647">
        <v>0</v>
      </c>
    </row>
    <row r="8648" spans="1:7">
      <c r="A8648" t="s">
        <v>9067</v>
      </c>
      <c r="B8648">
        <v>0</v>
      </c>
      <c r="C8648">
        <v>0</v>
      </c>
      <c r="D8648">
        <v>0</v>
      </c>
      <c r="E8648">
        <v>4.9400000000000004</v>
      </c>
      <c r="F8648">
        <v>4.6900000000000004</v>
      </c>
      <c r="G8648">
        <v>0</v>
      </c>
    </row>
    <row r="8649" spans="1:7">
      <c r="A8649" t="s">
        <v>9068</v>
      </c>
      <c r="B8649">
        <v>0</v>
      </c>
      <c r="C8649">
        <v>0</v>
      </c>
      <c r="D8649">
        <v>0</v>
      </c>
      <c r="E8649">
        <v>4.5</v>
      </c>
      <c r="F8649">
        <v>4.55</v>
      </c>
      <c r="G8649">
        <v>0</v>
      </c>
    </row>
    <row r="8650" spans="1:7">
      <c r="A8650" t="s">
        <v>9069</v>
      </c>
      <c r="B8650">
        <v>0</v>
      </c>
      <c r="C8650">
        <v>0</v>
      </c>
      <c r="D8650">
        <v>0</v>
      </c>
      <c r="E8650">
        <v>4.17</v>
      </c>
      <c r="F8650">
        <v>4.4800000000000004</v>
      </c>
      <c r="G8650">
        <v>0</v>
      </c>
    </row>
    <row r="8651" spans="1:7">
      <c r="A8651" t="s">
        <v>9070</v>
      </c>
      <c r="B8651">
        <v>0</v>
      </c>
      <c r="C8651">
        <v>0</v>
      </c>
      <c r="D8651">
        <v>0</v>
      </c>
      <c r="E8651">
        <v>3.82</v>
      </c>
      <c r="F8651">
        <v>4.34</v>
      </c>
      <c r="G8651">
        <v>0</v>
      </c>
    </row>
    <row r="8652" spans="1:7">
      <c r="A8652" t="s">
        <v>9071</v>
      </c>
      <c r="B8652">
        <v>0</v>
      </c>
      <c r="C8652">
        <v>0</v>
      </c>
      <c r="D8652">
        <v>0</v>
      </c>
      <c r="E8652">
        <v>3.43</v>
      </c>
      <c r="F8652">
        <v>4.21</v>
      </c>
      <c r="G8652">
        <v>0</v>
      </c>
    </row>
    <row r="8653" spans="1:7">
      <c r="A8653" t="s">
        <v>9072</v>
      </c>
      <c r="B8653">
        <v>0</v>
      </c>
      <c r="C8653">
        <v>0</v>
      </c>
      <c r="D8653">
        <v>0</v>
      </c>
      <c r="E8653">
        <v>2.96</v>
      </c>
      <c r="F8653">
        <v>4.21</v>
      </c>
      <c r="G8653">
        <v>0</v>
      </c>
    </row>
    <row r="8654" spans="1:7">
      <c r="A8654" t="s">
        <v>9073</v>
      </c>
      <c r="B8654">
        <v>0</v>
      </c>
      <c r="C8654">
        <v>0</v>
      </c>
      <c r="D8654">
        <v>0</v>
      </c>
      <c r="E8654">
        <v>2.52</v>
      </c>
      <c r="F8654">
        <v>4.34</v>
      </c>
      <c r="G8654">
        <v>0</v>
      </c>
    </row>
    <row r="8655" spans="1:7">
      <c r="A8655" t="s">
        <v>9074</v>
      </c>
      <c r="B8655">
        <v>0</v>
      </c>
      <c r="C8655">
        <v>0</v>
      </c>
      <c r="D8655">
        <v>0</v>
      </c>
      <c r="E8655">
        <v>2.21</v>
      </c>
      <c r="F8655">
        <v>4.41</v>
      </c>
      <c r="G8655">
        <v>0</v>
      </c>
    </row>
    <row r="8656" spans="1:7">
      <c r="A8656" t="s">
        <v>9075</v>
      </c>
      <c r="B8656">
        <v>0</v>
      </c>
      <c r="C8656">
        <v>0</v>
      </c>
      <c r="D8656">
        <v>0</v>
      </c>
      <c r="E8656">
        <v>1.99</v>
      </c>
      <c r="F8656">
        <v>4.28</v>
      </c>
      <c r="G8656">
        <v>0</v>
      </c>
    </row>
    <row r="8657" spans="1:7">
      <c r="A8657" t="s">
        <v>9076</v>
      </c>
      <c r="B8657">
        <v>0</v>
      </c>
      <c r="C8657">
        <v>0</v>
      </c>
      <c r="D8657">
        <v>0</v>
      </c>
      <c r="E8657">
        <v>1.6</v>
      </c>
      <c r="F8657">
        <v>4</v>
      </c>
      <c r="G8657">
        <v>0</v>
      </c>
    </row>
    <row r="8658" spans="1:7">
      <c r="A8658" t="s">
        <v>9077</v>
      </c>
      <c r="B8658">
        <v>0</v>
      </c>
      <c r="C8658">
        <v>0</v>
      </c>
      <c r="D8658">
        <v>0</v>
      </c>
      <c r="E8658">
        <v>1.38</v>
      </c>
      <c r="F8658">
        <v>3.79</v>
      </c>
      <c r="G8658">
        <v>0</v>
      </c>
    </row>
    <row r="8659" spans="1:7">
      <c r="A8659" t="s">
        <v>9078</v>
      </c>
      <c r="B8659">
        <v>0</v>
      </c>
      <c r="C8659">
        <v>0</v>
      </c>
      <c r="D8659">
        <v>0</v>
      </c>
      <c r="E8659">
        <v>0.97</v>
      </c>
      <c r="F8659">
        <v>3.31</v>
      </c>
      <c r="G8659">
        <v>0</v>
      </c>
    </row>
    <row r="8660" spans="1:7">
      <c r="A8660" t="s">
        <v>9079</v>
      </c>
      <c r="B8660">
        <v>0</v>
      </c>
      <c r="C8660">
        <v>0</v>
      </c>
      <c r="D8660">
        <v>0</v>
      </c>
      <c r="E8660">
        <v>1</v>
      </c>
      <c r="F8660">
        <v>2.9</v>
      </c>
      <c r="G8660">
        <v>0</v>
      </c>
    </row>
    <row r="8661" spans="1:7">
      <c r="A8661" t="s">
        <v>9080</v>
      </c>
      <c r="B8661">
        <v>218.77</v>
      </c>
      <c r="C8661">
        <v>261.39999999999998</v>
      </c>
      <c r="D8661">
        <v>6.34</v>
      </c>
      <c r="E8661">
        <v>0.55000000000000004</v>
      </c>
      <c r="F8661">
        <v>2.41</v>
      </c>
      <c r="G8661">
        <v>0</v>
      </c>
    </row>
    <row r="8662" spans="1:7">
      <c r="A8662" t="s">
        <v>9081</v>
      </c>
      <c r="B8662">
        <v>374.27</v>
      </c>
      <c r="C8662">
        <v>433.52</v>
      </c>
      <c r="D8662">
        <v>14.28</v>
      </c>
      <c r="E8662">
        <v>2.21</v>
      </c>
      <c r="F8662">
        <v>1.93</v>
      </c>
      <c r="G8662">
        <v>0</v>
      </c>
    </row>
    <row r="8663" spans="1:7">
      <c r="A8663" t="s">
        <v>9082</v>
      </c>
      <c r="B8663">
        <v>535.44000000000005</v>
      </c>
      <c r="C8663">
        <v>624.66999999999996</v>
      </c>
      <c r="D8663">
        <v>20.36</v>
      </c>
      <c r="E8663">
        <v>5.0599999999999996</v>
      </c>
      <c r="F8663">
        <v>2.62</v>
      </c>
      <c r="G8663">
        <v>0</v>
      </c>
    </row>
    <row r="8664" spans="1:7">
      <c r="A8664" t="s">
        <v>9083</v>
      </c>
      <c r="B8664">
        <v>612.59</v>
      </c>
      <c r="C8664">
        <v>720.41</v>
      </c>
      <c r="D8664">
        <v>24.06</v>
      </c>
      <c r="E8664">
        <v>6.6</v>
      </c>
      <c r="F8664">
        <v>3.03</v>
      </c>
      <c r="G8664">
        <v>0</v>
      </c>
    </row>
    <row r="8665" spans="1:7">
      <c r="A8665" t="s">
        <v>9084</v>
      </c>
      <c r="B8665">
        <v>614.46</v>
      </c>
      <c r="C8665">
        <v>726.29</v>
      </c>
      <c r="D8665">
        <v>24.94</v>
      </c>
      <c r="E8665">
        <v>7.83</v>
      </c>
      <c r="F8665">
        <v>3.17</v>
      </c>
      <c r="G8665">
        <v>0</v>
      </c>
    </row>
    <row r="8666" spans="1:7">
      <c r="A8666" t="s">
        <v>9085</v>
      </c>
      <c r="B8666">
        <v>457.55</v>
      </c>
      <c r="C8666">
        <v>538.77</v>
      </c>
      <c r="D8666">
        <v>22.89</v>
      </c>
      <c r="E8666">
        <v>8.68</v>
      </c>
      <c r="F8666">
        <v>3.31</v>
      </c>
      <c r="G8666">
        <v>0</v>
      </c>
    </row>
    <row r="8667" spans="1:7">
      <c r="A8667" t="s">
        <v>9086</v>
      </c>
      <c r="B8667">
        <v>109.59</v>
      </c>
      <c r="C8667">
        <v>142.97</v>
      </c>
      <c r="D8667">
        <v>18.16</v>
      </c>
      <c r="E8667">
        <v>9.11</v>
      </c>
      <c r="F8667">
        <v>3.38</v>
      </c>
      <c r="G8667">
        <v>0</v>
      </c>
    </row>
    <row r="8668" spans="1:7">
      <c r="A8668" t="s">
        <v>9087</v>
      </c>
      <c r="B8668">
        <v>138</v>
      </c>
      <c r="C8668">
        <v>175.09</v>
      </c>
      <c r="D8668">
        <v>11.26</v>
      </c>
      <c r="E8668">
        <v>9.1199999999999992</v>
      </c>
      <c r="F8668">
        <v>3.24</v>
      </c>
      <c r="G8668">
        <v>0</v>
      </c>
    </row>
    <row r="8669" spans="1:7">
      <c r="A8669" t="s">
        <v>9088</v>
      </c>
      <c r="B8669">
        <v>91.06</v>
      </c>
      <c r="C8669">
        <v>126.03</v>
      </c>
      <c r="D8669">
        <v>2.73</v>
      </c>
      <c r="E8669">
        <v>8.11</v>
      </c>
      <c r="F8669">
        <v>2.62</v>
      </c>
      <c r="G8669">
        <v>0</v>
      </c>
    </row>
    <row r="8670" spans="1:7">
      <c r="A8670" t="s">
        <v>9089</v>
      </c>
      <c r="B8670">
        <v>0</v>
      </c>
      <c r="C8670">
        <v>0</v>
      </c>
      <c r="D8670">
        <v>0</v>
      </c>
      <c r="E8670">
        <v>6.31</v>
      </c>
      <c r="F8670">
        <v>2.76</v>
      </c>
      <c r="G8670">
        <v>0</v>
      </c>
    </row>
    <row r="8671" spans="1:7">
      <c r="A8671" t="s">
        <v>9090</v>
      </c>
      <c r="B8671">
        <v>0</v>
      </c>
      <c r="C8671">
        <v>0</v>
      </c>
      <c r="D8671">
        <v>0</v>
      </c>
      <c r="E8671">
        <v>4.92</v>
      </c>
      <c r="F8671">
        <v>2.62</v>
      </c>
      <c r="G8671">
        <v>0</v>
      </c>
    </row>
    <row r="8672" spans="1:7">
      <c r="A8672" t="s">
        <v>9091</v>
      </c>
      <c r="B8672">
        <v>0</v>
      </c>
      <c r="C8672">
        <v>0</v>
      </c>
      <c r="D8672">
        <v>0</v>
      </c>
      <c r="E8672">
        <v>4.2699999999999996</v>
      </c>
      <c r="F8672">
        <v>2.62</v>
      </c>
      <c r="G8672">
        <v>0</v>
      </c>
    </row>
    <row r="8673" spans="1:7">
      <c r="A8673" t="s">
        <v>9092</v>
      </c>
      <c r="B8673">
        <v>0</v>
      </c>
      <c r="C8673">
        <v>0</v>
      </c>
      <c r="D8673">
        <v>0</v>
      </c>
      <c r="E8673">
        <v>3.15</v>
      </c>
      <c r="F8673">
        <v>2.5499999999999998</v>
      </c>
      <c r="G8673">
        <v>0</v>
      </c>
    </row>
    <row r="8674" spans="1:7">
      <c r="A8674" t="s">
        <v>9093</v>
      </c>
      <c r="B8674">
        <v>0</v>
      </c>
      <c r="C8674">
        <v>0</v>
      </c>
      <c r="D8674">
        <v>0</v>
      </c>
      <c r="E8674">
        <v>2.0699999999999998</v>
      </c>
      <c r="F8674">
        <v>2.34</v>
      </c>
      <c r="G8674">
        <v>0</v>
      </c>
    </row>
    <row r="8675" spans="1:7">
      <c r="A8675" t="s">
        <v>9094</v>
      </c>
      <c r="B8675">
        <v>0</v>
      </c>
      <c r="C8675">
        <v>0</v>
      </c>
      <c r="D8675">
        <v>0</v>
      </c>
      <c r="E8675">
        <v>1</v>
      </c>
      <c r="F8675">
        <v>2.14</v>
      </c>
      <c r="G8675">
        <v>0</v>
      </c>
    </row>
    <row r="8676" spans="1:7">
      <c r="A8676" t="s">
        <v>9095</v>
      </c>
      <c r="B8676">
        <v>0</v>
      </c>
      <c r="C8676">
        <v>0</v>
      </c>
      <c r="D8676">
        <v>0</v>
      </c>
      <c r="E8676">
        <v>0.11</v>
      </c>
      <c r="F8676">
        <v>2.14</v>
      </c>
      <c r="G8676">
        <v>0</v>
      </c>
    </row>
    <row r="8677" spans="1:7">
      <c r="A8677" t="s">
        <v>9096</v>
      </c>
      <c r="B8677">
        <v>0</v>
      </c>
      <c r="C8677">
        <v>0</v>
      </c>
      <c r="D8677">
        <v>0</v>
      </c>
      <c r="E8677">
        <v>-0.41</v>
      </c>
      <c r="F8677">
        <v>2.0699999999999998</v>
      </c>
      <c r="G8677">
        <v>0</v>
      </c>
    </row>
    <row r="8678" spans="1:7">
      <c r="A8678" t="s">
        <v>9097</v>
      </c>
      <c r="B8678">
        <v>0</v>
      </c>
      <c r="C8678">
        <v>0</v>
      </c>
      <c r="D8678">
        <v>0</v>
      </c>
      <c r="E8678">
        <v>-0.05</v>
      </c>
      <c r="F8678">
        <v>1.45</v>
      </c>
      <c r="G8678">
        <v>0</v>
      </c>
    </row>
    <row r="8679" spans="1:7">
      <c r="A8679" t="s">
        <v>9098</v>
      </c>
      <c r="B8679">
        <v>0</v>
      </c>
      <c r="C8679">
        <v>0</v>
      </c>
      <c r="D8679">
        <v>0</v>
      </c>
      <c r="E8679">
        <v>0.28999999999999998</v>
      </c>
      <c r="F8679">
        <v>1.24</v>
      </c>
      <c r="G8679">
        <v>0</v>
      </c>
    </row>
    <row r="8680" spans="1:7">
      <c r="A8680" t="s">
        <v>9099</v>
      </c>
      <c r="B8680">
        <v>0</v>
      </c>
      <c r="C8680">
        <v>0</v>
      </c>
      <c r="D8680">
        <v>0</v>
      </c>
      <c r="E8680">
        <v>0.88</v>
      </c>
      <c r="F8680">
        <v>0.97</v>
      </c>
      <c r="G8680">
        <v>0</v>
      </c>
    </row>
    <row r="8681" spans="1:7">
      <c r="A8681" t="s">
        <v>9100</v>
      </c>
      <c r="B8681">
        <v>0</v>
      </c>
      <c r="C8681">
        <v>0</v>
      </c>
      <c r="D8681">
        <v>0</v>
      </c>
      <c r="E8681">
        <v>0.95</v>
      </c>
      <c r="F8681">
        <v>0.62</v>
      </c>
      <c r="G8681">
        <v>0</v>
      </c>
    </row>
    <row r="8682" spans="1:7">
      <c r="A8682" t="s">
        <v>9101</v>
      </c>
      <c r="B8682">
        <v>0</v>
      </c>
      <c r="C8682">
        <v>0</v>
      </c>
      <c r="D8682">
        <v>0</v>
      </c>
      <c r="E8682">
        <v>0.74</v>
      </c>
      <c r="F8682">
        <v>0.69</v>
      </c>
      <c r="G8682">
        <v>0</v>
      </c>
    </row>
    <row r="8683" spans="1:7">
      <c r="A8683" t="s">
        <v>9102</v>
      </c>
      <c r="B8683">
        <v>0</v>
      </c>
      <c r="C8683">
        <v>0</v>
      </c>
      <c r="D8683">
        <v>0</v>
      </c>
      <c r="E8683">
        <v>0.54</v>
      </c>
      <c r="F8683">
        <v>0.28000000000000003</v>
      </c>
      <c r="G8683">
        <v>0</v>
      </c>
    </row>
    <row r="8684" spans="1:7">
      <c r="A8684" t="s">
        <v>9103</v>
      </c>
      <c r="B8684">
        <v>0</v>
      </c>
      <c r="C8684">
        <v>0</v>
      </c>
      <c r="D8684">
        <v>0</v>
      </c>
      <c r="E8684">
        <v>0.47</v>
      </c>
      <c r="F8684">
        <v>0.14000000000000001</v>
      </c>
      <c r="G8684">
        <v>0</v>
      </c>
    </row>
    <row r="8685" spans="1:7">
      <c r="A8685" t="s">
        <v>9104</v>
      </c>
      <c r="B8685">
        <v>137.08000000000001</v>
      </c>
      <c r="C8685">
        <v>171.39</v>
      </c>
      <c r="D8685">
        <v>6.3</v>
      </c>
      <c r="E8685">
        <v>0.41</v>
      </c>
      <c r="F8685">
        <v>7.0000000000000007E-2</v>
      </c>
      <c r="G8685">
        <v>0</v>
      </c>
    </row>
    <row r="8686" spans="1:7">
      <c r="A8686" t="s">
        <v>9105</v>
      </c>
      <c r="B8686">
        <v>346.58</v>
      </c>
      <c r="C8686">
        <v>405.62</v>
      </c>
      <c r="D8686">
        <v>14.25</v>
      </c>
      <c r="E8686">
        <v>1.0900000000000001</v>
      </c>
      <c r="F8686">
        <v>0.14000000000000001</v>
      </c>
      <c r="G8686">
        <v>0</v>
      </c>
    </row>
    <row r="8687" spans="1:7">
      <c r="A8687" t="s">
        <v>9106</v>
      </c>
      <c r="B8687">
        <v>242.8</v>
      </c>
      <c r="C8687">
        <v>288.81</v>
      </c>
      <c r="D8687">
        <v>20.36</v>
      </c>
      <c r="E8687">
        <v>2.95</v>
      </c>
      <c r="F8687">
        <v>0.14000000000000001</v>
      </c>
      <c r="G8687">
        <v>0</v>
      </c>
    </row>
    <row r="8688" spans="1:7">
      <c r="A8688" t="s">
        <v>9107</v>
      </c>
      <c r="B8688">
        <v>218.21</v>
      </c>
      <c r="C8688">
        <v>263.63</v>
      </c>
      <c r="D8688">
        <v>24.08</v>
      </c>
      <c r="E8688">
        <v>4.79</v>
      </c>
      <c r="F8688">
        <v>0.21</v>
      </c>
      <c r="G8688">
        <v>0</v>
      </c>
    </row>
    <row r="8689" spans="1:7">
      <c r="A8689" t="s">
        <v>9108</v>
      </c>
      <c r="B8689">
        <v>136.19999999999999</v>
      </c>
      <c r="C8689">
        <v>172.4</v>
      </c>
      <c r="D8689">
        <v>24.98</v>
      </c>
      <c r="E8689">
        <v>6.37</v>
      </c>
      <c r="F8689">
        <v>0.83</v>
      </c>
      <c r="G8689">
        <v>0</v>
      </c>
    </row>
    <row r="8690" spans="1:7">
      <c r="A8690" t="s">
        <v>9109</v>
      </c>
      <c r="B8690">
        <v>111.91</v>
      </c>
      <c r="C8690">
        <v>145.41999999999999</v>
      </c>
      <c r="D8690">
        <v>22.95</v>
      </c>
      <c r="E8690">
        <v>7.19</v>
      </c>
      <c r="F8690">
        <v>0.9</v>
      </c>
      <c r="G8690">
        <v>0</v>
      </c>
    </row>
    <row r="8691" spans="1:7">
      <c r="A8691" t="s">
        <v>9110</v>
      </c>
      <c r="B8691">
        <v>85.76</v>
      </c>
      <c r="C8691">
        <v>115.74</v>
      </c>
      <c r="D8691">
        <v>18.239999999999998</v>
      </c>
      <c r="E8691">
        <v>7.44</v>
      </c>
      <c r="F8691">
        <v>0.28000000000000003</v>
      </c>
      <c r="G8691">
        <v>0</v>
      </c>
    </row>
    <row r="8692" spans="1:7">
      <c r="A8692" t="s">
        <v>9111</v>
      </c>
      <c r="B8692">
        <v>63.45</v>
      </c>
      <c r="C8692">
        <v>89.76</v>
      </c>
      <c r="D8692">
        <v>11.35</v>
      </c>
      <c r="E8692">
        <v>7.55</v>
      </c>
      <c r="F8692">
        <v>0.55000000000000004</v>
      </c>
      <c r="G8692">
        <v>0</v>
      </c>
    </row>
    <row r="8693" spans="1:7">
      <c r="A8693" t="s">
        <v>9112</v>
      </c>
      <c r="B8693">
        <v>48.94</v>
      </c>
      <c r="C8693">
        <v>74.739999999999995</v>
      </c>
      <c r="D8693">
        <v>2.83</v>
      </c>
      <c r="E8693">
        <v>6.98</v>
      </c>
      <c r="F8693">
        <v>0.83</v>
      </c>
      <c r="G8693">
        <v>0</v>
      </c>
    </row>
    <row r="8694" spans="1:7">
      <c r="A8694" t="s">
        <v>9113</v>
      </c>
      <c r="B8694">
        <v>0</v>
      </c>
      <c r="C8694">
        <v>0</v>
      </c>
      <c r="D8694">
        <v>0</v>
      </c>
      <c r="E8694">
        <v>4.97</v>
      </c>
      <c r="F8694">
        <v>1.17</v>
      </c>
      <c r="G8694">
        <v>0</v>
      </c>
    </row>
    <row r="8695" spans="1:7">
      <c r="A8695" t="s">
        <v>9114</v>
      </c>
      <c r="B8695">
        <v>0</v>
      </c>
      <c r="C8695">
        <v>0</v>
      </c>
      <c r="D8695">
        <v>0</v>
      </c>
      <c r="E8695">
        <v>3.37</v>
      </c>
      <c r="F8695">
        <v>1.24</v>
      </c>
      <c r="G8695">
        <v>0</v>
      </c>
    </row>
    <row r="8696" spans="1:7">
      <c r="A8696" t="s">
        <v>9115</v>
      </c>
      <c r="B8696">
        <v>0</v>
      </c>
      <c r="C8696">
        <v>0</v>
      </c>
      <c r="D8696">
        <v>0</v>
      </c>
      <c r="E8696">
        <v>2.61</v>
      </c>
      <c r="F8696">
        <v>0.97</v>
      </c>
      <c r="G8696">
        <v>0</v>
      </c>
    </row>
    <row r="8697" spans="1:7">
      <c r="A8697" t="s">
        <v>9116</v>
      </c>
      <c r="B8697">
        <v>0</v>
      </c>
      <c r="C8697">
        <v>0</v>
      </c>
      <c r="D8697">
        <v>0</v>
      </c>
      <c r="E8697">
        <v>2.16</v>
      </c>
      <c r="F8697">
        <v>0.62</v>
      </c>
      <c r="G8697">
        <v>0</v>
      </c>
    </row>
    <row r="8698" spans="1:7">
      <c r="A8698" t="s">
        <v>9117</v>
      </c>
      <c r="B8698">
        <v>0</v>
      </c>
      <c r="C8698">
        <v>0</v>
      </c>
      <c r="D8698">
        <v>0</v>
      </c>
      <c r="E8698">
        <v>2.34</v>
      </c>
      <c r="F8698">
        <v>0.21</v>
      </c>
      <c r="G8698">
        <v>0</v>
      </c>
    </row>
    <row r="8699" spans="1:7">
      <c r="A8699" t="s">
        <v>9118</v>
      </c>
      <c r="B8699">
        <v>0</v>
      </c>
      <c r="C8699">
        <v>0</v>
      </c>
      <c r="D8699">
        <v>0</v>
      </c>
      <c r="E8699">
        <v>2.4500000000000002</v>
      </c>
      <c r="F8699">
        <v>0.21</v>
      </c>
      <c r="G8699">
        <v>0</v>
      </c>
    </row>
    <row r="8700" spans="1:7">
      <c r="A8700" t="s">
        <v>9119</v>
      </c>
      <c r="B8700">
        <v>0</v>
      </c>
      <c r="C8700">
        <v>0</v>
      </c>
      <c r="D8700">
        <v>0</v>
      </c>
      <c r="E8700">
        <v>3.54</v>
      </c>
      <c r="F8700">
        <v>0.83</v>
      </c>
      <c r="G8700">
        <v>0</v>
      </c>
    </row>
    <row r="8701" spans="1:7">
      <c r="A8701" t="s">
        <v>9120</v>
      </c>
      <c r="B8701">
        <v>0</v>
      </c>
      <c r="C8701">
        <v>0</v>
      </c>
      <c r="D8701">
        <v>0</v>
      </c>
      <c r="E8701">
        <v>4.07</v>
      </c>
      <c r="F8701">
        <v>1.1000000000000001</v>
      </c>
      <c r="G8701">
        <v>0</v>
      </c>
    </row>
    <row r="8702" spans="1:7">
      <c r="A8702" t="s">
        <v>9121</v>
      </c>
      <c r="B8702">
        <v>0</v>
      </c>
      <c r="C8702">
        <v>0</v>
      </c>
      <c r="D8702">
        <v>0</v>
      </c>
      <c r="E8702">
        <v>4.4400000000000004</v>
      </c>
      <c r="F8702">
        <v>1.31</v>
      </c>
      <c r="G8702">
        <v>0</v>
      </c>
    </row>
    <row r="8703" spans="1:7">
      <c r="A8703" t="s">
        <v>9122</v>
      </c>
      <c r="B8703">
        <v>0</v>
      </c>
      <c r="C8703">
        <v>0</v>
      </c>
      <c r="D8703">
        <v>0</v>
      </c>
      <c r="E8703">
        <v>2.94</v>
      </c>
      <c r="F8703">
        <v>2</v>
      </c>
      <c r="G8703">
        <v>0</v>
      </c>
    </row>
    <row r="8704" spans="1:7">
      <c r="A8704" t="s">
        <v>9123</v>
      </c>
      <c r="B8704">
        <v>0</v>
      </c>
      <c r="C8704">
        <v>0</v>
      </c>
      <c r="D8704">
        <v>0</v>
      </c>
      <c r="E8704">
        <v>4.1100000000000003</v>
      </c>
      <c r="F8704">
        <v>3.66</v>
      </c>
      <c r="G8704">
        <v>0</v>
      </c>
    </row>
    <row r="8705" spans="1:7">
      <c r="A8705" t="s">
        <v>9124</v>
      </c>
      <c r="B8705">
        <v>0</v>
      </c>
      <c r="C8705">
        <v>0</v>
      </c>
      <c r="D8705">
        <v>0</v>
      </c>
      <c r="E8705">
        <v>4.91</v>
      </c>
      <c r="F8705">
        <v>4.9000000000000004</v>
      </c>
      <c r="G8705">
        <v>0</v>
      </c>
    </row>
    <row r="8706" spans="1:7">
      <c r="A8706" t="s">
        <v>9125</v>
      </c>
      <c r="B8706">
        <v>0</v>
      </c>
      <c r="C8706">
        <v>0</v>
      </c>
      <c r="D8706">
        <v>0</v>
      </c>
      <c r="E8706">
        <v>4.91</v>
      </c>
      <c r="F8706">
        <v>4.4800000000000004</v>
      </c>
      <c r="G8706">
        <v>0</v>
      </c>
    </row>
    <row r="8707" spans="1:7">
      <c r="A8707" t="s">
        <v>9126</v>
      </c>
      <c r="B8707">
        <v>0</v>
      </c>
      <c r="C8707">
        <v>0</v>
      </c>
      <c r="D8707">
        <v>0</v>
      </c>
      <c r="E8707">
        <v>4.75</v>
      </c>
      <c r="F8707">
        <v>5.0999999999999996</v>
      </c>
      <c r="G8707">
        <v>0</v>
      </c>
    </row>
    <row r="8708" spans="1:7">
      <c r="A8708" t="s">
        <v>9127</v>
      </c>
      <c r="B8708">
        <v>0</v>
      </c>
      <c r="C8708">
        <v>0</v>
      </c>
      <c r="D8708">
        <v>0</v>
      </c>
      <c r="E8708">
        <v>4.59</v>
      </c>
      <c r="F8708">
        <v>4.41</v>
      </c>
      <c r="G8708">
        <v>0</v>
      </c>
    </row>
    <row r="8709" spans="1:7">
      <c r="A8709" t="s">
        <v>9128</v>
      </c>
      <c r="B8709">
        <v>222.95</v>
      </c>
      <c r="C8709">
        <v>269.27</v>
      </c>
      <c r="D8709">
        <v>6.27</v>
      </c>
      <c r="E8709">
        <v>4.67</v>
      </c>
      <c r="F8709">
        <v>4.83</v>
      </c>
      <c r="G8709">
        <v>0</v>
      </c>
    </row>
    <row r="8710" spans="1:7">
      <c r="A8710" t="s">
        <v>9129</v>
      </c>
      <c r="B8710">
        <v>431.55</v>
      </c>
      <c r="C8710">
        <v>499.41</v>
      </c>
      <c r="D8710">
        <v>14.24</v>
      </c>
      <c r="E8710">
        <v>5.89</v>
      </c>
      <c r="F8710">
        <v>5.0999999999999996</v>
      </c>
      <c r="G8710">
        <v>0</v>
      </c>
    </row>
    <row r="8711" spans="1:7">
      <c r="A8711" t="s">
        <v>9130</v>
      </c>
      <c r="B8711">
        <v>543.91999999999996</v>
      </c>
      <c r="C8711">
        <v>632.58000000000004</v>
      </c>
      <c r="D8711">
        <v>20.36</v>
      </c>
      <c r="E8711">
        <v>7.59</v>
      </c>
      <c r="F8711">
        <v>4.76</v>
      </c>
      <c r="G8711">
        <v>0</v>
      </c>
    </row>
    <row r="8712" spans="1:7">
      <c r="A8712" t="s">
        <v>9131</v>
      </c>
      <c r="B8712">
        <v>607.61</v>
      </c>
      <c r="C8712">
        <v>706.43</v>
      </c>
      <c r="D8712">
        <v>24.1</v>
      </c>
      <c r="E8712">
        <v>8.9600000000000009</v>
      </c>
      <c r="F8712">
        <v>6.28</v>
      </c>
      <c r="G8712">
        <v>0</v>
      </c>
    </row>
    <row r="8713" spans="1:7">
      <c r="A8713" t="s">
        <v>9132</v>
      </c>
      <c r="B8713">
        <v>621.52</v>
      </c>
      <c r="C8713">
        <v>724.07</v>
      </c>
      <c r="D8713">
        <v>25.03</v>
      </c>
      <c r="E8713">
        <v>9.85</v>
      </c>
      <c r="F8713">
        <v>6.83</v>
      </c>
      <c r="G8713">
        <v>0</v>
      </c>
    </row>
    <row r="8714" spans="1:7">
      <c r="A8714" t="s">
        <v>9133</v>
      </c>
      <c r="B8714">
        <v>493.42</v>
      </c>
      <c r="C8714">
        <v>576.03</v>
      </c>
      <c r="D8714">
        <v>23.02</v>
      </c>
      <c r="E8714">
        <v>10.41</v>
      </c>
      <c r="F8714">
        <v>6.69</v>
      </c>
      <c r="G8714">
        <v>0</v>
      </c>
    </row>
    <row r="8715" spans="1:7">
      <c r="A8715" t="s">
        <v>9134</v>
      </c>
      <c r="B8715">
        <v>150.22</v>
      </c>
      <c r="C8715">
        <v>188.98</v>
      </c>
      <c r="D8715">
        <v>18.329999999999998</v>
      </c>
      <c r="E8715">
        <v>10.81</v>
      </c>
      <c r="F8715">
        <v>6.76</v>
      </c>
      <c r="G8715">
        <v>0</v>
      </c>
    </row>
    <row r="8716" spans="1:7">
      <c r="A8716" t="s">
        <v>9135</v>
      </c>
      <c r="B8716">
        <v>54.9</v>
      </c>
      <c r="C8716">
        <v>80.47</v>
      </c>
      <c r="D8716">
        <v>11.45</v>
      </c>
      <c r="E8716">
        <v>11.02</v>
      </c>
      <c r="F8716">
        <v>6.41</v>
      </c>
      <c r="G8716">
        <v>0</v>
      </c>
    </row>
    <row r="8717" spans="1:7">
      <c r="A8717" t="s">
        <v>9136</v>
      </c>
      <c r="B8717">
        <v>105.14</v>
      </c>
      <c r="C8717">
        <v>143.4</v>
      </c>
      <c r="D8717">
        <v>2.93</v>
      </c>
      <c r="E8717">
        <v>10.38</v>
      </c>
      <c r="F8717">
        <v>5.31</v>
      </c>
      <c r="G8717">
        <v>0</v>
      </c>
    </row>
    <row r="8718" spans="1:7">
      <c r="A8718" t="s">
        <v>9137</v>
      </c>
      <c r="B8718">
        <v>0</v>
      </c>
      <c r="C8718">
        <v>0</v>
      </c>
      <c r="D8718">
        <v>0</v>
      </c>
      <c r="E8718">
        <v>9.3699999999999992</v>
      </c>
      <c r="F8718">
        <v>5.0999999999999996</v>
      </c>
      <c r="G8718">
        <v>0</v>
      </c>
    </row>
    <row r="8719" spans="1:7">
      <c r="A8719" t="s">
        <v>9138</v>
      </c>
      <c r="B8719">
        <v>0</v>
      </c>
      <c r="C8719">
        <v>0</v>
      </c>
      <c r="D8719">
        <v>0</v>
      </c>
      <c r="E8719">
        <v>8.5500000000000007</v>
      </c>
      <c r="F8719">
        <v>5.0999999999999996</v>
      </c>
      <c r="G8719">
        <v>0</v>
      </c>
    </row>
    <row r="8720" spans="1:7">
      <c r="A8720" t="s">
        <v>9139</v>
      </c>
      <c r="B8720">
        <v>0</v>
      </c>
      <c r="C8720">
        <v>0</v>
      </c>
      <c r="D8720">
        <v>0</v>
      </c>
      <c r="E8720">
        <v>8.18</v>
      </c>
      <c r="F8720">
        <v>4.83</v>
      </c>
      <c r="G8720">
        <v>0</v>
      </c>
    </row>
    <row r="8721" spans="1:7">
      <c r="A8721" t="s">
        <v>9140</v>
      </c>
      <c r="B8721">
        <v>0</v>
      </c>
      <c r="C8721">
        <v>0</v>
      </c>
      <c r="D8721">
        <v>0</v>
      </c>
      <c r="E8721">
        <v>7.72</v>
      </c>
      <c r="F8721">
        <v>5.03</v>
      </c>
      <c r="G8721">
        <v>0</v>
      </c>
    </row>
    <row r="8722" spans="1:7">
      <c r="A8722" t="s">
        <v>9141</v>
      </c>
      <c r="B8722">
        <v>0</v>
      </c>
      <c r="C8722">
        <v>0</v>
      </c>
      <c r="D8722">
        <v>0</v>
      </c>
      <c r="E8722">
        <v>7.36</v>
      </c>
      <c r="F8722">
        <v>4.97</v>
      </c>
      <c r="G8722">
        <v>0</v>
      </c>
    </row>
    <row r="8723" spans="1:7">
      <c r="A8723" t="s">
        <v>9142</v>
      </c>
      <c r="B8723">
        <v>0</v>
      </c>
      <c r="C8723">
        <v>0</v>
      </c>
      <c r="D8723">
        <v>0</v>
      </c>
      <c r="E8723">
        <v>7.04</v>
      </c>
      <c r="F8723">
        <v>4.83</v>
      </c>
      <c r="G8723">
        <v>0</v>
      </c>
    </row>
    <row r="8724" spans="1:7">
      <c r="A8724" t="s">
        <v>9143</v>
      </c>
      <c r="B8724">
        <v>0</v>
      </c>
      <c r="C8724">
        <v>0</v>
      </c>
      <c r="D8724">
        <v>0</v>
      </c>
      <c r="E8724">
        <v>6.68</v>
      </c>
      <c r="F8724">
        <v>4.76</v>
      </c>
      <c r="G8724">
        <v>0</v>
      </c>
    </row>
    <row r="8725" spans="1:7">
      <c r="A8725" t="s">
        <v>9144</v>
      </c>
      <c r="B8725">
        <v>0</v>
      </c>
      <c r="C8725">
        <v>0</v>
      </c>
      <c r="D8725">
        <v>0</v>
      </c>
      <c r="E8725">
        <v>6.22</v>
      </c>
      <c r="F8725">
        <v>4.6900000000000004</v>
      </c>
      <c r="G8725">
        <v>0</v>
      </c>
    </row>
    <row r="8726" spans="1:7">
      <c r="A8726" t="s">
        <v>9145</v>
      </c>
      <c r="B8726">
        <v>0</v>
      </c>
      <c r="C8726">
        <v>0</v>
      </c>
      <c r="D8726">
        <v>0</v>
      </c>
      <c r="E8726">
        <v>6</v>
      </c>
      <c r="F8726">
        <v>4.6900000000000004</v>
      </c>
      <c r="G8726">
        <v>0</v>
      </c>
    </row>
    <row r="8727" spans="1:7">
      <c r="A8727" t="s">
        <v>9146</v>
      </c>
      <c r="B8727">
        <v>0</v>
      </c>
      <c r="C8727">
        <v>0</v>
      </c>
      <c r="D8727">
        <v>0</v>
      </c>
      <c r="E8727">
        <v>5.57</v>
      </c>
      <c r="F8727">
        <v>4.41</v>
      </c>
      <c r="G8727">
        <v>0</v>
      </c>
    </row>
    <row r="8728" spans="1:7">
      <c r="A8728" t="s">
        <v>9147</v>
      </c>
      <c r="B8728">
        <v>0</v>
      </c>
      <c r="C8728">
        <v>0</v>
      </c>
      <c r="D8728">
        <v>0</v>
      </c>
      <c r="E8728">
        <v>5.2</v>
      </c>
      <c r="F8728">
        <v>4.21</v>
      </c>
      <c r="G8728">
        <v>0</v>
      </c>
    </row>
    <row r="8729" spans="1:7">
      <c r="A8729" t="s">
        <v>9148</v>
      </c>
      <c r="B8729">
        <v>0</v>
      </c>
      <c r="C8729">
        <v>0</v>
      </c>
      <c r="D8729">
        <v>0</v>
      </c>
      <c r="E8729">
        <v>4.72</v>
      </c>
      <c r="F8729">
        <v>4</v>
      </c>
      <c r="G8729">
        <v>0</v>
      </c>
    </row>
    <row r="8730" spans="1:7">
      <c r="A8730" t="s">
        <v>9149</v>
      </c>
      <c r="B8730">
        <v>0</v>
      </c>
      <c r="C8730">
        <v>0</v>
      </c>
      <c r="D8730">
        <v>0</v>
      </c>
      <c r="E8730">
        <v>4.29</v>
      </c>
      <c r="F8730">
        <v>3.86</v>
      </c>
      <c r="G8730">
        <v>0</v>
      </c>
    </row>
    <row r="8731" spans="1:7">
      <c r="A8731" t="s">
        <v>9150</v>
      </c>
      <c r="B8731">
        <v>0</v>
      </c>
      <c r="C8731">
        <v>0</v>
      </c>
      <c r="D8731">
        <v>0</v>
      </c>
      <c r="E8731">
        <v>3.92</v>
      </c>
      <c r="F8731">
        <v>3.72</v>
      </c>
      <c r="G8731">
        <v>0</v>
      </c>
    </row>
    <row r="8732" spans="1:7">
      <c r="A8732" t="s">
        <v>9151</v>
      </c>
      <c r="B8732">
        <v>0</v>
      </c>
      <c r="C8732">
        <v>0</v>
      </c>
      <c r="D8732">
        <v>0</v>
      </c>
      <c r="E8732">
        <v>3.94</v>
      </c>
      <c r="F8732">
        <v>3.24</v>
      </c>
      <c r="G8732">
        <v>0</v>
      </c>
    </row>
    <row r="8733" spans="1:7">
      <c r="A8733" t="s">
        <v>9152</v>
      </c>
      <c r="B8733">
        <v>234.64</v>
      </c>
      <c r="C8733">
        <v>282.7</v>
      </c>
      <c r="D8733">
        <v>6.25</v>
      </c>
      <c r="E8733">
        <v>3.67</v>
      </c>
      <c r="F8733">
        <v>3.03</v>
      </c>
      <c r="G8733">
        <v>0</v>
      </c>
    </row>
    <row r="8734" spans="1:7">
      <c r="A8734" t="s">
        <v>9153</v>
      </c>
      <c r="B8734">
        <v>414.51</v>
      </c>
      <c r="C8734">
        <v>483.72</v>
      </c>
      <c r="D8734">
        <v>14.23</v>
      </c>
      <c r="E8734">
        <v>5.21</v>
      </c>
      <c r="F8734">
        <v>2.83</v>
      </c>
      <c r="G8734">
        <v>0</v>
      </c>
    </row>
    <row r="8735" spans="1:7">
      <c r="A8735" t="s">
        <v>9154</v>
      </c>
      <c r="B8735">
        <v>527.73</v>
      </c>
      <c r="C8735">
        <v>615.04</v>
      </c>
      <c r="D8735">
        <v>20.37</v>
      </c>
      <c r="E8735">
        <v>7.3</v>
      </c>
      <c r="F8735">
        <v>4.07</v>
      </c>
      <c r="G8735">
        <v>0</v>
      </c>
    </row>
    <row r="8736" spans="1:7">
      <c r="A8736" t="s">
        <v>9155</v>
      </c>
      <c r="B8736">
        <v>594.38</v>
      </c>
      <c r="C8736">
        <v>695.09</v>
      </c>
      <c r="D8736">
        <v>24.14</v>
      </c>
      <c r="E8736">
        <v>8.7200000000000006</v>
      </c>
      <c r="F8736">
        <v>4.9000000000000004</v>
      </c>
      <c r="G8736">
        <v>0</v>
      </c>
    </row>
    <row r="8737" spans="1:7">
      <c r="A8737" t="s">
        <v>9156</v>
      </c>
      <c r="B8737">
        <v>594.53</v>
      </c>
      <c r="C8737">
        <v>695.53</v>
      </c>
      <c r="D8737">
        <v>25.09</v>
      </c>
      <c r="E8737">
        <v>9.61</v>
      </c>
      <c r="F8737">
        <v>5.59</v>
      </c>
      <c r="G8737">
        <v>0</v>
      </c>
    </row>
    <row r="8738" spans="1:7">
      <c r="A8738" t="s">
        <v>9157</v>
      </c>
      <c r="B8738">
        <v>480.07</v>
      </c>
      <c r="C8738">
        <v>560.17999999999995</v>
      </c>
      <c r="D8738">
        <v>23.1</v>
      </c>
      <c r="E8738">
        <v>10.039999999999999</v>
      </c>
      <c r="F8738">
        <v>6.34</v>
      </c>
      <c r="G8738">
        <v>0</v>
      </c>
    </row>
    <row r="8739" spans="1:7">
      <c r="A8739" t="s">
        <v>9158</v>
      </c>
      <c r="B8739">
        <v>464.48</v>
      </c>
      <c r="C8739">
        <v>543.87</v>
      </c>
      <c r="D8739">
        <v>18.420000000000002</v>
      </c>
      <c r="E8739">
        <v>10.050000000000001</v>
      </c>
      <c r="F8739">
        <v>5.79</v>
      </c>
      <c r="G8739">
        <v>0</v>
      </c>
    </row>
    <row r="8740" spans="1:7">
      <c r="A8740" t="s">
        <v>9159</v>
      </c>
      <c r="B8740">
        <v>339.85</v>
      </c>
      <c r="C8740">
        <v>404.39</v>
      </c>
      <c r="D8740">
        <v>11.55</v>
      </c>
      <c r="E8740">
        <v>9.75</v>
      </c>
      <c r="F8740">
        <v>4.83</v>
      </c>
      <c r="G8740">
        <v>0</v>
      </c>
    </row>
    <row r="8741" spans="1:7">
      <c r="A8741" t="s">
        <v>9160</v>
      </c>
      <c r="B8741">
        <v>139.16999999999999</v>
      </c>
      <c r="C8741">
        <v>182.91</v>
      </c>
      <c r="D8741">
        <v>3.04</v>
      </c>
      <c r="E8741">
        <v>8.92</v>
      </c>
      <c r="F8741">
        <v>3.72</v>
      </c>
      <c r="G8741">
        <v>0</v>
      </c>
    </row>
    <row r="8742" spans="1:7">
      <c r="A8742" t="s">
        <v>9161</v>
      </c>
      <c r="B8742">
        <v>0</v>
      </c>
      <c r="C8742">
        <v>0</v>
      </c>
      <c r="D8742">
        <v>0</v>
      </c>
      <c r="E8742">
        <v>7.39</v>
      </c>
      <c r="F8742">
        <v>3.52</v>
      </c>
      <c r="G8742">
        <v>0</v>
      </c>
    </row>
    <row r="8743" spans="1:7">
      <c r="A8743" t="s">
        <v>9162</v>
      </c>
      <c r="B8743">
        <v>0</v>
      </c>
      <c r="C8743">
        <v>0</v>
      </c>
      <c r="D8743">
        <v>0</v>
      </c>
      <c r="E8743">
        <v>6.4</v>
      </c>
      <c r="F8743">
        <v>3.66</v>
      </c>
      <c r="G8743">
        <v>0</v>
      </c>
    </row>
    <row r="8744" spans="1:7">
      <c r="A8744" t="s">
        <v>9163</v>
      </c>
      <c r="B8744">
        <v>0</v>
      </c>
      <c r="C8744">
        <v>0</v>
      </c>
      <c r="D8744">
        <v>0</v>
      </c>
      <c r="E8744">
        <v>5.97</v>
      </c>
      <c r="F8744">
        <v>4.34</v>
      </c>
      <c r="G8744">
        <v>0</v>
      </c>
    </row>
    <row r="8745" spans="1:7">
      <c r="A8745" t="s">
        <v>9164</v>
      </c>
      <c r="B8745">
        <v>0</v>
      </c>
      <c r="C8745">
        <v>0</v>
      </c>
      <c r="D8745">
        <v>0</v>
      </c>
      <c r="E8745">
        <v>5.61</v>
      </c>
      <c r="F8745">
        <v>4.55</v>
      </c>
      <c r="G8745">
        <v>0</v>
      </c>
    </row>
    <row r="8746" spans="1:7">
      <c r="A8746" t="s">
        <v>9165</v>
      </c>
      <c r="B8746">
        <v>0</v>
      </c>
      <c r="C8746">
        <v>0</v>
      </c>
      <c r="D8746">
        <v>0</v>
      </c>
      <c r="E8746">
        <v>5.23</v>
      </c>
      <c r="F8746">
        <v>4.55</v>
      </c>
      <c r="G8746">
        <v>0</v>
      </c>
    </row>
    <row r="8747" spans="1:7">
      <c r="A8747" t="s">
        <v>9166</v>
      </c>
      <c r="B8747">
        <v>0</v>
      </c>
      <c r="C8747">
        <v>0</v>
      </c>
      <c r="D8747">
        <v>0</v>
      </c>
      <c r="E8747">
        <v>4.9000000000000004</v>
      </c>
      <c r="F8747">
        <v>4.62</v>
      </c>
      <c r="G8747">
        <v>0</v>
      </c>
    </row>
    <row r="8748" spans="1:7">
      <c r="A8748" t="s">
        <v>9167</v>
      </c>
      <c r="B8748">
        <v>0</v>
      </c>
      <c r="C8748">
        <v>0</v>
      </c>
      <c r="D8748">
        <v>0</v>
      </c>
      <c r="E8748">
        <v>4.66</v>
      </c>
      <c r="F8748">
        <v>4.83</v>
      </c>
      <c r="G8748">
        <v>0</v>
      </c>
    </row>
    <row r="8749" spans="1:7">
      <c r="A8749" t="s">
        <v>9168</v>
      </c>
      <c r="B8749">
        <v>0</v>
      </c>
      <c r="C8749">
        <v>0</v>
      </c>
      <c r="D8749">
        <v>0</v>
      </c>
      <c r="E8749">
        <v>4.42</v>
      </c>
      <c r="F8749">
        <v>5.03</v>
      </c>
      <c r="G8749">
        <v>0</v>
      </c>
    </row>
    <row r="8750" spans="1:7">
      <c r="A8750" t="s">
        <v>9169</v>
      </c>
      <c r="B8750">
        <v>0</v>
      </c>
      <c r="C8750">
        <v>0</v>
      </c>
      <c r="D8750">
        <v>0</v>
      </c>
      <c r="E8750">
        <v>4.18</v>
      </c>
      <c r="F8750">
        <v>5.17</v>
      </c>
      <c r="G8750">
        <v>0</v>
      </c>
    </row>
    <row r="8751" spans="1:7">
      <c r="A8751" t="s">
        <v>9170</v>
      </c>
      <c r="B8751">
        <v>0</v>
      </c>
      <c r="C8751">
        <v>0</v>
      </c>
      <c r="D8751">
        <v>0</v>
      </c>
      <c r="E8751">
        <v>4.0199999999999996</v>
      </c>
      <c r="F8751">
        <v>5.24</v>
      </c>
      <c r="G8751">
        <v>0</v>
      </c>
    </row>
    <row r="8752" spans="1:7">
      <c r="A8752" t="s">
        <v>9171</v>
      </c>
      <c r="B8752">
        <v>0</v>
      </c>
      <c r="C8752">
        <v>0</v>
      </c>
      <c r="D8752">
        <v>0</v>
      </c>
      <c r="E8752">
        <v>3.91</v>
      </c>
      <c r="F8752">
        <v>5.31</v>
      </c>
      <c r="G8752">
        <v>0</v>
      </c>
    </row>
    <row r="8753" spans="1:7">
      <c r="A8753" t="s">
        <v>9172</v>
      </c>
      <c r="B8753">
        <v>0</v>
      </c>
      <c r="C8753">
        <v>0</v>
      </c>
      <c r="D8753">
        <v>0</v>
      </c>
      <c r="E8753">
        <v>3.88</v>
      </c>
      <c r="F8753">
        <v>5.52</v>
      </c>
      <c r="G8753">
        <v>0</v>
      </c>
    </row>
    <row r="8754" spans="1:7">
      <c r="A8754" t="s">
        <v>9173</v>
      </c>
      <c r="B8754">
        <v>0</v>
      </c>
      <c r="C8754">
        <v>0</v>
      </c>
      <c r="D8754">
        <v>0</v>
      </c>
      <c r="E8754">
        <v>3.78</v>
      </c>
      <c r="F8754">
        <v>5.45</v>
      </c>
      <c r="G8754">
        <v>0</v>
      </c>
    </row>
    <row r="8755" spans="1:7">
      <c r="A8755" t="s">
        <v>9174</v>
      </c>
      <c r="B8755">
        <v>0</v>
      </c>
      <c r="C8755">
        <v>0</v>
      </c>
      <c r="D8755">
        <v>0</v>
      </c>
      <c r="E8755">
        <v>3.57</v>
      </c>
      <c r="F8755">
        <v>5.24</v>
      </c>
      <c r="G8755">
        <v>0</v>
      </c>
    </row>
    <row r="8756" spans="1:7">
      <c r="A8756" t="s">
        <v>9175</v>
      </c>
      <c r="B8756">
        <v>0</v>
      </c>
      <c r="C8756">
        <v>0</v>
      </c>
      <c r="D8756">
        <v>0</v>
      </c>
      <c r="E8756">
        <v>3.34</v>
      </c>
      <c r="F8756">
        <v>4.62</v>
      </c>
      <c r="G8756">
        <v>0</v>
      </c>
    </row>
    <row r="8757" spans="1:7">
      <c r="A8757" t="s">
        <v>9176</v>
      </c>
      <c r="B8757">
        <v>215.4</v>
      </c>
      <c r="C8757">
        <v>259.49</v>
      </c>
      <c r="D8757">
        <v>6.23</v>
      </c>
      <c r="E8757">
        <v>3.45</v>
      </c>
      <c r="F8757">
        <v>4.76</v>
      </c>
      <c r="G8757">
        <v>0</v>
      </c>
    </row>
    <row r="8758" spans="1:7">
      <c r="A8758" t="s">
        <v>9177</v>
      </c>
      <c r="B8758">
        <v>412.64</v>
      </c>
      <c r="C8758">
        <v>476.98</v>
      </c>
      <c r="D8758">
        <v>14.23</v>
      </c>
      <c r="E8758">
        <v>4.75</v>
      </c>
      <c r="F8758">
        <v>4.21</v>
      </c>
      <c r="G8758">
        <v>0</v>
      </c>
    </row>
    <row r="8759" spans="1:7">
      <c r="A8759" t="s">
        <v>9178</v>
      </c>
      <c r="B8759">
        <v>513.98</v>
      </c>
      <c r="C8759">
        <v>591.65</v>
      </c>
      <c r="D8759">
        <v>20.39</v>
      </c>
      <c r="E8759">
        <v>6.44</v>
      </c>
      <c r="F8759">
        <v>5.59</v>
      </c>
      <c r="G8759">
        <v>0</v>
      </c>
    </row>
    <row r="8760" spans="1:7">
      <c r="A8760" t="s">
        <v>9179</v>
      </c>
      <c r="B8760">
        <v>539.54</v>
      </c>
      <c r="C8760">
        <v>623.97</v>
      </c>
      <c r="D8760">
        <v>24.18</v>
      </c>
      <c r="E8760">
        <v>7.94</v>
      </c>
      <c r="F8760">
        <v>6.07</v>
      </c>
      <c r="G8760">
        <v>0</v>
      </c>
    </row>
    <row r="8761" spans="1:7">
      <c r="A8761" t="s">
        <v>9180</v>
      </c>
      <c r="B8761">
        <v>572.48</v>
      </c>
      <c r="C8761">
        <v>665.2</v>
      </c>
      <c r="D8761">
        <v>25.15</v>
      </c>
      <c r="E8761">
        <v>9.0299999999999994</v>
      </c>
      <c r="F8761">
        <v>6.28</v>
      </c>
      <c r="G8761">
        <v>0</v>
      </c>
    </row>
    <row r="8762" spans="1:7">
      <c r="A8762" t="s">
        <v>9181</v>
      </c>
      <c r="B8762">
        <v>560.05999999999995</v>
      </c>
      <c r="C8762">
        <v>652.76</v>
      </c>
      <c r="D8762">
        <v>23.18</v>
      </c>
      <c r="E8762">
        <v>9.67</v>
      </c>
      <c r="F8762">
        <v>6.21</v>
      </c>
      <c r="G8762">
        <v>0</v>
      </c>
    </row>
    <row r="8763" spans="1:7">
      <c r="A8763" t="s">
        <v>9182</v>
      </c>
      <c r="B8763">
        <v>465.21</v>
      </c>
      <c r="C8763">
        <v>544.30999999999995</v>
      </c>
      <c r="D8763">
        <v>18.52</v>
      </c>
      <c r="E8763">
        <v>10.199999999999999</v>
      </c>
      <c r="F8763">
        <v>6.14</v>
      </c>
      <c r="G8763">
        <v>0</v>
      </c>
    </row>
    <row r="8764" spans="1:7">
      <c r="A8764" t="s">
        <v>9183</v>
      </c>
      <c r="B8764">
        <v>209.06</v>
      </c>
      <c r="C8764">
        <v>254.91</v>
      </c>
      <c r="D8764">
        <v>11.66</v>
      </c>
      <c r="E8764">
        <v>10.130000000000001</v>
      </c>
      <c r="F8764">
        <v>5.86</v>
      </c>
      <c r="G8764">
        <v>0</v>
      </c>
    </row>
    <row r="8765" spans="1:7">
      <c r="A8765" t="s">
        <v>9184</v>
      </c>
      <c r="B8765">
        <v>83.42</v>
      </c>
      <c r="C8765">
        <v>116.61</v>
      </c>
      <c r="D8765">
        <v>3.16</v>
      </c>
      <c r="E8765">
        <v>9.19</v>
      </c>
      <c r="F8765">
        <v>4.97</v>
      </c>
      <c r="G8765">
        <v>0</v>
      </c>
    </row>
    <row r="8766" spans="1:7">
      <c r="A8766" t="s">
        <v>9185</v>
      </c>
      <c r="B8766">
        <v>0</v>
      </c>
      <c r="C8766">
        <v>0</v>
      </c>
      <c r="D8766">
        <v>0</v>
      </c>
      <c r="E8766">
        <v>7.82</v>
      </c>
      <c r="F8766">
        <v>4.41</v>
      </c>
      <c r="G8766">
        <v>0</v>
      </c>
    </row>
    <row r="8767" spans="1:7">
      <c r="A8767" t="s">
        <v>9186</v>
      </c>
      <c r="B8767">
        <v>0</v>
      </c>
      <c r="C8767">
        <v>0</v>
      </c>
      <c r="D8767">
        <v>0</v>
      </c>
      <c r="E8767">
        <v>6.87</v>
      </c>
      <c r="F8767">
        <v>4</v>
      </c>
      <c r="G8767">
        <v>0</v>
      </c>
    </row>
    <row r="8768" spans="1:7">
      <c r="A8768" t="s">
        <v>9187</v>
      </c>
      <c r="B8768">
        <v>0</v>
      </c>
      <c r="C8768">
        <v>0</v>
      </c>
      <c r="D8768">
        <v>0</v>
      </c>
      <c r="E8768">
        <v>6.35</v>
      </c>
      <c r="F8768">
        <v>4</v>
      </c>
      <c r="G8768">
        <v>0</v>
      </c>
    </row>
    <row r="8769" spans="1:7">
      <c r="A8769" t="s">
        <v>9188</v>
      </c>
      <c r="B8769">
        <v>0</v>
      </c>
      <c r="C8769">
        <v>0</v>
      </c>
      <c r="D8769">
        <v>0</v>
      </c>
      <c r="E8769">
        <v>5.84</v>
      </c>
      <c r="F8769">
        <v>3.86</v>
      </c>
      <c r="G8769">
        <v>0</v>
      </c>
    </row>
    <row r="8770" spans="1:7">
      <c r="A8770" t="s">
        <v>9189</v>
      </c>
      <c r="B8770">
        <v>0</v>
      </c>
      <c r="C8770">
        <v>0</v>
      </c>
      <c r="D8770">
        <v>0</v>
      </c>
      <c r="E8770">
        <v>5.4</v>
      </c>
      <c r="F8770">
        <v>3.52</v>
      </c>
      <c r="G8770">
        <v>0</v>
      </c>
    </row>
    <row r="8771" spans="1:7">
      <c r="A8771" t="s">
        <v>9190</v>
      </c>
      <c r="B8771">
        <v>0</v>
      </c>
      <c r="C8771">
        <v>0</v>
      </c>
      <c r="D8771">
        <v>0</v>
      </c>
      <c r="E8771">
        <v>4.75</v>
      </c>
      <c r="F8771">
        <v>2.97</v>
      </c>
      <c r="G8771">
        <v>0</v>
      </c>
    </row>
    <row r="8772" spans="1:7">
      <c r="A8772" t="s">
        <v>9191</v>
      </c>
      <c r="B8772">
        <v>0</v>
      </c>
      <c r="C8772">
        <v>0</v>
      </c>
      <c r="D8772">
        <v>0</v>
      </c>
      <c r="E8772">
        <v>3.87</v>
      </c>
      <c r="F8772">
        <v>2.48</v>
      </c>
      <c r="G8772">
        <v>0</v>
      </c>
    </row>
    <row r="8773" spans="1:7">
      <c r="A8773" t="s">
        <v>9192</v>
      </c>
      <c r="B8773">
        <v>0</v>
      </c>
      <c r="C8773">
        <v>0</v>
      </c>
      <c r="D8773">
        <v>0</v>
      </c>
      <c r="E8773">
        <v>2.87</v>
      </c>
      <c r="F8773">
        <v>2.21</v>
      </c>
      <c r="G8773">
        <v>0</v>
      </c>
    </row>
    <row r="8774" spans="1:7">
      <c r="A8774" t="s">
        <v>9193</v>
      </c>
      <c r="B8774">
        <v>0</v>
      </c>
      <c r="C8774">
        <v>0</v>
      </c>
      <c r="D8774">
        <v>0</v>
      </c>
      <c r="E8774">
        <v>1.89</v>
      </c>
      <c r="F8774">
        <v>2.14</v>
      </c>
      <c r="G8774">
        <v>0</v>
      </c>
    </row>
    <row r="8775" spans="1:7">
      <c r="A8775" t="s">
        <v>9194</v>
      </c>
      <c r="B8775">
        <v>0</v>
      </c>
      <c r="C8775">
        <v>0</v>
      </c>
      <c r="D8775">
        <v>0</v>
      </c>
      <c r="E8775">
        <v>1.06</v>
      </c>
      <c r="F8775">
        <v>2</v>
      </c>
      <c r="G8775">
        <v>0</v>
      </c>
    </row>
    <row r="8776" spans="1:7">
      <c r="A8776" t="s">
        <v>9195</v>
      </c>
      <c r="B8776">
        <v>0</v>
      </c>
      <c r="C8776">
        <v>0</v>
      </c>
      <c r="D8776">
        <v>0</v>
      </c>
      <c r="E8776">
        <v>0.47</v>
      </c>
      <c r="F8776">
        <v>1.93</v>
      </c>
      <c r="G8776">
        <v>0</v>
      </c>
    </row>
    <row r="8777" spans="1:7">
      <c r="A8777" t="s">
        <v>9196</v>
      </c>
      <c r="B8777">
        <v>0</v>
      </c>
      <c r="C8777">
        <v>0</v>
      </c>
      <c r="D8777">
        <v>0</v>
      </c>
      <c r="E8777">
        <v>0.09</v>
      </c>
      <c r="F8777">
        <v>1.93</v>
      </c>
      <c r="G8777">
        <v>0</v>
      </c>
    </row>
    <row r="8778" spans="1:7">
      <c r="A8778" t="s">
        <v>9197</v>
      </c>
      <c r="B8778">
        <v>0</v>
      </c>
      <c r="C8778">
        <v>0</v>
      </c>
      <c r="D8778">
        <v>0</v>
      </c>
      <c r="E8778">
        <v>-0.19</v>
      </c>
      <c r="F8778">
        <v>1.93</v>
      </c>
      <c r="G8778">
        <v>0</v>
      </c>
    </row>
    <row r="8779" spans="1:7">
      <c r="A8779" t="s">
        <v>9198</v>
      </c>
      <c r="B8779">
        <v>0</v>
      </c>
      <c r="C8779">
        <v>0</v>
      </c>
      <c r="D8779">
        <v>0</v>
      </c>
      <c r="E8779">
        <v>-0.31</v>
      </c>
      <c r="F8779">
        <v>1.93</v>
      </c>
      <c r="G8779">
        <v>0</v>
      </c>
    </row>
    <row r="8780" spans="1:7">
      <c r="A8780" t="s">
        <v>9199</v>
      </c>
      <c r="B8780">
        <v>0</v>
      </c>
      <c r="C8780">
        <v>0</v>
      </c>
      <c r="D8780">
        <v>0</v>
      </c>
      <c r="E8780">
        <v>0.93</v>
      </c>
      <c r="F8780">
        <v>1.45</v>
      </c>
      <c r="G8780">
        <v>0</v>
      </c>
    </row>
    <row r="8781" spans="1:7">
      <c r="A8781" t="s">
        <v>9200</v>
      </c>
      <c r="B8781">
        <v>255.53</v>
      </c>
      <c r="C8781">
        <v>305.32</v>
      </c>
      <c r="D8781">
        <v>6.21</v>
      </c>
      <c r="E8781">
        <v>1.04</v>
      </c>
      <c r="F8781">
        <v>1.38</v>
      </c>
      <c r="G8781">
        <v>0</v>
      </c>
    </row>
    <row r="8782" spans="1:7">
      <c r="A8782" t="s">
        <v>9201</v>
      </c>
      <c r="B8782">
        <v>414.66</v>
      </c>
      <c r="C8782">
        <v>485.42</v>
      </c>
      <c r="D8782">
        <v>14.23</v>
      </c>
      <c r="E8782">
        <v>3.01</v>
      </c>
      <c r="F8782">
        <v>1.1000000000000001</v>
      </c>
      <c r="G8782">
        <v>0</v>
      </c>
    </row>
    <row r="8783" spans="1:7">
      <c r="A8783" t="s">
        <v>9202</v>
      </c>
      <c r="B8783">
        <v>517.77</v>
      </c>
      <c r="C8783">
        <v>612.30999999999995</v>
      </c>
      <c r="D8783">
        <v>20.420000000000002</v>
      </c>
      <c r="E8783">
        <v>6.26</v>
      </c>
      <c r="F8783">
        <v>1.66</v>
      </c>
      <c r="G8783">
        <v>0</v>
      </c>
    </row>
    <row r="8784" spans="1:7">
      <c r="A8784" t="s">
        <v>9203</v>
      </c>
      <c r="B8784">
        <v>577.34</v>
      </c>
      <c r="C8784">
        <v>686.8</v>
      </c>
      <c r="D8784">
        <v>24.23</v>
      </c>
      <c r="E8784">
        <v>8.0500000000000007</v>
      </c>
      <c r="F8784">
        <v>2.2799999999999998</v>
      </c>
      <c r="G8784">
        <v>0</v>
      </c>
    </row>
    <row r="8785" spans="1:7">
      <c r="A8785" t="s">
        <v>9204</v>
      </c>
      <c r="B8785">
        <v>576.85</v>
      </c>
      <c r="C8785">
        <v>688.05</v>
      </c>
      <c r="D8785">
        <v>25.22</v>
      </c>
      <c r="E8785">
        <v>9.2899999999999991</v>
      </c>
      <c r="F8785">
        <v>2.62</v>
      </c>
      <c r="G8785">
        <v>0</v>
      </c>
    </row>
    <row r="8786" spans="1:7">
      <c r="A8786" t="s">
        <v>9205</v>
      </c>
      <c r="B8786">
        <v>494.84</v>
      </c>
      <c r="C8786">
        <v>589.16</v>
      </c>
      <c r="D8786">
        <v>23.27</v>
      </c>
      <c r="E8786">
        <v>10.119999999999999</v>
      </c>
      <c r="F8786">
        <v>2.76</v>
      </c>
      <c r="G8786">
        <v>0</v>
      </c>
    </row>
    <row r="8787" spans="1:7">
      <c r="A8787" t="s">
        <v>9206</v>
      </c>
      <c r="B8787">
        <v>184</v>
      </c>
      <c r="C8787">
        <v>227.95</v>
      </c>
      <c r="D8787">
        <v>18.63</v>
      </c>
      <c r="E8787">
        <v>10.47</v>
      </c>
      <c r="F8787">
        <v>2.76</v>
      </c>
      <c r="G8787">
        <v>0</v>
      </c>
    </row>
    <row r="8788" spans="1:7">
      <c r="A8788" t="s">
        <v>9207</v>
      </c>
      <c r="B8788">
        <v>53.03</v>
      </c>
      <c r="C8788">
        <v>78.23</v>
      </c>
      <c r="D8788">
        <v>11.78</v>
      </c>
      <c r="E8788">
        <v>10.28</v>
      </c>
      <c r="F8788">
        <v>2.34</v>
      </c>
      <c r="G8788">
        <v>0</v>
      </c>
    </row>
    <row r="8789" spans="1:7">
      <c r="A8789" t="s">
        <v>9208</v>
      </c>
      <c r="B8789">
        <v>10.34</v>
      </c>
      <c r="C8789">
        <v>24.03</v>
      </c>
      <c r="D8789">
        <v>3.28</v>
      </c>
      <c r="E8789">
        <v>9.57</v>
      </c>
      <c r="F8789">
        <v>1.24</v>
      </c>
      <c r="G8789">
        <v>0</v>
      </c>
    </row>
    <row r="8790" spans="1:7">
      <c r="A8790" t="s">
        <v>9209</v>
      </c>
      <c r="B8790">
        <v>0</v>
      </c>
      <c r="C8790">
        <v>0</v>
      </c>
      <c r="D8790">
        <v>0</v>
      </c>
      <c r="E8790">
        <v>8.44</v>
      </c>
      <c r="F8790">
        <v>0.62</v>
      </c>
      <c r="G8790">
        <v>0</v>
      </c>
    </row>
    <row r="8791" spans="1:7">
      <c r="A8791" t="s">
        <v>9210</v>
      </c>
      <c r="B8791">
        <v>0</v>
      </c>
      <c r="C8791">
        <v>0</v>
      </c>
      <c r="D8791">
        <v>0</v>
      </c>
      <c r="E8791">
        <v>8.06</v>
      </c>
      <c r="F8791">
        <v>0.48</v>
      </c>
      <c r="G8791">
        <v>0</v>
      </c>
    </row>
    <row r="8792" spans="1:7">
      <c r="A8792" t="s">
        <v>9211</v>
      </c>
      <c r="B8792">
        <v>0</v>
      </c>
      <c r="C8792">
        <v>0</v>
      </c>
      <c r="D8792">
        <v>0</v>
      </c>
      <c r="E8792">
        <v>7.34</v>
      </c>
      <c r="F8792">
        <v>0.55000000000000004</v>
      </c>
      <c r="G8792">
        <v>0</v>
      </c>
    </row>
    <row r="8793" spans="1:7">
      <c r="A8793" t="s">
        <v>9212</v>
      </c>
      <c r="B8793">
        <v>0</v>
      </c>
      <c r="C8793">
        <v>0</v>
      </c>
      <c r="D8793">
        <v>0</v>
      </c>
      <c r="E8793">
        <v>5.96</v>
      </c>
      <c r="F8793">
        <v>0.97</v>
      </c>
      <c r="G8793">
        <v>0</v>
      </c>
    </row>
    <row r="8794" spans="1:7">
      <c r="A8794" t="s">
        <v>9213</v>
      </c>
      <c r="B8794">
        <v>0</v>
      </c>
      <c r="C8794">
        <v>0</v>
      </c>
      <c r="D8794">
        <v>0</v>
      </c>
      <c r="E8794">
        <v>4.88</v>
      </c>
      <c r="F8794">
        <v>1.86</v>
      </c>
      <c r="G8794">
        <v>0</v>
      </c>
    </row>
    <row r="8795" spans="1:7">
      <c r="A8795" t="s">
        <v>9214</v>
      </c>
      <c r="B8795">
        <v>0</v>
      </c>
      <c r="C8795">
        <v>0</v>
      </c>
      <c r="D8795">
        <v>0</v>
      </c>
      <c r="E8795">
        <v>4.9400000000000004</v>
      </c>
      <c r="F8795">
        <v>2.41</v>
      </c>
      <c r="G8795">
        <v>0</v>
      </c>
    </row>
    <row r="8796" spans="1:7">
      <c r="A8796" t="s">
        <v>9215</v>
      </c>
      <c r="B8796">
        <v>0</v>
      </c>
      <c r="C8796">
        <v>0</v>
      </c>
      <c r="D8796">
        <v>0</v>
      </c>
      <c r="E8796">
        <v>5.03</v>
      </c>
      <c r="F8796">
        <v>2.48</v>
      </c>
      <c r="G8796">
        <v>0</v>
      </c>
    </row>
    <row r="8797" spans="1:7">
      <c r="A8797" t="s">
        <v>422</v>
      </c>
      <c r="B8797">
        <f>SUM(B13:B8796)</f>
        <v>1720112.9099999981</v>
      </c>
      <c r="C8797" t="s">
        <v>422</v>
      </c>
      <c r="D8797" t="s">
        <v>422</v>
      </c>
      <c r="E8797" t="s">
        <v>422</v>
      </c>
      <c r="F8797" t="s">
        <v>422</v>
      </c>
      <c r="G8797" t="s">
        <v>422</v>
      </c>
    </row>
    <row r="8798" spans="1:7">
      <c r="A8798" t="s">
        <v>9216</v>
      </c>
      <c r="B8798" t="s">
        <v>422</v>
      </c>
      <c r="C8798" t="s">
        <v>422</v>
      </c>
      <c r="D8798" t="s">
        <v>422</v>
      </c>
      <c r="E8798" t="s">
        <v>422</v>
      </c>
      <c r="F8798" t="s">
        <v>422</v>
      </c>
      <c r="G8798" t="s">
        <v>422</v>
      </c>
    </row>
    <row r="8799" spans="1:7">
      <c r="A8799" t="s">
        <v>9217</v>
      </c>
      <c r="B8799" t="s">
        <v>422</v>
      </c>
      <c r="C8799" t="s">
        <v>422</v>
      </c>
      <c r="D8799" t="s">
        <v>422</v>
      </c>
      <c r="E8799" t="s">
        <v>422</v>
      </c>
      <c r="F8799" t="s">
        <v>422</v>
      </c>
      <c r="G8799" t="s">
        <v>422</v>
      </c>
    </row>
    <row r="8800" spans="1:7">
      <c r="A8800" t="s">
        <v>9218</v>
      </c>
      <c r="B8800" t="s">
        <v>422</v>
      </c>
      <c r="C8800" t="s">
        <v>422</v>
      </c>
      <c r="D8800" t="s">
        <v>422</v>
      </c>
      <c r="E8800" t="s">
        <v>422</v>
      </c>
      <c r="F8800" t="s">
        <v>422</v>
      </c>
      <c r="G8800" t="s">
        <v>422</v>
      </c>
    </row>
    <row r="8801" spans="1:7">
      <c r="A8801" t="s">
        <v>9219</v>
      </c>
      <c r="B8801" t="s">
        <v>422</v>
      </c>
      <c r="C8801" t="s">
        <v>422</v>
      </c>
      <c r="D8801" t="s">
        <v>422</v>
      </c>
      <c r="E8801" t="s">
        <v>422</v>
      </c>
      <c r="F8801" t="s">
        <v>422</v>
      </c>
      <c r="G8801" t="s">
        <v>422</v>
      </c>
    </row>
    <row r="8802" spans="1:7">
      <c r="A8802" t="s">
        <v>9220</v>
      </c>
      <c r="B8802" t="s">
        <v>422</v>
      </c>
      <c r="C8802" t="s">
        <v>422</v>
      </c>
      <c r="D8802" t="s">
        <v>422</v>
      </c>
      <c r="E8802" t="s">
        <v>422</v>
      </c>
      <c r="F8802" t="s">
        <v>422</v>
      </c>
      <c r="G8802" t="s">
        <v>422</v>
      </c>
    </row>
    <row r="8803" spans="1:7">
      <c r="A8803" t="s">
        <v>9221</v>
      </c>
      <c r="B8803" t="s">
        <v>422</v>
      </c>
      <c r="C8803" t="s">
        <v>422</v>
      </c>
      <c r="D8803" t="s">
        <v>422</v>
      </c>
      <c r="E8803" t="s">
        <v>422</v>
      </c>
      <c r="F8803" t="s">
        <v>422</v>
      </c>
      <c r="G8803" t="s">
        <v>422</v>
      </c>
    </row>
    <row r="8804" spans="1:7">
      <c r="A8804" t="s">
        <v>422</v>
      </c>
      <c r="B8804" t="s">
        <v>422</v>
      </c>
      <c r="C8804" t="s">
        <v>422</v>
      </c>
      <c r="D8804" t="s">
        <v>422</v>
      </c>
      <c r="E8804" t="s">
        <v>422</v>
      </c>
      <c r="F8804" t="s">
        <v>422</v>
      </c>
      <c r="G8804" t="s">
        <v>422</v>
      </c>
    </row>
    <row r="8805" spans="1:7">
      <c r="A8805" t="s">
        <v>422</v>
      </c>
      <c r="B8805" t="s">
        <v>422</v>
      </c>
      <c r="C8805" t="s">
        <v>422</v>
      </c>
      <c r="D8805" t="s">
        <v>422</v>
      </c>
      <c r="E8805" t="s">
        <v>422</v>
      </c>
      <c r="F8805" t="s">
        <v>422</v>
      </c>
      <c r="G8805" t="s">
        <v>422</v>
      </c>
    </row>
    <row r="8806" spans="1:7">
      <c r="A8806" t="s">
        <v>422</v>
      </c>
      <c r="B8806" t="s">
        <v>422</v>
      </c>
      <c r="C8806" t="s">
        <v>422</v>
      </c>
      <c r="D8806" t="s">
        <v>422</v>
      </c>
      <c r="E8806" t="s">
        <v>422</v>
      </c>
      <c r="F8806" t="s">
        <v>422</v>
      </c>
      <c r="G8806" t="s">
        <v>422</v>
      </c>
    </row>
    <row r="8807" spans="1:7">
      <c r="A8807" t="s">
        <v>9222</v>
      </c>
      <c r="B8807" t="s">
        <v>9223</v>
      </c>
      <c r="C8807" t="s">
        <v>422</v>
      </c>
      <c r="D8807" t="s">
        <v>422</v>
      </c>
      <c r="E8807" t="s">
        <v>422</v>
      </c>
      <c r="F8807" t="s">
        <v>422</v>
      </c>
      <c r="G8807" t="s">
        <v>422</v>
      </c>
    </row>
  </sheetData>
  <pageMargins left="0.7" right="0.7" top="0.75" bottom="0.75" header="0.3" footer="0.3"/>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W37"/>
  <sheetViews>
    <sheetView workbookViewId="0">
      <selection activeCell="D10" sqref="D10"/>
    </sheetView>
  </sheetViews>
  <sheetFormatPr defaultColWidth="8.85546875" defaultRowHeight="15"/>
  <cols>
    <col min="1" max="1" width="3.140625" customWidth="1"/>
    <col min="2" max="2" width="34.140625" customWidth="1"/>
    <col min="3" max="3" width="9.5703125" bestFit="1" customWidth="1"/>
  </cols>
  <sheetData>
    <row r="1" spans="1:23">
      <c r="A1" s="134">
        <v>1</v>
      </c>
      <c r="B1" s="134" t="s">
        <v>9277</v>
      </c>
      <c r="C1" s="133"/>
      <c r="D1" s="133"/>
      <c r="E1" s="133"/>
      <c r="F1" s="133"/>
    </row>
    <row r="2" spans="1:23">
      <c r="A2" s="88"/>
      <c r="B2" s="81" t="s">
        <v>9305</v>
      </c>
      <c r="C2">
        <f>CONFIGURACIÓ!C14</f>
        <v>5</v>
      </c>
    </row>
    <row r="3" spans="1:23">
      <c r="B3" s="81" t="s">
        <v>9278</v>
      </c>
      <c r="C3">
        <f>CONFIGURACIÓ!C11</f>
        <v>600</v>
      </c>
    </row>
    <row r="4" spans="1:23">
      <c r="B4" s="81" t="s">
        <v>9299</v>
      </c>
      <c r="C4" s="208">
        <f>ATAN(CONFIGURACIÓ!C18)*180/PI()</f>
        <v>1.1457628381751035</v>
      </c>
    </row>
    <row r="5" spans="1:23">
      <c r="B5" s="81" t="s">
        <v>9282</v>
      </c>
      <c r="C5">
        <f>IF(CONFIGURACIÓ!C8=1,22,55)</f>
        <v>22</v>
      </c>
    </row>
    <row r="6" spans="1:23">
      <c r="B6" s="81" t="s">
        <v>9304</v>
      </c>
      <c r="C6" s="208">
        <f>C5-C4</f>
        <v>20.854237161824898</v>
      </c>
    </row>
    <row r="7" spans="1:23">
      <c r="B7" s="81" t="s">
        <v>9286</v>
      </c>
      <c r="C7">
        <f>61-41</f>
        <v>20</v>
      </c>
    </row>
    <row r="8" spans="1:23">
      <c r="B8" s="81" t="s">
        <v>9307</v>
      </c>
      <c r="C8">
        <f>IF(C3&lt;=400,'PREUS COMPARATS'!D20,IF(C3&lt;=550,'PREUS COMPARATS'!D21,'PREUS COMPARATS'!D22))</f>
        <v>1.3</v>
      </c>
    </row>
    <row r="9" spans="1:23">
      <c r="B9" s="81" t="s">
        <v>9279</v>
      </c>
      <c r="C9">
        <f>IF(C3&lt;=400,'PREUS COMPARATS'!E20,IF(C3&lt;=550,'PREUS COMPARATS'!E21,'PREUS COMPARATS'!E22))</f>
        <v>2.4</v>
      </c>
    </row>
    <row r="10" spans="1:23">
      <c r="B10" s="81" t="s">
        <v>9280</v>
      </c>
      <c r="C10">
        <f>2*C9</f>
        <v>4.8</v>
      </c>
    </row>
    <row r="11" spans="1:23">
      <c r="B11" s="81" t="s">
        <v>9281</v>
      </c>
      <c r="C11">
        <f>IF(CONFIGURACIÓ!C8=1,0.6,0.9)</f>
        <v>0.6</v>
      </c>
    </row>
    <row r="12" spans="1:23">
      <c r="B12" s="81" t="s">
        <v>9283</v>
      </c>
      <c r="C12" s="129">
        <f>C10*SIN(C5*PI()/180)</f>
        <v>1.7981116483963777</v>
      </c>
    </row>
    <row r="13" spans="1:23">
      <c r="B13" s="81"/>
    </row>
    <row r="15" spans="1:23">
      <c r="A15" s="134">
        <v>2</v>
      </c>
      <c r="B15" s="134" t="s">
        <v>9276</v>
      </c>
      <c r="C15" s="133"/>
      <c r="D15" s="133"/>
      <c r="E15" s="133"/>
      <c r="F15" s="133"/>
    </row>
    <row r="16" spans="1:23" ht="15.75" thickBot="1">
      <c r="B16" s="81" t="s">
        <v>9284</v>
      </c>
      <c r="C16" s="129">
        <f>C10*COS(C6*PI()/180)</f>
        <v>4.4855477150385159</v>
      </c>
      <c r="S16" s="286"/>
      <c r="T16" s="286"/>
      <c r="V16" s="286"/>
      <c r="W16" s="286"/>
    </row>
    <row r="17" spans="1:12">
      <c r="B17" s="192" t="s">
        <v>9285</v>
      </c>
      <c r="C17" s="193">
        <f>C12/TAN(C7*PI()/180)</f>
        <v>4.9402711516273774</v>
      </c>
    </row>
    <row r="18" spans="1:12" ht="15.75" thickBot="1">
      <c r="B18" s="194" t="s">
        <v>9287</v>
      </c>
      <c r="C18" s="195">
        <f>C17+C16</f>
        <v>9.4258188666658924</v>
      </c>
    </row>
    <row r="19" spans="1:12">
      <c r="B19" s="81"/>
      <c r="C19" s="191"/>
    </row>
    <row r="20" spans="1:12">
      <c r="A20" s="88"/>
      <c r="B20" s="88"/>
    </row>
    <row r="21" spans="1:12">
      <c r="A21" s="134">
        <v>3</v>
      </c>
      <c r="B21" s="134" t="s">
        <v>9289</v>
      </c>
      <c r="C21" s="134"/>
      <c r="D21" s="134"/>
      <c r="E21" s="134"/>
      <c r="F21" s="134"/>
    </row>
    <row r="23" spans="1:12" ht="30.75" thickBot="1">
      <c r="B23" s="81" t="s">
        <v>9296</v>
      </c>
      <c r="C23">
        <f>(I28*0.75+0.95*0.5+0.62*0.75+0.44+0.03+0.12+0.01+0.41+0.13+1.84*0.5+2.7*0.1)*2</f>
        <v>9.3000000000000007</v>
      </c>
      <c r="H23" s="182" t="s">
        <v>9291</v>
      </c>
      <c r="I23" s="196" t="s">
        <v>9292</v>
      </c>
      <c r="J23" s="196" t="s">
        <v>9293</v>
      </c>
      <c r="K23" s="196" t="s">
        <v>9294</v>
      </c>
      <c r="L23" s="197" t="s">
        <v>9295</v>
      </c>
    </row>
    <row r="24" spans="1:12" ht="15.75" thickBot="1">
      <c r="B24" s="205" t="s">
        <v>9297</v>
      </c>
      <c r="C24" s="206">
        <f>IF(CONFIGURACIÓ!C8=1,IF(C2&gt;=C17,0,(-(C23/(C17-4))*(C2-4)+9.3)),IF(C2&gt;=C17,0,(-(C23/(C17-8))*(C2-8)+9.3)))</f>
        <v>0</v>
      </c>
      <c r="H24" s="198">
        <v>13</v>
      </c>
      <c r="I24" s="78">
        <v>0</v>
      </c>
      <c r="J24" s="78">
        <v>0</v>
      </c>
      <c r="K24" s="78">
        <v>0</v>
      </c>
      <c r="L24" s="201">
        <v>0.03</v>
      </c>
    </row>
    <row r="25" spans="1:12">
      <c r="H25" s="198">
        <v>11</v>
      </c>
      <c r="I25" s="78">
        <v>0</v>
      </c>
      <c r="J25" s="78">
        <v>0.01</v>
      </c>
      <c r="K25" s="78">
        <v>0.12</v>
      </c>
      <c r="L25" s="201">
        <v>0.44</v>
      </c>
    </row>
    <row r="26" spans="1:12">
      <c r="H26" s="198">
        <v>9</v>
      </c>
      <c r="I26" s="78">
        <v>0.13</v>
      </c>
      <c r="J26" s="78">
        <v>0.41</v>
      </c>
      <c r="K26" s="78">
        <v>0.62</v>
      </c>
      <c r="L26" s="201">
        <v>1.49</v>
      </c>
    </row>
    <row r="27" spans="1:12">
      <c r="H27" s="198">
        <v>7</v>
      </c>
      <c r="I27" s="78">
        <v>1</v>
      </c>
      <c r="J27" s="78">
        <v>0.95</v>
      </c>
      <c r="K27" s="78">
        <v>1.27</v>
      </c>
      <c r="L27" s="201">
        <v>2.76</v>
      </c>
    </row>
    <row r="28" spans="1:12">
      <c r="H28" s="198">
        <v>5</v>
      </c>
      <c r="I28" s="78">
        <v>1.84</v>
      </c>
      <c r="J28" s="78">
        <v>1.5</v>
      </c>
      <c r="K28" s="78">
        <v>1.83</v>
      </c>
      <c r="L28" s="201">
        <v>3.87</v>
      </c>
    </row>
    <row r="29" spans="1:12">
      <c r="H29" s="198">
        <v>3</v>
      </c>
      <c r="I29" s="78">
        <v>2.7</v>
      </c>
      <c r="J29" s="78">
        <v>1.88</v>
      </c>
      <c r="K29" s="78">
        <v>2.21</v>
      </c>
      <c r="L29" s="201">
        <v>4.67</v>
      </c>
    </row>
    <row r="30" spans="1:12">
      <c r="H30" s="199">
        <v>1</v>
      </c>
      <c r="I30" s="132">
        <v>3.15</v>
      </c>
      <c r="J30" s="132">
        <v>2.12</v>
      </c>
      <c r="K30" s="132">
        <v>2.4300000000000002</v>
      </c>
      <c r="L30" s="202">
        <v>5.04</v>
      </c>
    </row>
    <row r="31" spans="1:12">
      <c r="H31" s="200">
        <v>2</v>
      </c>
      <c r="I31" s="203">
        <v>3.17</v>
      </c>
      <c r="J31" s="203">
        <v>2.12</v>
      </c>
      <c r="K31" s="203">
        <v>2.33</v>
      </c>
      <c r="L31" s="204">
        <v>4.99</v>
      </c>
    </row>
    <row r="32" spans="1:12">
      <c r="H32" s="198">
        <v>4</v>
      </c>
      <c r="I32" s="78">
        <v>2.7</v>
      </c>
      <c r="J32" s="78">
        <v>1.89</v>
      </c>
      <c r="K32" s="78">
        <v>2.0099999999999998</v>
      </c>
      <c r="L32" s="201">
        <v>4.46</v>
      </c>
    </row>
    <row r="33" spans="8:12">
      <c r="H33" s="198">
        <v>6</v>
      </c>
      <c r="I33" s="78">
        <v>1.79</v>
      </c>
      <c r="J33" s="78">
        <v>1.51</v>
      </c>
      <c r="K33" s="78">
        <v>1.65</v>
      </c>
      <c r="L33" s="201">
        <v>3.63</v>
      </c>
    </row>
    <row r="34" spans="8:12">
      <c r="H34" s="198">
        <v>8</v>
      </c>
      <c r="I34" s="78">
        <v>0.98</v>
      </c>
      <c r="J34" s="78">
        <v>0.99</v>
      </c>
      <c r="K34" s="78">
        <v>1.08</v>
      </c>
      <c r="L34" s="201">
        <v>2.5499999999999998</v>
      </c>
    </row>
    <row r="35" spans="8:12">
      <c r="H35" s="198">
        <v>10</v>
      </c>
      <c r="I35" s="78">
        <v>0.11</v>
      </c>
      <c r="J35" s="78">
        <v>0.42</v>
      </c>
      <c r="K35" s="78">
        <v>0.52</v>
      </c>
      <c r="L35" s="201">
        <v>1.33</v>
      </c>
    </row>
    <row r="36" spans="8:12">
      <c r="H36" s="198">
        <v>12</v>
      </c>
      <c r="I36" s="78">
        <v>0</v>
      </c>
      <c r="J36" s="78">
        <v>0.02</v>
      </c>
      <c r="K36" s="78">
        <v>0</v>
      </c>
      <c r="L36" s="201">
        <v>0.04</v>
      </c>
    </row>
    <row r="37" spans="8:12">
      <c r="H37" s="199">
        <v>14</v>
      </c>
      <c r="I37" s="132">
        <v>0</v>
      </c>
      <c r="J37" s="132">
        <v>0</v>
      </c>
      <c r="K37" s="132">
        <v>0</v>
      </c>
      <c r="L37" s="202">
        <v>0.02</v>
      </c>
    </row>
  </sheetData>
  <mergeCells count="2">
    <mergeCell ref="S16:T16"/>
    <mergeCell ref="V16:W16"/>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03D712-A98A-49F1-A470-AD86CA1A7CF0}">
  <dimension ref="B1:B15"/>
  <sheetViews>
    <sheetView workbookViewId="0">
      <selection activeCell="G6" sqref="G6"/>
    </sheetView>
  </sheetViews>
  <sheetFormatPr defaultRowHeight="15"/>
  <cols>
    <col min="2" max="2" width="98" customWidth="1"/>
  </cols>
  <sheetData>
    <row r="1" spans="2:2" ht="15.75" thickBot="1"/>
    <row r="2" spans="2:2">
      <c r="B2" s="247" t="s">
        <v>43</v>
      </c>
    </row>
    <row r="3" spans="2:2" ht="132.75" customHeight="1">
      <c r="B3" s="250" t="s">
        <v>9367</v>
      </c>
    </row>
    <row r="4" spans="2:2">
      <c r="B4" s="248"/>
    </row>
    <row r="5" spans="2:2">
      <c r="B5" s="249" t="s">
        <v>9366</v>
      </c>
    </row>
    <row r="6" spans="2:2" ht="61.5" customHeight="1">
      <c r="B6" s="250" t="s">
        <v>9359</v>
      </c>
    </row>
    <row r="7" spans="2:2">
      <c r="B7" s="248"/>
    </row>
    <row r="8" spans="2:2">
      <c r="B8" s="249" t="s">
        <v>9360</v>
      </c>
    </row>
    <row r="9" spans="2:2" ht="71.25">
      <c r="B9" s="250" t="s">
        <v>9361</v>
      </c>
    </row>
    <row r="10" spans="2:2">
      <c r="B10" s="248"/>
    </row>
    <row r="11" spans="2:2">
      <c r="B11" s="249" t="s">
        <v>9362</v>
      </c>
    </row>
    <row r="12" spans="2:2" ht="57">
      <c r="B12" s="250" t="s">
        <v>9363</v>
      </c>
    </row>
    <row r="13" spans="2:2">
      <c r="B13" s="250"/>
    </row>
    <row r="14" spans="2:2">
      <c r="B14" s="249" t="s">
        <v>9364</v>
      </c>
    </row>
    <row r="15" spans="2:2" ht="43.5" thickBot="1">
      <c r="B15" s="251" t="s">
        <v>9365</v>
      </c>
    </row>
  </sheetData>
  <sheetProtection algorithmName="SHA-512" hashValue="APPtuGgZmX0eg4Pqcvgj/Lx3Li4cNFB/s5LEZuHmHgdfuROXnsOFyc4GTWi3khbPlIK1IXGXa45NXCceMSK/qQ==" saltValue="OzEbUCXKRa5C+pirVSu7rg==" spinCount="100000" sheet="1" formatCells="0" formatColumns="0" formatRows="0" insertColumns="0" insertRows="0" insertHyperlinks="0" deleteColumns="0" deleteRows="0" sort="0" autoFilter="0" pivotTables="0"/>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26"/>
  <sheetViews>
    <sheetView workbookViewId="0">
      <selection activeCell="G1" sqref="G1:G21"/>
    </sheetView>
  </sheetViews>
  <sheetFormatPr defaultColWidth="8.85546875" defaultRowHeight="15"/>
  <cols>
    <col min="1" max="1" width="26.42578125" customWidth="1"/>
    <col min="2" max="2" width="26.85546875" bestFit="1" customWidth="1"/>
    <col min="5" max="5" width="28.85546875" bestFit="1" customWidth="1"/>
    <col min="6" max="6" width="13.28515625" bestFit="1" customWidth="1"/>
    <col min="8" max="8" width="17.5703125" bestFit="1" customWidth="1"/>
    <col min="9" max="9" width="13.7109375" bestFit="1" customWidth="1"/>
  </cols>
  <sheetData>
    <row r="1" spans="1:9" ht="16.5" thickBot="1">
      <c r="A1" s="39" t="s">
        <v>42</v>
      </c>
      <c r="B1" s="40" t="s">
        <v>43</v>
      </c>
      <c r="D1" s="277" t="s">
        <v>64</v>
      </c>
      <c r="E1" s="277"/>
      <c r="F1" s="277"/>
      <c r="G1" s="72" t="s">
        <v>29</v>
      </c>
      <c r="H1" s="278" t="s">
        <v>87</v>
      </c>
      <c r="I1" s="278"/>
    </row>
    <row r="2" spans="1:9" ht="17.25" thickTop="1" thickBot="1">
      <c r="A2" s="41" t="s">
        <v>44</v>
      </c>
      <c r="B2" s="42">
        <v>1.71</v>
      </c>
      <c r="D2" s="48">
        <v>1</v>
      </c>
      <c r="E2" s="49" t="s">
        <v>65</v>
      </c>
      <c r="F2" s="50">
        <v>16874.900000000001</v>
      </c>
      <c r="G2" s="58">
        <f>F2/$B$2/1000</f>
        <v>9.8683625730994162</v>
      </c>
      <c r="H2" s="64" t="s">
        <v>88</v>
      </c>
      <c r="I2" s="65">
        <v>1271000</v>
      </c>
    </row>
    <row r="3" spans="1:9" ht="16.5" thickBot="1">
      <c r="A3" s="41" t="s">
        <v>45</v>
      </c>
      <c r="B3" s="43">
        <v>1.5</v>
      </c>
      <c r="D3" s="48">
        <v>2</v>
      </c>
      <c r="E3" s="49" t="s">
        <v>66</v>
      </c>
      <c r="F3" s="50">
        <v>5358.87</v>
      </c>
      <c r="G3" s="58">
        <f>F3/$B$2/1000</f>
        <v>3.1338421052631578</v>
      </c>
      <c r="H3" s="66" t="s">
        <v>89</v>
      </c>
      <c r="I3" s="67">
        <v>3.3000000000000002E-2</v>
      </c>
    </row>
    <row r="4" spans="1:9" ht="16.5" thickBot="1">
      <c r="A4" s="41" t="s">
        <v>46</v>
      </c>
      <c r="B4" s="42" t="s">
        <v>47</v>
      </c>
      <c r="D4" s="48">
        <v>3</v>
      </c>
      <c r="E4" s="49" t="s">
        <v>67</v>
      </c>
      <c r="F4" s="50">
        <v>18889.14</v>
      </c>
      <c r="G4" s="58">
        <f t="shared" ref="G4:G20" si="0">F4/$B$2/1000</f>
        <v>11.046280701754386</v>
      </c>
      <c r="H4" s="66" t="s">
        <v>90</v>
      </c>
      <c r="I4" s="68">
        <v>967000</v>
      </c>
    </row>
    <row r="5" spans="1:9" ht="16.5" thickBot="1">
      <c r="A5" s="41" t="s">
        <v>48</v>
      </c>
      <c r="B5" s="43" t="s">
        <v>49</v>
      </c>
      <c r="D5" s="48">
        <v>4</v>
      </c>
      <c r="E5" s="49" t="s">
        <v>68</v>
      </c>
      <c r="F5" s="50">
        <v>8572.82</v>
      </c>
      <c r="G5" s="58">
        <f t="shared" si="0"/>
        <v>5.0133450292397654</v>
      </c>
      <c r="H5" s="66" t="s">
        <v>91</v>
      </c>
      <c r="I5" s="67">
        <v>5.5599999999999997E-2</v>
      </c>
    </row>
    <row r="6" spans="1:9" ht="16.5" thickBot="1">
      <c r="A6" s="41" t="s">
        <v>50</v>
      </c>
      <c r="B6" s="42">
        <v>410</v>
      </c>
      <c r="D6" s="48">
        <v>5</v>
      </c>
      <c r="E6" s="49" t="s">
        <v>48</v>
      </c>
      <c r="F6" s="50">
        <v>396659.81</v>
      </c>
      <c r="G6" s="58">
        <f t="shared" si="0"/>
        <v>231.96480116959066</v>
      </c>
      <c r="H6" s="66" t="s">
        <v>92</v>
      </c>
      <c r="I6" s="69" t="s">
        <v>93</v>
      </c>
    </row>
    <row r="7" spans="1:9" ht="16.5" thickBot="1">
      <c r="A7" s="41" t="s">
        <v>51</v>
      </c>
      <c r="B7" s="44">
        <v>4160</v>
      </c>
      <c r="D7" s="48">
        <v>6</v>
      </c>
      <c r="E7" s="49" t="s">
        <v>69</v>
      </c>
      <c r="F7" s="50">
        <v>155236.97</v>
      </c>
      <c r="G7" s="58">
        <f t="shared" si="0"/>
        <v>90.781853801169589</v>
      </c>
      <c r="H7" s="70" t="s">
        <v>94</v>
      </c>
      <c r="I7" s="71" t="s">
        <v>104</v>
      </c>
    </row>
    <row r="8" spans="1:9" ht="32.25" thickBot="1">
      <c r="A8" s="41" t="s">
        <v>52</v>
      </c>
      <c r="B8" s="42" t="s">
        <v>53</v>
      </c>
      <c r="D8" s="48">
        <v>7</v>
      </c>
      <c r="E8" s="49" t="s">
        <v>70</v>
      </c>
      <c r="F8" s="50">
        <v>52315.17</v>
      </c>
      <c r="G8" s="58">
        <f t="shared" si="0"/>
        <v>30.593666666666667</v>
      </c>
    </row>
    <row r="9" spans="1:9" ht="16.5" thickBot="1">
      <c r="A9" s="41" t="s">
        <v>54</v>
      </c>
      <c r="B9" s="43" t="s">
        <v>55</v>
      </c>
      <c r="D9" s="48">
        <v>8</v>
      </c>
      <c r="E9" s="49" t="s">
        <v>71</v>
      </c>
      <c r="F9" s="50">
        <v>117788.21</v>
      </c>
      <c r="G9" s="58">
        <f t="shared" si="0"/>
        <v>68.881994152046786</v>
      </c>
    </row>
    <row r="10" spans="1:9" ht="32.25" thickBot="1">
      <c r="A10" s="41" t="s">
        <v>56</v>
      </c>
      <c r="B10" s="42">
        <v>50</v>
      </c>
      <c r="D10" s="48">
        <v>9</v>
      </c>
      <c r="E10" s="49" t="s">
        <v>72</v>
      </c>
      <c r="F10" s="50">
        <v>3550.8</v>
      </c>
      <c r="G10" s="58">
        <f t="shared" si="0"/>
        <v>2.0764912280701755</v>
      </c>
    </row>
    <row r="11" spans="1:9" ht="16.5" thickBot="1">
      <c r="A11" s="41" t="s">
        <v>57</v>
      </c>
      <c r="B11" s="43">
        <v>3.7</v>
      </c>
      <c r="D11" s="48">
        <v>10</v>
      </c>
      <c r="E11" s="49" t="s">
        <v>73</v>
      </c>
      <c r="F11" s="50">
        <v>9364.65</v>
      </c>
      <c r="G11" s="58">
        <f t="shared" si="0"/>
        <v>5.4764035087719298</v>
      </c>
    </row>
    <row r="12" spans="1:9" ht="16.5" thickBot="1">
      <c r="A12" s="41" t="s">
        <v>58</v>
      </c>
      <c r="B12" s="42">
        <v>180</v>
      </c>
      <c r="D12" s="48">
        <v>11</v>
      </c>
      <c r="E12" s="49" t="s">
        <v>74</v>
      </c>
      <c r="F12" s="50">
        <v>6135.79</v>
      </c>
      <c r="G12" s="58">
        <f t="shared" si="0"/>
        <v>3.5881812865497076</v>
      </c>
    </row>
    <row r="13" spans="1:9" ht="16.5" thickBot="1">
      <c r="A13" s="41" t="s">
        <v>59</v>
      </c>
      <c r="B13" s="43">
        <v>20</v>
      </c>
      <c r="D13" s="48">
        <v>12</v>
      </c>
      <c r="E13" s="49" t="s">
        <v>75</v>
      </c>
      <c r="F13" s="50">
        <v>31607.63</v>
      </c>
      <c r="G13" s="58">
        <f t="shared" si="0"/>
        <v>18.483994152046783</v>
      </c>
    </row>
    <row r="14" spans="1:9" ht="16.5" thickBot="1">
      <c r="A14" s="41" t="s">
        <v>60</v>
      </c>
      <c r="B14" s="42" t="s">
        <v>61</v>
      </c>
      <c r="D14" s="48">
        <v>13</v>
      </c>
      <c r="E14" s="49" t="s">
        <v>76</v>
      </c>
      <c r="F14" s="50">
        <v>6500.63</v>
      </c>
      <c r="G14" s="58">
        <f t="shared" si="0"/>
        <v>3.8015380116959068</v>
      </c>
    </row>
    <row r="15" spans="1:9" ht="16.5" thickBot="1">
      <c r="A15" s="45" t="s">
        <v>62</v>
      </c>
      <c r="B15" s="46">
        <v>1.5</v>
      </c>
      <c r="D15" s="48">
        <v>14</v>
      </c>
      <c r="E15" s="49" t="s">
        <v>77</v>
      </c>
      <c r="F15" s="50">
        <v>1189.52</v>
      </c>
      <c r="G15" s="58">
        <f t="shared" si="0"/>
        <v>0.69562573099415204</v>
      </c>
    </row>
    <row r="16" spans="1:9" ht="63.75">
      <c r="A16" s="47" t="s">
        <v>63</v>
      </c>
      <c r="D16" s="48">
        <v>15</v>
      </c>
      <c r="E16" s="49" t="s">
        <v>78</v>
      </c>
      <c r="F16" s="50">
        <v>4438.5</v>
      </c>
      <c r="G16" s="58">
        <f t="shared" si="0"/>
        <v>2.5956140350877193</v>
      </c>
    </row>
    <row r="17" spans="4:7">
      <c r="D17" s="48">
        <v>16</v>
      </c>
      <c r="E17" s="49" t="s">
        <v>79</v>
      </c>
      <c r="F17" s="50">
        <v>498.04</v>
      </c>
      <c r="G17" s="58">
        <f t="shared" si="0"/>
        <v>0.29125146198830415</v>
      </c>
    </row>
    <row r="18" spans="4:7">
      <c r="D18" s="48">
        <v>17</v>
      </c>
      <c r="E18" s="49" t="s">
        <v>80</v>
      </c>
      <c r="F18" s="50">
        <v>43407.55</v>
      </c>
      <c r="G18" s="58">
        <f t="shared" si="0"/>
        <v>25.384532163742694</v>
      </c>
    </row>
    <row r="19" spans="4:7">
      <c r="D19" s="48">
        <v>18</v>
      </c>
      <c r="E19" s="49" t="s">
        <v>81</v>
      </c>
      <c r="F19" s="50">
        <v>38687.1</v>
      </c>
      <c r="G19" s="58">
        <f t="shared" si="0"/>
        <v>22.624035087719299</v>
      </c>
    </row>
    <row r="20" spans="4:7">
      <c r="D20" s="48">
        <v>19</v>
      </c>
      <c r="E20" s="49" t="s">
        <v>82</v>
      </c>
      <c r="F20" s="50">
        <v>16957.5</v>
      </c>
      <c r="G20" s="58">
        <f t="shared" si="0"/>
        <v>9.9166666666666661</v>
      </c>
    </row>
    <row r="21" spans="4:7">
      <c r="D21" s="51"/>
      <c r="E21" s="52" t="s">
        <v>83</v>
      </c>
      <c r="F21" s="53">
        <v>934033.61</v>
      </c>
      <c r="G21" s="58">
        <f>F21/$B$2/1000</f>
        <v>546.21848538011693</v>
      </c>
    </row>
    <row r="23" spans="4:7">
      <c r="D23" s="51"/>
      <c r="E23" s="52" t="s">
        <v>84</v>
      </c>
      <c r="F23" s="53">
        <v>121424.37</v>
      </c>
    </row>
    <row r="24" spans="4:7">
      <c r="D24" s="51"/>
      <c r="E24" s="52" t="s">
        <v>85</v>
      </c>
      <c r="F24" s="53">
        <v>56042.02</v>
      </c>
    </row>
    <row r="26" spans="4:7">
      <c r="D26" s="51"/>
      <c r="E26" s="54" t="s">
        <v>86</v>
      </c>
      <c r="F26" s="55">
        <v>1111500</v>
      </c>
    </row>
  </sheetData>
  <mergeCells count="2">
    <mergeCell ref="D1:F1"/>
    <mergeCell ref="H1:I1"/>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B2:E73"/>
  <sheetViews>
    <sheetView tabSelected="1" workbookViewId="0">
      <selection activeCell="B15" sqref="B15:C15"/>
    </sheetView>
  </sheetViews>
  <sheetFormatPr defaultColWidth="11.42578125" defaultRowHeight="15"/>
  <cols>
    <col min="2" max="2" width="73" customWidth="1"/>
    <col min="3" max="3" width="17.28515625" customWidth="1"/>
  </cols>
  <sheetData>
    <row r="2" spans="2:5" ht="15.75" thickBot="1"/>
    <row r="3" spans="2:5" ht="18.75">
      <c r="B3" s="146" t="s">
        <v>9236</v>
      </c>
      <c r="C3" s="147"/>
    </row>
    <row r="4" spans="2:5">
      <c r="B4" s="148"/>
      <c r="C4" s="149"/>
    </row>
    <row r="5" spans="2:5">
      <c r="B5" s="150" t="s">
        <v>390</v>
      </c>
      <c r="C5" s="242">
        <v>2</v>
      </c>
    </row>
    <row r="6" spans="2:5" ht="30.75" customHeight="1">
      <c r="B6" s="291" t="s">
        <v>9231</v>
      </c>
      <c r="C6" s="292"/>
    </row>
    <row r="7" spans="2:5">
      <c r="B7" s="148"/>
      <c r="C7" s="149"/>
    </row>
    <row r="8" spans="2:5">
      <c r="B8" s="150" t="s">
        <v>401</v>
      </c>
      <c r="C8" s="246">
        <v>1</v>
      </c>
    </row>
    <row r="9" spans="2:5" ht="91.5" customHeight="1">
      <c r="B9" s="291" t="s">
        <v>9288</v>
      </c>
      <c r="C9" s="292"/>
    </row>
    <row r="10" spans="2:5">
      <c r="B10" s="155"/>
      <c r="C10" s="170"/>
    </row>
    <row r="11" spans="2:5">
      <c r="B11" s="150" t="s">
        <v>9301</v>
      </c>
      <c r="C11" s="242">
        <v>600</v>
      </c>
    </row>
    <row r="12" spans="2:5" ht="60.75" customHeight="1">
      <c r="B12" s="291" t="s">
        <v>404</v>
      </c>
      <c r="C12" s="292"/>
    </row>
    <row r="13" spans="2:5">
      <c r="B13" s="155"/>
      <c r="C13" s="170"/>
    </row>
    <row r="14" spans="2:5">
      <c r="B14" s="150" t="s">
        <v>9302</v>
      </c>
      <c r="C14" s="242">
        <v>5</v>
      </c>
    </row>
    <row r="15" spans="2:5" ht="135.75" customHeight="1">
      <c r="B15" s="291" t="s">
        <v>9290</v>
      </c>
      <c r="C15" s="292"/>
      <c r="E15" s="129"/>
    </row>
    <row r="16" spans="2:5" ht="30.75" customHeight="1">
      <c r="B16" s="155" t="s">
        <v>9298</v>
      </c>
      <c r="C16" s="207">
        <f>'CÀLCUL SEPARACIÓ FILES'!C17</f>
        <v>4.9402711516273774</v>
      </c>
    </row>
    <row r="17" spans="2:3">
      <c r="B17" s="148"/>
      <c r="C17" s="149"/>
    </row>
    <row r="18" spans="2:3">
      <c r="B18" s="150" t="s">
        <v>9303</v>
      </c>
      <c r="C18" s="243">
        <v>0.02</v>
      </c>
    </row>
    <row r="19" spans="2:3" ht="60" customHeight="1">
      <c r="B19" s="291" t="s">
        <v>9300</v>
      </c>
      <c r="C19" s="292"/>
    </row>
    <row r="20" spans="2:3">
      <c r="B20" s="148"/>
      <c r="C20" s="149"/>
    </row>
    <row r="21" spans="2:3">
      <c r="B21" s="150" t="s">
        <v>9369</v>
      </c>
      <c r="C21" s="242">
        <v>0</v>
      </c>
    </row>
    <row r="22" spans="2:3" ht="77.25" customHeight="1">
      <c r="B22" s="291" t="s">
        <v>9371</v>
      </c>
      <c r="C22" s="292"/>
    </row>
    <row r="23" spans="2:3">
      <c r="B23" s="155"/>
      <c r="C23" s="170"/>
    </row>
    <row r="24" spans="2:3">
      <c r="B24" s="150" t="s">
        <v>9370</v>
      </c>
      <c r="C24" s="245">
        <v>2</v>
      </c>
    </row>
    <row r="25" spans="2:3" ht="63" customHeight="1">
      <c r="B25" s="291" t="s">
        <v>9235</v>
      </c>
      <c r="C25" s="292"/>
    </row>
    <row r="26" spans="2:3">
      <c r="B26" s="148"/>
      <c r="C26" s="149"/>
    </row>
    <row r="27" spans="2:3" ht="18.75">
      <c r="B27" s="153" t="s">
        <v>398</v>
      </c>
      <c r="C27" s="149"/>
    </row>
    <row r="28" spans="2:3">
      <c r="B28" s="148"/>
      <c r="C28" s="149"/>
    </row>
    <row r="29" spans="2:3">
      <c r="B29" s="150" t="s">
        <v>393</v>
      </c>
      <c r="C29" s="154">
        <f>(C5*10000*(1-0.235)/('CÀLCUL SEPARACIÓ FILES'!C16*'CÀLCUL SEPARACIÓ FILES'!C8+'CÀLCUL SEPARACIÓ FILES'!C8*C14))*2*C11/1000000</f>
        <v>1.4889047366960166</v>
      </c>
    </row>
    <row r="30" spans="2:3" ht="33" customHeight="1">
      <c r="B30" s="291" t="s">
        <v>394</v>
      </c>
      <c r="C30" s="292"/>
    </row>
    <row r="31" spans="2:3">
      <c r="B31" s="152"/>
      <c r="C31" s="149"/>
    </row>
    <row r="32" spans="2:3">
      <c r="B32" s="150" t="s">
        <v>395</v>
      </c>
      <c r="C32" s="154">
        <f>'PREUS COMPARATS'!B309</f>
        <v>1.1381008151111682</v>
      </c>
    </row>
    <row r="33" spans="2:3" ht="33" customHeight="1">
      <c r="B33" s="291" t="s">
        <v>399</v>
      </c>
      <c r="C33" s="292"/>
    </row>
    <row r="34" spans="2:3">
      <c r="B34" s="155"/>
      <c r="C34" s="149"/>
    </row>
    <row r="35" spans="2:3">
      <c r="B35" s="150" t="s">
        <v>9257</v>
      </c>
      <c r="C35" s="166">
        <f>IF(C8=1,C29*'PRODUCCIÓ 1KW'!B8797/1000000,C29*'PRODUCCIÓ 1KW SEGUIDOR'!B8797/1000000)-IF(C8=1,C29*'PRODUCCIÓ 1KW'!B8797/1000000,C29*'PRODUCCIÓ 1KW SEGUIDOR'!B8797/1000000)*'CÀLCUL SEPARACIÓ FILES'!C24/100</f>
        <v>2.2038482787317379</v>
      </c>
    </row>
    <row r="36" spans="2:3" ht="45" customHeight="1">
      <c r="B36" s="291" t="s">
        <v>9258</v>
      </c>
      <c r="C36" s="292"/>
    </row>
    <row r="37" spans="2:3">
      <c r="B37" s="155"/>
      <c r="C37" s="170"/>
    </row>
    <row r="38" spans="2:3">
      <c r="B38" s="150" t="s">
        <v>9237</v>
      </c>
      <c r="C38" s="187">
        <f>C35*1000/C29</f>
        <v>1480.1808500000013</v>
      </c>
    </row>
    <row r="39" spans="2:3" ht="45" customHeight="1">
      <c r="B39" s="291" t="s">
        <v>9275</v>
      </c>
      <c r="C39" s="292"/>
    </row>
    <row r="40" spans="2:3">
      <c r="B40" s="148"/>
      <c r="C40" s="149"/>
    </row>
    <row r="41" spans="2:3">
      <c r="B41" s="150" t="s">
        <v>396</v>
      </c>
      <c r="C41" s="156">
        <f>PRESSUPOST!E25</f>
        <v>689340.41483582859</v>
      </c>
    </row>
    <row r="42" spans="2:3">
      <c r="B42" s="293" t="s">
        <v>413</v>
      </c>
      <c r="C42" s="294"/>
    </row>
    <row r="43" spans="2:3">
      <c r="B43" s="151"/>
      <c r="C43" s="169"/>
    </row>
    <row r="44" spans="2:3">
      <c r="B44" s="150" t="s">
        <v>9333</v>
      </c>
      <c r="C44" s="168">
        <f>C41/C32/1000</f>
        <v>605.69363072505541</v>
      </c>
    </row>
    <row r="45" spans="2:3">
      <c r="B45" s="295" t="s">
        <v>410</v>
      </c>
      <c r="C45" s="296"/>
    </row>
    <row r="46" spans="2:3">
      <c r="B46" s="151"/>
      <c r="C46" s="149"/>
    </row>
    <row r="47" spans="2:3">
      <c r="B47" s="150" t="s">
        <v>411</v>
      </c>
      <c r="C47" s="154">
        <f>C29/C5</f>
        <v>0.74445236834800832</v>
      </c>
    </row>
    <row r="48" spans="2:3" ht="104.25" customHeight="1">
      <c r="B48" s="291" t="s">
        <v>412</v>
      </c>
      <c r="C48" s="292"/>
    </row>
    <row r="49" spans="2:3">
      <c r="B49" s="151"/>
      <c r="C49" s="149"/>
    </row>
    <row r="50" spans="2:3">
      <c r="B50" s="150" t="s">
        <v>402</v>
      </c>
      <c r="C50" s="156">
        <f>PRESSUPOST!E27</f>
        <v>45524.032604446729</v>
      </c>
    </row>
    <row r="51" spans="2:3">
      <c r="B51" s="295" t="s">
        <v>403</v>
      </c>
      <c r="C51" s="296"/>
    </row>
    <row r="52" spans="2:3">
      <c r="B52" s="148"/>
      <c r="C52" s="149"/>
    </row>
    <row r="53" spans="2:3">
      <c r="B53" s="189" t="s">
        <v>9269</v>
      </c>
      <c r="C53" s="149"/>
    </row>
    <row r="54" spans="2:3">
      <c r="B54" s="291" t="s">
        <v>9320</v>
      </c>
      <c r="C54" s="292"/>
    </row>
    <row r="55" spans="2:3">
      <c r="B55" s="189"/>
      <c r="C55" s="149"/>
    </row>
    <row r="56" spans="2:3">
      <c r="B56" s="150" t="s">
        <v>9322</v>
      </c>
      <c r="C56" s="244">
        <v>0.02</v>
      </c>
    </row>
    <row r="57" spans="2:3">
      <c r="B57" s="291" t="s">
        <v>9311</v>
      </c>
      <c r="C57" s="292"/>
    </row>
    <row r="58" spans="2:3">
      <c r="B58" s="155"/>
      <c r="C58" s="170"/>
    </row>
    <row r="59" spans="2:3">
      <c r="B59" s="150" t="s">
        <v>9274</v>
      </c>
      <c r="C59" s="156">
        <f>'ESTUDI ECONÒMIC'!B48</f>
        <v>1198280.7371455792</v>
      </c>
    </row>
    <row r="60" spans="2:3" ht="90" customHeight="1">
      <c r="B60" s="291" t="s">
        <v>9310</v>
      </c>
      <c r="C60" s="292"/>
    </row>
    <row r="61" spans="2:3">
      <c r="B61" s="155"/>
      <c r="C61" s="170"/>
    </row>
    <row r="62" spans="2:3">
      <c r="B62" s="150" t="s">
        <v>9273</v>
      </c>
      <c r="C62" s="213">
        <f>'ESTUDI ECONÒMIC'!B50</f>
        <v>0.13058781525811836</v>
      </c>
    </row>
    <row r="63" spans="2:3" ht="99.75" customHeight="1">
      <c r="B63" s="291" t="s">
        <v>9332</v>
      </c>
      <c r="C63" s="292"/>
    </row>
    <row r="64" spans="2:3" ht="22.9" customHeight="1">
      <c r="B64" s="155" t="s">
        <v>9312</v>
      </c>
      <c r="C64" s="214">
        <f>C56/(1+C56)</f>
        <v>1.9607843137254902E-2</v>
      </c>
    </row>
    <row r="65" spans="2:3">
      <c r="B65" s="148"/>
      <c r="C65" s="149"/>
    </row>
    <row r="66" spans="2:3">
      <c r="B66" s="150" t="s">
        <v>9314</v>
      </c>
      <c r="C66" s="154">
        <f>'ESTUDI ECONÒMIC'!B54</f>
        <v>7.4052083993810403</v>
      </c>
    </row>
    <row r="67" spans="2:3" ht="31.9" customHeight="1">
      <c r="B67" s="291" t="s">
        <v>9313</v>
      </c>
      <c r="C67" s="292"/>
    </row>
    <row r="68" spans="2:3">
      <c r="B68" s="148"/>
      <c r="C68" s="149"/>
    </row>
    <row r="69" spans="2:3">
      <c r="B69" s="150" t="s">
        <v>9323</v>
      </c>
      <c r="C69" s="219">
        <f>'ESTUDI ECONÒMIC'!B59</f>
        <v>25.070945140880397</v>
      </c>
    </row>
    <row r="70" spans="2:3" ht="95.25" customHeight="1">
      <c r="B70" s="291" t="s">
        <v>9321</v>
      </c>
      <c r="C70" s="292"/>
    </row>
    <row r="71" spans="2:3" ht="15.75" thickBot="1">
      <c r="B71" s="157"/>
      <c r="C71" s="158"/>
    </row>
    <row r="73" spans="2:3" s="145" customFormat="1">
      <c r="B73"/>
      <c r="C73"/>
    </row>
  </sheetData>
  <sheetProtection algorithmName="SHA-512" hashValue="3xURqFWb6r85CEod/t28Ozkm5mqE7/DC4oldRrEOj5Ec4y+qv/zsQQza8FNoCzX+KkSfC0Maoccmi5m490i14A==" saltValue="W3RKwyXnjl6SqWqyDyzUpw==" spinCount="100000" sheet="1" formatCells="0" formatColumns="0" formatRows="0" insertColumns="0" insertRows="0" insertHyperlinks="0" deleteColumns="0" deleteRows="0" sort="0" autoFilter="0" pivotTables="0"/>
  <mergeCells count="21">
    <mergeCell ref="B6:C6"/>
    <mergeCell ref="B15:C15"/>
    <mergeCell ref="B19:C19"/>
    <mergeCell ref="B12:C12"/>
    <mergeCell ref="B30:C30"/>
    <mergeCell ref="B42:C42"/>
    <mergeCell ref="B45:C45"/>
    <mergeCell ref="B48:C48"/>
    <mergeCell ref="B51:C51"/>
    <mergeCell ref="B9:C9"/>
    <mergeCell ref="B22:C22"/>
    <mergeCell ref="B25:C25"/>
    <mergeCell ref="B39:C39"/>
    <mergeCell ref="B33:C33"/>
    <mergeCell ref="B36:C36"/>
    <mergeCell ref="B54:C54"/>
    <mergeCell ref="B70:C70"/>
    <mergeCell ref="B60:C60"/>
    <mergeCell ref="B63:C63"/>
    <mergeCell ref="B57:C57"/>
    <mergeCell ref="B67:C67"/>
  </mergeCells>
  <conditionalFormatting sqref="C14">
    <cfRule type="expression" dxfId="2" priority="2">
      <formula>AND($C$8=1, $C$14&lt;4)</formula>
    </cfRule>
    <cfRule type="expression" dxfId="1" priority="4">
      <formula>AND($C$8=2, $C$14&lt;8)</formula>
    </cfRule>
  </conditionalFormatting>
  <conditionalFormatting sqref="C18">
    <cfRule type="expression" dxfId="0" priority="1">
      <formula>$C$18&gt;15%</formula>
    </cfRule>
  </conditionalFormatting>
  <hyperlinks>
    <hyperlink ref="B42" location="PRESSUPOST!A1" display="Pots veure com es deglossa aquesta inversió pitjant aquí." xr:uid="{00000000-0004-0000-0D00-000000000000}"/>
  </hyperlinks>
  <pageMargins left="0.7" right="0.7" top="0.75" bottom="0.75" header="0.3" footer="0.3"/>
  <pageSetup paperSize="9" scale="3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21" r:id="rId4" name="Drop Down 1">
              <controlPr locked="0" defaultSize="0" autoLine="0" autoPict="0">
                <anchor moveWithCells="1">
                  <from>
                    <xdr:col>2</xdr:col>
                    <xdr:colOff>0</xdr:colOff>
                    <xdr:row>7</xdr:row>
                    <xdr:rowOff>0</xdr:rowOff>
                  </from>
                  <to>
                    <xdr:col>2</xdr:col>
                    <xdr:colOff>1143000</xdr:colOff>
                    <xdr:row>8</xdr:row>
                    <xdr:rowOff>0</xdr:rowOff>
                  </to>
                </anchor>
              </controlPr>
            </control>
          </mc:Choice>
        </mc:AlternateContent>
        <mc:AlternateContent xmlns:mc="http://schemas.openxmlformats.org/markup-compatibility/2006">
          <mc:Choice Requires="x14">
            <control shapeId="30722" r:id="rId5" name="Drop Down 2">
              <controlPr locked="0" defaultSize="0" autoLine="0" autoPict="0">
                <anchor moveWithCells="1">
                  <from>
                    <xdr:col>2</xdr:col>
                    <xdr:colOff>9525</xdr:colOff>
                    <xdr:row>23</xdr:row>
                    <xdr:rowOff>0</xdr:rowOff>
                  </from>
                  <to>
                    <xdr:col>3</xdr:col>
                    <xdr:colOff>0</xdr:colOff>
                    <xdr:row>24</xdr:row>
                    <xdr:rowOff>0</xdr:rowOff>
                  </to>
                </anchor>
              </controlPr>
            </control>
          </mc:Choice>
        </mc:AlternateContent>
      </controls>
    </mc:Choice>
  </mc:AlternateContent>
  <webPublishItems count="1">
    <webPublishItem id="27148" divId="COSTOS_PFV_27148" sourceType="sheet" destinationFile="C:\Users\Usuario\Downloads\COSTOS_PFV.mht" title="COSTOS_PARCS"/>
  </webPublishItem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B1:F28"/>
  <sheetViews>
    <sheetView workbookViewId="0">
      <selection activeCell="C24" sqref="C24"/>
    </sheetView>
  </sheetViews>
  <sheetFormatPr defaultColWidth="11.42578125" defaultRowHeight="15"/>
  <cols>
    <col min="2" max="2" width="8.42578125" customWidth="1"/>
    <col min="3" max="3" width="101" customWidth="1"/>
    <col min="4" max="4" width="13.28515625" customWidth="1"/>
    <col min="5" max="5" width="14.42578125" bestFit="1" customWidth="1"/>
    <col min="6" max="6" width="13.5703125" customWidth="1"/>
  </cols>
  <sheetData>
    <row r="1" spans="2:6" ht="15.75" thickBot="1"/>
    <row r="2" spans="2:6" ht="18.75">
      <c r="B2" s="146" t="s">
        <v>400</v>
      </c>
      <c r="C2" s="159"/>
      <c r="D2" s="159"/>
      <c r="E2" s="159"/>
      <c r="F2" s="147"/>
    </row>
    <row r="3" spans="2:6">
      <c r="B3" s="148"/>
      <c r="F3" s="149"/>
    </row>
    <row r="4" spans="2:6" ht="45">
      <c r="B4" s="160" t="s">
        <v>385</v>
      </c>
      <c r="C4" s="161" t="s">
        <v>159</v>
      </c>
      <c r="D4" s="161" t="s">
        <v>392</v>
      </c>
      <c r="E4" s="161" t="s">
        <v>391</v>
      </c>
      <c r="F4" s="162" t="s">
        <v>386</v>
      </c>
    </row>
    <row r="5" spans="2:6">
      <c r="B5" s="148">
        <v>1</v>
      </c>
      <c r="C5" t="str">
        <f>'PREUS COMPARATS'!A2</f>
        <v>PANELLS FOTOVOLTAICS (NOMÉS MATERIAL)</v>
      </c>
      <c r="D5" s="58">
        <f>'PREUS COMPARATS'!D19</f>
        <v>177.18810268498632</v>
      </c>
      <c r="E5" s="58">
        <f>D5*CONFIGURACIÓ!$C$29*1000</f>
        <v>263816.2053738563</v>
      </c>
      <c r="F5" s="163">
        <f t="shared" ref="F5:F21" si="0">E5/$E$23</f>
        <v>0.46307687991627489</v>
      </c>
    </row>
    <row r="6" spans="2:6">
      <c r="B6" s="148">
        <f t="shared" ref="B6:B20" si="1">B5+1</f>
        <v>2</v>
      </c>
      <c r="C6" t="str">
        <f>'PREUS COMPARATS'!A25</f>
        <v>INVERSORS (NOMÉS MATERIAL)</v>
      </c>
      <c r="D6" s="58">
        <f>'PREUS COMPARATS'!D37</f>
        <v>23.376572658216752</v>
      </c>
      <c r="E6" s="58">
        <f>D6*CONFIGURACIÓ!$C$29*1000</f>
        <v>34805.489758537515</v>
      </c>
      <c r="F6" s="163">
        <f t="shared" si="0"/>
        <v>6.1094115043088391E-2</v>
      </c>
    </row>
    <row r="7" spans="2:6">
      <c r="B7" s="148">
        <f t="shared" si="1"/>
        <v>3</v>
      </c>
      <c r="C7" t="str">
        <f>'PREUS COMPARATS'!A43</f>
        <v>ESTRUCTURA (NOMÉS MATERIAL)</v>
      </c>
      <c r="D7" s="58">
        <f>'PREUS COMPARATS'!D55</f>
        <v>57.684798154090132</v>
      </c>
      <c r="E7" s="58">
        <f>D7*CONFIGURACIÓ!$C$29*1000</f>
        <v>85887.169206978433</v>
      </c>
      <c r="F7" s="163">
        <f t="shared" si="0"/>
        <v>0.15075784402571846</v>
      </c>
    </row>
    <row r="8" spans="2:6">
      <c r="B8" s="148">
        <f t="shared" si="1"/>
        <v>4</v>
      </c>
      <c r="C8" t="str">
        <f>'PREUS COMPARATS'!A61</f>
        <v>CABLEJAT I CANALITZACIONS (INCLOU XARXA BT I CONNEXIONATS)</v>
      </c>
      <c r="D8" s="58">
        <f>'PREUS COMPARATS'!D73</f>
        <v>48.959036544672252</v>
      </c>
      <c r="E8" s="58">
        <f>D8*CONFIGURACIÓ!$C$29*1000</f>
        <v>72895.341415435891</v>
      </c>
      <c r="F8" s="163">
        <f t="shared" si="0"/>
        <v>0.12795327419426539</v>
      </c>
    </row>
    <row r="9" spans="2:6">
      <c r="B9" s="148">
        <f t="shared" si="1"/>
        <v>5</v>
      </c>
      <c r="C9" t="str">
        <f>'PREUS COMPARATS'!A79</f>
        <v>STRINGBOX</v>
      </c>
      <c r="D9" s="58">
        <f>'PREUS COMPARATS'!D91</f>
        <v>6.1469949200584892</v>
      </c>
      <c r="E9" s="58">
        <f>D9*CONFIGURACIÓ!$C$29*1000</f>
        <v>9152.2898529214362</v>
      </c>
      <c r="F9" s="163">
        <f t="shared" si="0"/>
        <v>1.6065024599888511E-2</v>
      </c>
    </row>
    <row r="10" spans="2:6">
      <c r="B10" s="148">
        <f t="shared" si="1"/>
        <v>6</v>
      </c>
      <c r="C10" t="str">
        <f>'PREUS COMPARATS'!A97</f>
        <v>INSTAL·LACIÓ MT (CELDES MT / TRAFO / XARXA MT)</v>
      </c>
      <c r="D10" s="58">
        <f>'PREUS COMPARATS'!D109</f>
        <v>14.980079433154296</v>
      </c>
      <c r="E10" s="58">
        <f>D10*CONFIGURACIÓ!$C$29*1000</f>
        <v>22303.911224106014</v>
      </c>
      <c r="F10" s="163">
        <f t="shared" si="0"/>
        <v>3.9150080280140831E-2</v>
      </c>
    </row>
    <row r="11" spans="2:6">
      <c r="B11" s="148">
        <f t="shared" si="1"/>
        <v>7</v>
      </c>
      <c r="C11" t="str">
        <f>'PREUS COMPARATS'!A115</f>
        <v>MONITORITZACIÓ</v>
      </c>
      <c r="D11" s="58">
        <f>'PREUS COMPARATS'!D127</f>
        <v>7.1592430260657069</v>
      </c>
      <c r="E11" s="58">
        <f>D11*CONFIGURACIÓ!$C$29*1000</f>
        <v>10659.430852667156</v>
      </c>
      <c r="F11" s="163">
        <f t="shared" si="0"/>
        <v>1.8710510879880717E-2</v>
      </c>
    </row>
    <row r="12" spans="2:6">
      <c r="B12" s="148">
        <f t="shared" si="1"/>
        <v>8</v>
      </c>
      <c r="C12" t="str">
        <f>'PREUS COMPARATS'!A151</f>
        <v>SEGURETAT I VIGILANCIA</v>
      </c>
      <c r="D12" s="58">
        <f>'PREUS COMPARATS'!D163</f>
        <v>1.0563659927752009</v>
      </c>
      <c r="E12" s="58">
        <f>D12*CONFIGURACIÓ!$C$29*1000</f>
        <v>1572.8283303275866</v>
      </c>
      <c r="F12" s="163">
        <f t="shared" si="0"/>
        <v>2.7607873247205766E-3</v>
      </c>
    </row>
    <row r="13" spans="2:6">
      <c r="B13" s="148">
        <f t="shared" si="1"/>
        <v>9</v>
      </c>
      <c r="C13" t="str">
        <f>'PREUS COMPARATS'!A223</f>
        <v>MUNTATGES (MUNTATGE PANELLS, I RESTA ELEMENTS, NO INCLOU CONNEXIONAT ELÉCTRIC NI CLAVAT ESTRUCTURES)</v>
      </c>
      <c r="D13" s="58">
        <f>'PREUS COMPARATS'!D235</f>
        <v>10.407074558874616</v>
      </c>
      <c r="E13" s="58">
        <f>D13*CONFIGURACIÓ!$C$29*1000</f>
        <v>15495.142605857023</v>
      </c>
      <c r="F13" s="163">
        <f t="shared" si="0"/>
        <v>2.7198641120660588E-2</v>
      </c>
    </row>
    <row r="14" spans="2:6">
      <c r="B14" s="148">
        <f t="shared" si="1"/>
        <v>10</v>
      </c>
      <c r="C14" t="str">
        <f>'PREUS COMPARATS'!A187</f>
        <v>OBRA CIVIL (ESBROÇAT / MOVIMENT TERRES / OC RASES / OC CASETES)</v>
      </c>
      <c r="D14" s="58">
        <f>'PREUS COMPARATS'!D199</f>
        <v>12.589343832145893</v>
      </c>
      <c r="E14" s="58">
        <f>D14*CONFIGURACIÓ!$C$29*1000</f>
        <v>18744.333663576803</v>
      </c>
      <c r="F14" s="163">
        <f t="shared" si="0"/>
        <v>3.2901949812893953E-2</v>
      </c>
    </row>
    <row r="15" spans="2:6">
      <c r="B15" s="148">
        <f t="shared" si="1"/>
        <v>11</v>
      </c>
      <c r="C15" t="str">
        <f>'PREUS COMPARATS'!A205</f>
        <v>CLAVAT ESTRUCTURES</v>
      </c>
      <c r="D15" s="58">
        <f>'PREUS COMPARATS'!D217</f>
        <v>6.7527434539564988</v>
      </c>
      <c r="E15" s="58">
        <f>D15*CONFIGURACIÓ!$C$29*1000</f>
        <v>10054.191714288852</v>
      </c>
      <c r="F15" s="163">
        <f t="shared" si="0"/>
        <v>1.7648133944368878E-2</v>
      </c>
    </row>
    <row r="16" spans="2:6">
      <c r="B16" s="148">
        <f t="shared" si="1"/>
        <v>12</v>
      </c>
      <c r="C16" t="str">
        <f>'PREUS COMPARATS'!A241</f>
        <v>URBANITZACIÓ (VIALS / ACCESSOS / TANCA)</v>
      </c>
      <c r="D16" s="58">
        <f>'PREUS COMPARATS'!D253</f>
        <v>5.0190884768459041</v>
      </c>
      <c r="E16" s="58">
        <f>D16*CONFIGURACIÓ!$C$29*1000</f>
        <v>7472.9446070722615</v>
      </c>
      <c r="F16" s="163">
        <f t="shared" si="0"/>
        <v>1.311726801439738E-2</v>
      </c>
    </row>
    <row r="17" spans="2:6">
      <c r="B17" s="148">
        <f t="shared" si="1"/>
        <v>13</v>
      </c>
      <c r="C17" t="str">
        <f>'PREUS COMPARATS'!A133</f>
        <v>SERVEIS AUXILIARS (MAQUINARIA / VARIS)</v>
      </c>
      <c r="D17" s="58">
        <f>'PREUS COMPARATS'!D145</f>
        <v>1.9959591051046894</v>
      </c>
      <c r="E17" s="58">
        <f>D17*CONFIGURACIÓ!$C$29*1000</f>
        <v>2971.7929658419148</v>
      </c>
      <c r="F17" s="163">
        <f t="shared" si="0"/>
        <v>5.2163915117686794E-3</v>
      </c>
    </row>
    <row r="18" spans="2:6">
      <c r="B18" s="148">
        <f t="shared" si="1"/>
        <v>14</v>
      </c>
      <c r="C18" t="str">
        <f>'PREUS COMPARATS'!A259</f>
        <v>GESTIÓ RESIDUS</v>
      </c>
      <c r="D18" s="58">
        <f>'PREUS COMPARATS'!D271</f>
        <v>0.21080923278630356</v>
      </c>
      <c r="E18" s="58">
        <f>D18*CONFIGURACIÓ!$C$29*1000</f>
        <v>313.8748652347806</v>
      </c>
      <c r="F18" s="163">
        <f t="shared" si="0"/>
        <v>5.5094490147445351E-4</v>
      </c>
    </row>
    <row r="19" spans="2:6">
      <c r="B19" s="148">
        <f t="shared" si="1"/>
        <v>15</v>
      </c>
      <c r="C19" t="str">
        <f>'PREUS COMPARATS'!A169</f>
        <v>SEGURETAT I SALUT</v>
      </c>
      <c r="D19" s="58">
        <f>'PREUS COMPARATS'!D181</f>
        <v>0.15094732752022388</v>
      </c>
      <c r="E19" s="58">
        <f>D19*CONFIGURACIÓ!$C$29*1000</f>
        <v>224.74619093646632</v>
      </c>
      <c r="F19" s="163">
        <f t="shared" si="0"/>
        <v>3.9449723994187892E-4</v>
      </c>
    </row>
    <row r="20" spans="2:6">
      <c r="B20" s="148">
        <f t="shared" si="1"/>
        <v>16</v>
      </c>
      <c r="C20" t="str">
        <f>'PREUS COMPARATS'!A277</f>
        <v>ENGINYERIA (INCLOU ASSEGURANÇA  / ASBUILT / DO / TOPO / ING. DETALL / GESTIO PERMISOS)</v>
      </c>
      <c r="D20" s="58">
        <f>'PREUS COMPARATS'!D289</f>
        <v>8.9549916943104133</v>
      </c>
      <c r="E20" s="58">
        <f>D20*CONFIGURACIÓ!$C$29*1000</f>
        <v>13333.129550732261</v>
      </c>
      <c r="F20" s="163">
        <f t="shared" si="0"/>
        <v>2.3403657190516309E-2</v>
      </c>
    </row>
    <row r="21" spans="2:6">
      <c r="B21" s="148">
        <v>17</v>
      </c>
      <c r="C21" t="s">
        <v>9368</v>
      </c>
      <c r="D21" s="58">
        <f>E21/CONFIGURACIÓ!C29/1000</f>
        <v>0</v>
      </c>
      <c r="E21" s="241">
        <f>'PREUS COMPARATS LE'!E67</f>
        <v>0</v>
      </c>
      <c r="F21" s="163">
        <f t="shared" si="0"/>
        <v>0</v>
      </c>
    </row>
    <row r="22" spans="2:6">
      <c r="B22" s="148"/>
      <c r="F22" s="149"/>
    </row>
    <row r="23" spans="2:6">
      <c r="B23" s="148"/>
      <c r="C23" s="88" t="s">
        <v>387</v>
      </c>
      <c r="D23" s="239">
        <f>SUM(D5:D21)</f>
        <v>382.63215109556376</v>
      </c>
      <c r="E23" s="238">
        <f>SUM(E5:E21)</f>
        <v>569702.82217837078</v>
      </c>
      <c r="F23" s="149"/>
    </row>
    <row r="24" spans="2:6">
      <c r="B24" s="148"/>
      <c r="C24" s="88" t="s">
        <v>388</v>
      </c>
      <c r="E24" s="164">
        <f>0.21*E23</f>
        <v>119637.59265745786</v>
      </c>
      <c r="F24" s="149"/>
    </row>
    <row r="25" spans="2:6">
      <c r="B25" s="148"/>
      <c r="C25" s="88" t="s">
        <v>389</v>
      </c>
      <c r="E25" s="164">
        <f>E23+E24</f>
        <v>689340.41483582859</v>
      </c>
      <c r="F25" s="149"/>
    </row>
    <row r="26" spans="2:6">
      <c r="B26" s="148"/>
      <c r="F26" s="149"/>
    </row>
    <row r="27" spans="2:6">
      <c r="B27" s="148"/>
      <c r="C27" s="88" t="str">
        <f>'PREUS COMPARATS'!A295</f>
        <v>PUNT DE CONNEXIÓ</v>
      </c>
      <c r="E27" s="164">
        <f>'PREUS COMPARATS'!B310</f>
        <v>45524.032604446729</v>
      </c>
      <c r="F27" s="149"/>
    </row>
    <row r="28" spans="2:6" ht="15.75" thickBot="1">
      <c r="B28" s="157"/>
      <c r="C28" s="165"/>
      <c r="D28" s="165"/>
      <c r="E28" s="165"/>
      <c r="F28" s="158"/>
    </row>
  </sheetData>
  <pageMargins left="0.7" right="0.7" top="0.75" bottom="0.75" header="0.3" footer="0.3"/>
  <pageSetup paperSize="9" scale="58"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Q59"/>
  <sheetViews>
    <sheetView workbookViewId="0">
      <selection activeCell="E21" sqref="E21"/>
    </sheetView>
  </sheetViews>
  <sheetFormatPr defaultColWidth="11.42578125" defaultRowHeight="15"/>
  <cols>
    <col min="1" max="1" width="56.140625" customWidth="1"/>
    <col min="2" max="2" width="15.140625" customWidth="1"/>
    <col min="3" max="3" width="17.5703125" customWidth="1"/>
    <col min="6" max="6" width="7.7109375" customWidth="1"/>
    <col min="7" max="7" width="13.5703125" customWidth="1"/>
    <col min="8" max="8" width="13.140625" customWidth="1"/>
    <col min="9" max="9" width="17.28515625" bestFit="1" customWidth="1"/>
    <col min="10" max="10" width="15" customWidth="1"/>
    <col min="11" max="11" width="11.5703125" bestFit="1" customWidth="1"/>
    <col min="12" max="12" width="13.5703125" customWidth="1"/>
    <col min="13" max="13" width="14" customWidth="1"/>
    <col min="14" max="14" width="14.28515625" bestFit="1" customWidth="1"/>
    <col min="15" max="15" width="13.140625" customWidth="1"/>
  </cols>
  <sheetData>
    <row r="1" spans="1:14" ht="15.75" thickBot="1">
      <c r="A1" s="178" t="s">
        <v>9270</v>
      </c>
      <c r="B1" s="135"/>
    </row>
    <row r="2" spans="1:14" ht="15.75" thickTop="1">
      <c r="A2" s="88"/>
    </row>
    <row r="3" spans="1:14">
      <c r="A3" s="171" t="s">
        <v>9250</v>
      </c>
      <c r="B3" s="172">
        <f>CONFIGURACIÓ!C29*1000</f>
        <v>1488.9047366960167</v>
      </c>
    </row>
    <row r="4" spans="1:14">
      <c r="A4" s="171" t="s">
        <v>9259</v>
      </c>
      <c r="B4" s="172">
        <f>CONFIGURACIÓ!C35*1000000</f>
        <v>2203848.2787317378</v>
      </c>
    </row>
    <row r="5" spans="1:14">
      <c r="A5" s="171" t="s">
        <v>9253</v>
      </c>
      <c r="B5" s="190">
        <f>CONFIGURACIÓ!C41</f>
        <v>689340.41483582859</v>
      </c>
    </row>
    <row r="7" spans="1:14" ht="15.75" thickBot="1">
      <c r="A7" s="178" t="s">
        <v>9238</v>
      </c>
      <c r="B7" s="135"/>
      <c r="C7" s="135"/>
      <c r="D7" s="135"/>
      <c r="E7" s="135"/>
    </row>
    <row r="8" spans="1:14" ht="15.75" thickTop="1">
      <c r="A8" s="88"/>
    </row>
    <row r="9" spans="1:14">
      <c r="A9" s="174" t="s">
        <v>9261</v>
      </c>
      <c r="B9" s="171">
        <f>((B12+C12+D12+E12)/4)</f>
        <v>64.430000000000007</v>
      </c>
      <c r="D9" s="175"/>
    </row>
    <row r="10" spans="1:14">
      <c r="A10" s="175" t="s">
        <v>9252</v>
      </c>
    </row>
    <row r="11" spans="1:14">
      <c r="B11" s="173">
        <v>2018</v>
      </c>
      <c r="C11" s="173">
        <v>2019</v>
      </c>
      <c r="D11" s="173">
        <v>2020</v>
      </c>
      <c r="E11" s="171">
        <v>2021</v>
      </c>
    </row>
    <row r="12" spans="1:14">
      <c r="A12" s="171" t="s">
        <v>9239</v>
      </c>
      <c r="B12" s="171">
        <v>57.27</v>
      </c>
      <c r="C12" s="171">
        <v>47.68</v>
      </c>
      <c r="D12" s="171">
        <v>33.96</v>
      </c>
      <c r="E12" s="171">
        <v>118.81</v>
      </c>
    </row>
    <row r="13" spans="1:14">
      <c r="A13" s="175" t="s">
        <v>9240</v>
      </c>
    </row>
    <row r="14" spans="1:14">
      <c r="A14" s="175"/>
    </row>
    <row r="15" spans="1:14" ht="15.75" thickBot="1">
      <c r="A15" s="174" t="s">
        <v>9262</v>
      </c>
      <c r="B15" s="188">
        <v>0.01</v>
      </c>
      <c r="F15" s="178" t="s">
        <v>9271</v>
      </c>
      <c r="G15" s="135"/>
      <c r="H15" s="135"/>
      <c r="I15" s="135"/>
      <c r="J15" s="135"/>
      <c r="K15" s="135"/>
      <c r="L15" s="135"/>
      <c r="M15" s="135"/>
      <c r="N15" s="135"/>
    </row>
    <row r="16" spans="1:14" ht="15.75" thickTop="1">
      <c r="A16" s="176"/>
      <c r="B16" s="177"/>
    </row>
    <row r="17" spans="1:17" ht="75.75" thickBot="1">
      <c r="A17" s="178" t="s">
        <v>9263</v>
      </c>
      <c r="B17" s="135"/>
      <c r="C17" s="135"/>
      <c r="F17" s="182" t="s">
        <v>9245</v>
      </c>
      <c r="G17" s="182" t="s">
        <v>9246</v>
      </c>
      <c r="H17" s="182" t="s">
        <v>9247</v>
      </c>
      <c r="I17" s="182" t="s">
        <v>9248</v>
      </c>
      <c r="J17" s="182" t="s">
        <v>9249</v>
      </c>
      <c r="K17" s="182" t="s">
        <v>9251</v>
      </c>
      <c r="L17" s="182" t="s">
        <v>9328</v>
      </c>
      <c r="M17" s="182" t="s">
        <v>9308</v>
      </c>
      <c r="N17" s="182" t="s">
        <v>9272</v>
      </c>
      <c r="O17" s="182" t="s">
        <v>9327</v>
      </c>
      <c r="P17" s="182" t="s">
        <v>9326</v>
      </c>
      <c r="Q17" s="182" t="s">
        <v>9325</v>
      </c>
    </row>
    <row r="18" spans="1:17" ht="15.75" thickTop="1">
      <c r="A18" t="s">
        <v>9329</v>
      </c>
      <c r="B18" s="297">
        <v>0.01</v>
      </c>
      <c r="C18" s="298"/>
      <c r="M18" s="185">
        <f>-1*B5</f>
        <v>-689340.41483582859</v>
      </c>
    </row>
    <row r="19" spans="1:17">
      <c r="A19" s="171" t="s">
        <v>9241</v>
      </c>
      <c r="B19" s="301">
        <v>25</v>
      </c>
      <c r="C19" s="298"/>
      <c r="E19">
        <v>1</v>
      </c>
      <c r="F19" s="171">
        <v>2022</v>
      </c>
      <c r="G19" s="184">
        <v>1</v>
      </c>
      <c r="H19" s="184">
        <f>B15</f>
        <v>0.01</v>
      </c>
      <c r="I19" s="171">
        <f>B9</f>
        <v>64.430000000000007</v>
      </c>
      <c r="J19" s="185">
        <f t="shared" ref="J19:J43" si="0">($B$4*G19*I19)/1000</f>
        <v>141993.94459868589</v>
      </c>
      <c r="K19" s="185">
        <f>J19*1.21</f>
        <v>171812.67296440993</v>
      </c>
      <c r="L19" s="185">
        <f>B30+B34+B40</f>
        <v>50247.972792148867</v>
      </c>
      <c r="M19" s="185">
        <f>J19-L19</f>
        <v>91745.971806537025</v>
      </c>
      <c r="N19" s="185">
        <f>M19-B5</f>
        <v>-597594.44302929158</v>
      </c>
      <c r="O19" s="218">
        <f>(L19/(1+$B$22)^E19)</f>
        <v>49281.665623069086</v>
      </c>
      <c r="P19" s="218">
        <f>($B$4*G19/1000/(1+$B$22)^E19)</f>
        <v>2161.4665810638198</v>
      </c>
      <c r="Q19" s="218">
        <f>O19/P19</f>
        <v>22.80010528722303</v>
      </c>
    </row>
    <row r="20" spans="1:17">
      <c r="A20" t="s">
        <v>9319</v>
      </c>
      <c r="B20" s="302">
        <v>0.04</v>
      </c>
      <c r="C20" s="303"/>
      <c r="E20">
        <f>E19+1</f>
        <v>2</v>
      </c>
      <c r="F20" s="171">
        <f>F19+1</f>
        <v>2023</v>
      </c>
      <c r="G20" s="184">
        <f>G19-0.006</f>
        <v>0.99399999999999999</v>
      </c>
      <c r="H20" s="184">
        <f>H19</f>
        <v>0.01</v>
      </c>
      <c r="I20" s="171">
        <f t="shared" ref="I20:I43" si="1">I19*(1+H20)</f>
        <v>65.074300000000008</v>
      </c>
      <c r="J20" s="185">
        <f t="shared" si="0"/>
        <v>142553.4007404047</v>
      </c>
      <c r="K20" s="185">
        <f t="shared" ref="K20:K43" si="2">J20*1.21</f>
        <v>172489.61489588968</v>
      </c>
      <c r="L20" s="185">
        <f>$B$30*(1+$B$18)^E20+$B$34+$B$40</f>
        <v>50459.624008750332</v>
      </c>
      <c r="M20" s="185">
        <f t="shared" ref="M20:M39" si="3">J20-L20</f>
        <v>92093.776731654361</v>
      </c>
      <c r="N20" s="185">
        <f>M20+N19</f>
        <v>-505500.66629763722</v>
      </c>
      <c r="O20" s="218">
        <f t="shared" ref="O20:O43" si="4">(L20/(1+$B$22)^E20)</f>
        <v>48537.530342736551</v>
      </c>
      <c r="P20" s="218">
        <f t="shared" ref="P20:P43" si="5">($B$4*G20/1000/(1+$B$22)^E20)</f>
        <v>2107.1805165471023</v>
      </c>
      <c r="Q20" s="218">
        <f>SUM(O19:O20)/SUM(P19:P20)</f>
        <v>22.915737405547794</v>
      </c>
    </row>
    <row r="21" spans="1:17">
      <c r="A21" s="171" t="s">
        <v>9318</v>
      </c>
      <c r="B21" s="302">
        <f>CONFIGURACIÓ!C56</f>
        <v>0.02</v>
      </c>
      <c r="C21" s="303"/>
      <c r="E21">
        <f t="shared" ref="E21:E39" si="6">E20+1</f>
        <v>3</v>
      </c>
      <c r="F21" s="171">
        <f t="shared" ref="F21:F37" si="7">F20+1</f>
        <v>2024</v>
      </c>
      <c r="G21" s="184">
        <f t="shared" ref="G21:G43" si="8">G20-0.006</f>
        <v>0.98799999999999999</v>
      </c>
      <c r="H21" s="184">
        <f t="shared" ref="H21:H43" si="9">H20</f>
        <v>0.01</v>
      </c>
      <c r="I21" s="171">
        <f t="shared" si="1"/>
        <v>65.725043000000014</v>
      </c>
      <c r="J21" s="185">
        <f t="shared" si="0"/>
        <v>143109.84661049803</v>
      </c>
      <c r="K21" s="185">
        <f t="shared" si="2"/>
        <v>173162.91439870262</v>
      </c>
      <c r="L21" s="185">
        <f t="shared" ref="L21:L43" si="10">$B$30*(1+$B$18)^E21+$B$34+$B$40</f>
        <v>50567.039633653389</v>
      </c>
      <c r="M21" s="185">
        <f t="shared" si="3"/>
        <v>92542.806976844644</v>
      </c>
      <c r="N21" s="185">
        <f t="shared" ref="N21:N43" si="11">M21+N20</f>
        <v>-412957.8593207926</v>
      </c>
      <c r="O21" s="218">
        <f t="shared" si="4"/>
        <v>47705.453277507375</v>
      </c>
      <c r="P21" s="218">
        <f t="shared" si="5"/>
        <v>2054.1830186460179</v>
      </c>
      <c r="Q21" s="218">
        <f>SUM(O19:O21)/SUM(P19:P21)</f>
        <v>23.015745570823956</v>
      </c>
    </row>
    <row r="22" spans="1:17">
      <c r="A22" s="171" t="s">
        <v>9309</v>
      </c>
      <c r="B22" s="304">
        <f>B21/(1+B21)</f>
        <v>1.9607843137254902E-2</v>
      </c>
      <c r="C22" s="305"/>
      <c r="E22">
        <f t="shared" si="6"/>
        <v>4</v>
      </c>
      <c r="F22" s="171">
        <f t="shared" si="7"/>
        <v>2025</v>
      </c>
      <c r="G22" s="184">
        <f t="shared" si="8"/>
        <v>0.98199999999999998</v>
      </c>
      <c r="H22" s="184">
        <f t="shared" si="9"/>
        <v>0.01</v>
      </c>
      <c r="I22" s="171">
        <f t="shared" si="1"/>
        <v>66.382293430000018</v>
      </c>
      <c r="J22" s="185">
        <f t="shared" si="0"/>
        <v>143663.16605791924</v>
      </c>
      <c r="K22" s="185">
        <f t="shared" si="2"/>
        <v>173832.43093008228</v>
      </c>
      <c r="L22" s="185">
        <f t="shared" si="10"/>
        <v>50675.529414805482</v>
      </c>
      <c r="M22" s="185">
        <f t="shared" si="3"/>
        <v>92987.636643113758</v>
      </c>
      <c r="N22" s="185">
        <f t="shared" si="11"/>
        <v>-319970.22267767886</v>
      </c>
      <c r="O22" s="218">
        <f t="shared" si="4"/>
        <v>46888.422788145821</v>
      </c>
      <c r="P22" s="218">
        <f t="shared" si="5"/>
        <v>2002.4446033134127</v>
      </c>
      <c r="Q22" s="218">
        <f>SUM(O19:O22)/SUM(P19:P22)</f>
        <v>23.111918646858637</v>
      </c>
    </row>
    <row r="23" spans="1:17">
      <c r="A23" s="180" t="s">
        <v>9260</v>
      </c>
      <c r="B23" s="299">
        <f>B4*B9/1000</f>
        <v>141993.94459868589</v>
      </c>
      <c r="C23" s="300"/>
      <c r="E23">
        <f t="shared" si="6"/>
        <v>5</v>
      </c>
      <c r="F23" s="171">
        <f t="shared" si="7"/>
        <v>2026</v>
      </c>
      <c r="G23" s="184">
        <f t="shared" si="8"/>
        <v>0.97599999999999998</v>
      </c>
      <c r="H23" s="184">
        <f t="shared" si="9"/>
        <v>0.01</v>
      </c>
      <c r="I23" s="171">
        <f t="shared" si="1"/>
        <v>67.046116364300019</v>
      </c>
      <c r="J23" s="185">
        <f t="shared" si="0"/>
        <v>144213.24090962773</v>
      </c>
      <c r="K23" s="185">
        <f t="shared" si="2"/>
        <v>174498.02150064954</v>
      </c>
      <c r="L23" s="185">
        <f t="shared" si="10"/>
        <v>50785.104093769092</v>
      </c>
      <c r="M23" s="185">
        <f t="shared" si="3"/>
        <v>93428.136815858627</v>
      </c>
      <c r="N23" s="185">
        <f t="shared" si="11"/>
        <v>-226542.08586182023</v>
      </c>
      <c r="O23" s="218">
        <f t="shared" si="4"/>
        <v>46086.158515577801</v>
      </c>
      <c r="P23" s="218">
        <f t="shared" si="5"/>
        <v>1951.9364439630349</v>
      </c>
      <c r="Q23" s="218">
        <f>SUM(O19:O23)/SUM(P19:P23)</f>
        <v>23.206609920919313</v>
      </c>
    </row>
    <row r="24" spans="1:17">
      <c r="A24" s="88"/>
      <c r="B24" s="183"/>
      <c r="C24" s="183"/>
      <c r="E24">
        <f t="shared" si="6"/>
        <v>6</v>
      </c>
      <c r="F24" s="171">
        <f t="shared" si="7"/>
        <v>2027</v>
      </c>
      <c r="G24" s="184">
        <f t="shared" si="8"/>
        <v>0.97</v>
      </c>
      <c r="H24" s="184">
        <f t="shared" si="9"/>
        <v>0.01</v>
      </c>
      <c r="I24" s="171">
        <f t="shared" si="1"/>
        <v>67.716577527943016</v>
      </c>
      <c r="J24" s="185">
        <f t="shared" si="0"/>
        <v>144759.95094176463</v>
      </c>
      <c r="K24" s="185">
        <f t="shared" si="2"/>
        <v>175159.5406395352</v>
      </c>
      <c r="L24" s="185">
        <f t="shared" si="10"/>
        <v>50895.77451952234</v>
      </c>
      <c r="M24" s="185">
        <f t="shared" si="3"/>
        <v>93864.176422242293</v>
      </c>
      <c r="N24" s="185">
        <f t="shared" si="11"/>
        <v>-132677.90943957795</v>
      </c>
      <c r="O24" s="218">
        <f t="shared" si="4"/>
        <v>45298.385407459638</v>
      </c>
      <c r="P24" s="218">
        <f t="shared" si="5"/>
        <v>1902.630357086447</v>
      </c>
      <c r="Q24" s="218">
        <f>SUM(O19:O24)/SUM(P19:P24)</f>
        <v>23.300600050833314</v>
      </c>
    </row>
    <row r="25" spans="1:17" ht="15.75" thickBot="1">
      <c r="A25" s="178" t="s">
        <v>9264</v>
      </c>
      <c r="B25" s="135"/>
      <c r="C25" s="135"/>
      <c r="E25">
        <f t="shared" si="6"/>
        <v>7</v>
      </c>
      <c r="F25" s="171">
        <f t="shared" si="7"/>
        <v>2028</v>
      </c>
      <c r="G25" s="184">
        <f t="shared" si="8"/>
        <v>0.96399999999999997</v>
      </c>
      <c r="H25" s="184">
        <f t="shared" si="9"/>
        <v>0.01</v>
      </c>
      <c r="I25" s="171">
        <f t="shared" si="1"/>
        <v>68.39374330322245</v>
      </c>
      <c r="J25" s="185">
        <f t="shared" si="0"/>
        <v>145303.17385045331</v>
      </c>
      <c r="K25" s="185">
        <f t="shared" si="2"/>
        <v>175816.84035904851</v>
      </c>
      <c r="L25" s="185">
        <f t="shared" si="10"/>
        <v>51007.551649533118</v>
      </c>
      <c r="M25" s="185">
        <f t="shared" si="3"/>
        <v>94295.622200920188</v>
      </c>
      <c r="N25" s="185">
        <f>M25+N24</f>
        <v>-38382.287238657766</v>
      </c>
      <c r="O25" s="218">
        <f t="shared" si="4"/>
        <v>44524.833616924443</v>
      </c>
      <c r="P25" s="218">
        <f t="shared" si="5"/>
        <v>1854.498788179978</v>
      </c>
      <c r="Q25" s="218">
        <f>SUM(O19:O25)/SUM(P19:P25)</f>
        <v>23.394220344333245</v>
      </c>
    </row>
    <row r="26" spans="1:17" ht="15.75" thickTop="1">
      <c r="E26">
        <f t="shared" si="6"/>
        <v>8</v>
      </c>
      <c r="F26" s="171">
        <f t="shared" si="7"/>
        <v>2029</v>
      </c>
      <c r="G26" s="184">
        <f t="shared" si="8"/>
        <v>0.95799999999999996</v>
      </c>
      <c r="H26" s="184">
        <f t="shared" si="9"/>
        <v>0.01</v>
      </c>
      <c r="I26" s="171">
        <f t="shared" si="1"/>
        <v>69.077680736254678</v>
      </c>
      <c r="J26" s="185">
        <f t="shared" si="0"/>
        <v>145842.7852222216</v>
      </c>
      <c r="K26" s="185">
        <f t="shared" si="2"/>
        <v>176469.77011888815</v>
      </c>
      <c r="L26" s="185">
        <f t="shared" si="10"/>
        <v>51120.446550844004</v>
      </c>
      <c r="M26" s="185">
        <f t="shared" si="3"/>
        <v>94722.338671377598</v>
      </c>
      <c r="N26" s="185">
        <f t="shared" si="11"/>
        <v>56340.051432719833</v>
      </c>
      <c r="O26" s="218">
        <f t="shared" si="4"/>
        <v>43765.238403268319</v>
      </c>
      <c r="P26" s="218">
        <f t="shared" si="5"/>
        <v>1807.5147979751312</v>
      </c>
      <c r="Q26" s="218">
        <f>SUM(O19:O26)/SUM(P19:P26)</f>
        <v>23.487633579956277</v>
      </c>
    </row>
    <row r="27" spans="1:17">
      <c r="A27" s="171" t="s">
        <v>9256</v>
      </c>
      <c r="B27" s="171">
        <v>1.4E-3</v>
      </c>
      <c r="C27" s="179">
        <f>B27*B4</f>
        <v>3085.3875902244326</v>
      </c>
      <c r="E27">
        <f t="shared" si="6"/>
        <v>9</v>
      </c>
      <c r="F27" s="171">
        <f t="shared" si="7"/>
        <v>2030</v>
      </c>
      <c r="G27" s="184">
        <f t="shared" si="8"/>
        <v>0.95199999999999996</v>
      </c>
      <c r="H27" s="184">
        <f t="shared" si="9"/>
        <v>0.01</v>
      </c>
      <c r="I27" s="171">
        <f t="shared" si="1"/>
        <v>69.768457543617231</v>
      </c>
      <c r="J27" s="185">
        <f t="shared" si="0"/>
        <v>146378.65850404024</v>
      </c>
      <c r="K27" s="185">
        <f t="shared" si="2"/>
        <v>177118.17678988868</v>
      </c>
      <c r="L27" s="185">
        <f t="shared" si="10"/>
        <v>51234.470401168008</v>
      </c>
      <c r="M27" s="185">
        <f t="shared" si="3"/>
        <v>95144.188102872227</v>
      </c>
      <c r="N27" s="185">
        <f t="shared" si="11"/>
        <v>151484.23953559206</v>
      </c>
      <c r="O27" s="218">
        <f t="shared" si="4"/>
        <v>43019.340034538895</v>
      </c>
      <c r="P27" s="218">
        <f t="shared" si="5"/>
        <v>1761.6520489659663</v>
      </c>
      <c r="Q27" s="218">
        <f>SUM(O19:O27)/SUM(P19:P27)</f>
        <v>23.580927614975401</v>
      </c>
    </row>
    <row r="28" spans="1:17">
      <c r="A28" s="171" t="s">
        <v>9255</v>
      </c>
      <c r="B28" s="171">
        <v>2</v>
      </c>
      <c r="C28" s="179">
        <f>B28*B3</f>
        <v>2977.8094733920334</v>
      </c>
      <c r="E28">
        <f t="shared" si="6"/>
        <v>10</v>
      </c>
      <c r="F28" s="171">
        <f t="shared" si="7"/>
        <v>2031</v>
      </c>
      <c r="G28" s="184">
        <f t="shared" si="8"/>
        <v>0.94599999999999995</v>
      </c>
      <c r="H28" s="184">
        <f t="shared" si="9"/>
        <v>0.01</v>
      </c>
      <c r="I28" s="171">
        <f t="shared" si="1"/>
        <v>70.466142119053401</v>
      </c>
      <c r="J28" s="185">
        <f t="shared" si="0"/>
        <v>146910.66497297297</v>
      </c>
      <c r="K28" s="185">
        <f t="shared" si="2"/>
        <v>177761.90461729729</v>
      </c>
      <c r="L28" s="185">
        <f t="shared" si="10"/>
        <v>51349.634489995246</v>
      </c>
      <c r="M28" s="185">
        <f t="shared" si="3"/>
        <v>95561.030482977716</v>
      </c>
      <c r="N28" s="185">
        <f t="shared" si="11"/>
        <v>247045.27001856978</v>
      </c>
      <c r="O28" s="218">
        <f t="shared" si="4"/>
        <v>42286.88369198978</v>
      </c>
      <c r="P28" s="218">
        <f t="shared" si="5"/>
        <v>1716.8847922271336</v>
      </c>
      <c r="Q28" s="218">
        <f>SUM(O19:O28)/SUM(P19:P28)</f>
        <v>23.674152829457608</v>
      </c>
    </row>
    <row r="29" spans="1:17">
      <c r="A29" s="171" t="s">
        <v>9254</v>
      </c>
      <c r="B29" s="171">
        <v>3</v>
      </c>
      <c r="C29" s="179">
        <f>B29*B3</f>
        <v>4466.7142100880501</v>
      </c>
      <c r="E29">
        <f t="shared" si="6"/>
        <v>11</v>
      </c>
      <c r="F29" s="171">
        <f t="shared" si="7"/>
        <v>2032</v>
      </c>
      <c r="G29" s="184">
        <f t="shared" si="8"/>
        <v>0.94</v>
      </c>
      <c r="H29" s="184">
        <f t="shared" si="9"/>
        <v>0.01</v>
      </c>
      <c r="I29" s="171">
        <f t="shared" si="1"/>
        <v>71.170803540243938</v>
      </c>
      <c r="J29" s="185">
        <f t="shared" si="0"/>
        <v>147438.67370543399</v>
      </c>
      <c r="K29" s="185">
        <f t="shared" si="2"/>
        <v>178400.79518357513</v>
      </c>
      <c r="L29" s="185">
        <f t="shared" si="10"/>
        <v>51465.950219710743</v>
      </c>
      <c r="M29" s="185">
        <f t="shared" si="3"/>
        <v>95972.723485723254</v>
      </c>
      <c r="N29" s="185">
        <f t="shared" si="11"/>
        <v>343017.99350429303</v>
      </c>
      <c r="O29" s="218">
        <f t="shared" si="4"/>
        <v>41567.619376365124</v>
      </c>
      <c r="P29" s="218">
        <f t="shared" si="5"/>
        <v>1673.1878545163599</v>
      </c>
      <c r="Q29" s="218">
        <f>SUM(O19:O29)/SUM(P19:P29)</f>
        <v>23.767339147110825</v>
      </c>
    </row>
    <row r="30" spans="1:17">
      <c r="A30" s="180" t="s">
        <v>9265</v>
      </c>
      <c r="B30" s="299">
        <f>SUM(C27:C29)</f>
        <v>10529.911273704516</v>
      </c>
      <c r="C30" s="300"/>
      <c r="E30">
        <f t="shared" si="6"/>
        <v>12</v>
      </c>
      <c r="F30" s="171">
        <f t="shared" si="7"/>
        <v>2033</v>
      </c>
      <c r="G30" s="184">
        <f t="shared" si="8"/>
        <v>0.93399999999999994</v>
      </c>
      <c r="H30" s="184">
        <f t="shared" si="9"/>
        <v>0.01</v>
      </c>
      <c r="I30" s="171">
        <f t="shared" si="1"/>
        <v>71.882511575646376</v>
      </c>
      <c r="J30" s="185">
        <f t="shared" si="0"/>
        <v>147962.55154604692</v>
      </c>
      <c r="K30" s="185">
        <f t="shared" si="2"/>
        <v>179034.68737071677</v>
      </c>
      <c r="L30" s="185">
        <f t="shared" si="10"/>
        <v>51583.429106723408</v>
      </c>
      <c r="M30" s="185">
        <f t="shared" si="3"/>
        <v>96379.122439323517</v>
      </c>
      <c r="N30" s="185">
        <f t="shared" si="11"/>
        <v>439397.11594361655</v>
      </c>
      <c r="O30" s="218">
        <f t="shared" si="4"/>
        <v>40861.301815979212</v>
      </c>
      <c r="P30" s="218">
        <f t="shared" si="5"/>
        <v>1630.5366256553255</v>
      </c>
      <c r="Q30" s="218">
        <f>SUM(O19:O30)/SUM(P19:P30)</f>
        <v>23.860504546472974</v>
      </c>
    </row>
    <row r="31" spans="1:17">
      <c r="A31" s="88"/>
      <c r="B31" s="88"/>
      <c r="C31" s="183"/>
      <c r="E31">
        <f t="shared" si="6"/>
        <v>13</v>
      </c>
      <c r="F31" s="171">
        <f t="shared" si="7"/>
        <v>2034</v>
      </c>
      <c r="G31" s="184">
        <f t="shared" si="8"/>
        <v>0.92799999999999994</v>
      </c>
      <c r="H31" s="184">
        <f t="shared" si="9"/>
        <v>0.01</v>
      </c>
      <c r="I31" s="171">
        <f t="shared" si="1"/>
        <v>72.601336691402835</v>
      </c>
      <c r="J31" s="185">
        <f t="shared" si="0"/>
        <v>148482.16307610154</v>
      </c>
      <c r="K31" s="185">
        <f t="shared" si="2"/>
        <v>179663.41732208285</v>
      </c>
      <c r="L31" s="185">
        <f t="shared" si="10"/>
        <v>51702.082782606201</v>
      </c>
      <c r="M31" s="185">
        <f t="shared" si="3"/>
        <v>96780.080293495339</v>
      </c>
      <c r="N31" s="185">
        <f t="shared" si="11"/>
        <v>536177.19623711193</v>
      </c>
      <c r="O31" s="218">
        <f t="shared" si="4"/>
        <v>40167.69037655642</v>
      </c>
      <c r="P31" s="218">
        <f t="shared" si="5"/>
        <v>1588.9070461829856</v>
      </c>
      <c r="Q31" s="218">
        <f>SUM(O19:O31)/SUM(P19:P31)</f>
        <v>23.953659644578597</v>
      </c>
    </row>
    <row r="32" spans="1:17" ht="15.75" thickBot="1">
      <c r="A32" s="178" t="s">
        <v>9266</v>
      </c>
      <c r="B32" s="135"/>
      <c r="C32" s="135"/>
      <c r="E32">
        <f t="shared" si="6"/>
        <v>14</v>
      </c>
      <c r="F32" s="171">
        <f t="shared" si="7"/>
        <v>2035</v>
      </c>
      <c r="G32" s="184">
        <f t="shared" si="8"/>
        <v>0.92199999999999993</v>
      </c>
      <c r="H32" s="184">
        <f t="shared" si="9"/>
        <v>0.01</v>
      </c>
      <c r="I32" s="171">
        <f t="shared" si="1"/>
        <v>73.327350058316867</v>
      </c>
      <c r="J32" s="185">
        <f t="shared" si="0"/>
        <v>148997.37058160265</v>
      </c>
      <c r="K32" s="185">
        <f t="shared" si="2"/>
        <v>180286.81840373919</v>
      </c>
      <c r="L32" s="185">
        <f t="shared" si="10"/>
        <v>51821.922995247827</v>
      </c>
      <c r="M32" s="185">
        <f t="shared" si="3"/>
        <v>97175.447586354829</v>
      </c>
      <c r="N32" s="185">
        <f t="shared" si="11"/>
        <v>633352.64382346673</v>
      </c>
      <c r="O32" s="218">
        <f t="shared" si="4"/>
        <v>39486.548972798082</v>
      </c>
      <c r="P32" s="218">
        <f t="shared" si="5"/>
        <v>1548.2755952755379</v>
      </c>
      <c r="Q32" s="218">
        <f>SUM(O19:O32)/SUM(P19:P32)</f>
        <v>24.04681031687495</v>
      </c>
    </row>
    <row r="33" spans="1:17" ht="15.75" thickTop="1">
      <c r="E33">
        <f t="shared" si="6"/>
        <v>15</v>
      </c>
      <c r="F33" s="171">
        <f t="shared" si="7"/>
        <v>2036</v>
      </c>
      <c r="G33" s="184">
        <f t="shared" si="8"/>
        <v>0.91599999999999993</v>
      </c>
      <c r="H33" s="184">
        <f t="shared" si="9"/>
        <v>0.01</v>
      </c>
      <c r="I33" s="171">
        <f t="shared" si="1"/>
        <v>74.060623558900033</v>
      </c>
      <c r="J33" s="185">
        <f t="shared" si="0"/>
        <v>149508.0340209062</v>
      </c>
      <c r="K33" s="185">
        <f t="shared" si="2"/>
        <v>180904.72116529651</v>
      </c>
      <c r="L33" s="185">
        <f t="shared" si="10"/>
        <v>51942.961610015853</v>
      </c>
      <c r="M33" s="185">
        <f t="shared" si="3"/>
        <v>97565.072410890338</v>
      </c>
      <c r="N33" s="185">
        <f t="shared" si="11"/>
        <v>730917.7162343571</v>
      </c>
      <c r="O33" s="218">
        <f t="shared" si="4"/>
        <v>38817.645981642781</v>
      </c>
      <c r="P33" s="218">
        <f t="shared" si="5"/>
        <v>1508.6192789273327</v>
      </c>
      <c r="Q33" s="218">
        <f>SUM(O19:O33)/SUM(P19:P33)</f>
        <v>24.139959269813925</v>
      </c>
    </row>
    <row r="34" spans="1:17">
      <c r="A34" s="180" t="s">
        <v>9242</v>
      </c>
      <c r="B34" s="299">
        <f>(1+B20)*B5/B19</f>
        <v>28676.56125717047</v>
      </c>
      <c r="C34" s="300"/>
      <c r="E34">
        <f t="shared" si="6"/>
        <v>16</v>
      </c>
      <c r="F34" s="171">
        <f>F33+1</f>
        <v>2037</v>
      </c>
      <c r="G34" s="184">
        <f t="shared" si="8"/>
        <v>0.90999999999999992</v>
      </c>
      <c r="H34" s="184">
        <f t="shared" si="9"/>
        <v>0.01</v>
      </c>
      <c r="I34" s="171">
        <f t="shared" si="1"/>
        <v>74.801229794489032</v>
      </c>
      <c r="J34" s="185">
        <f t="shared" si="0"/>
        <v>150014.01099193766</v>
      </c>
      <c r="K34" s="185">
        <f t="shared" si="2"/>
        <v>181516.95330024455</v>
      </c>
      <c r="L34" s="185">
        <f t="shared" si="10"/>
        <v>52065.210610931572</v>
      </c>
      <c r="M34" s="185">
        <f t="shared" si="3"/>
        <v>97948.800381006091</v>
      </c>
      <c r="N34" s="185">
        <f t="shared" si="11"/>
        <v>828866.51661536319</v>
      </c>
      <c r="O34" s="218">
        <f t="shared" si="4"/>
        <v>38160.754157187956</v>
      </c>
      <c r="P34" s="218">
        <f t="shared" si="5"/>
        <v>1469.9156183871667</v>
      </c>
      <c r="Q34" s="218">
        <f>SUM(O19:O34)/SUM(P19:P34)</f>
        <v>24.233107024332636</v>
      </c>
    </row>
    <row r="35" spans="1:17">
      <c r="E35">
        <f t="shared" si="6"/>
        <v>17</v>
      </c>
      <c r="F35" s="171">
        <f t="shared" si="7"/>
        <v>2038</v>
      </c>
      <c r="G35" s="184">
        <f t="shared" si="8"/>
        <v>0.90399999999999991</v>
      </c>
      <c r="H35" s="184">
        <f t="shared" si="9"/>
        <v>0.01</v>
      </c>
      <c r="I35" s="171">
        <f t="shared" si="1"/>
        <v>75.549242092433929</v>
      </c>
      <c r="J35" s="185">
        <f t="shared" si="0"/>
        <v>150515.15669898764</v>
      </c>
      <c r="K35" s="185">
        <f t="shared" si="2"/>
        <v>182123.33960577505</v>
      </c>
      <c r="L35" s="185">
        <f t="shared" si="10"/>
        <v>52188.682101856444</v>
      </c>
      <c r="M35" s="185">
        <f t="shared" si="3"/>
        <v>98326.474597131193</v>
      </c>
      <c r="N35" s="185">
        <f t="shared" si="11"/>
        <v>927192.99121249444</v>
      </c>
      <c r="O35" s="218">
        <f t="shared" si="4"/>
        <v>37515.650547240431</v>
      </c>
      <c r="P35" s="218">
        <f t="shared" si="5"/>
        <v>1432.1426388445041</v>
      </c>
      <c r="Q35" s="218">
        <f>SUM(O19:O35)/SUM(P19:P35)</f>
        <v>24.326252552805407</v>
      </c>
    </row>
    <row r="36" spans="1:17" ht="15.75" thickBot="1">
      <c r="A36" s="178" t="s">
        <v>9267</v>
      </c>
      <c r="B36" s="135"/>
      <c r="C36" s="135"/>
      <c r="E36">
        <f t="shared" si="6"/>
        <v>18</v>
      </c>
      <c r="F36" s="171">
        <f t="shared" si="7"/>
        <v>2039</v>
      </c>
      <c r="G36" s="184">
        <f t="shared" si="8"/>
        <v>0.89799999999999991</v>
      </c>
      <c r="H36" s="184">
        <f t="shared" si="9"/>
        <v>0.01</v>
      </c>
      <c r="I36" s="171">
        <f t="shared" si="1"/>
        <v>76.30473451335827</v>
      </c>
      <c r="J36" s="185">
        <f t="shared" si="0"/>
        <v>151011.32391907944</v>
      </c>
      <c r="K36" s="185">
        <f t="shared" si="2"/>
        <v>182723.70194208613</v>
      </c>
      <c r="L36" s="185">
        <f t="shared" si="10"/>
        <v>52313.388307690569</v>
      </c>
      <c r="M36" s="185">
        <f t="shared" si="3"/>
        <v>98697.935611388879</v>
      </c>
      <c r="N36" s="185">
        <f t="shared" si="11"/>
        <v>1025890.9268238833</v>
      </c>
      <c r="O36" s="218">
        <f t="shared" si="4"/>
        <v>36882.116411465147</v>
      </c>
      <c r="P36" s="218">
        <f t="shared" si="5"/>
        <v>1395.2788583602919</v>
      </c>
      <c r="Q36" s="218">
        <f>SUM(O19:O36)/SUM(P19:P36)</f>
        <v>24.419393704235084</v>
      </c>
    </row>
    <row r="37" spans="1:17" ht="15.75" thickTop="1">
      <c r="E37">
        <f t="shared" si="6"/>
        <v>19</v>
      </c>
      <c r="F37" s="171">
        <f t="shared" si="7"/>
        <v>2040</v>
      </c>
      <c r="G37" s="184">
        <f t="shared" si="8"/>
        <v>0.8919999999999999</v>
      </c>
      <c r="H37" s="184">
        <f t="shared" si="9"/>
        <v>0.01</v>
      </c>
      <c r="I37" s="171">
        <f t="shared" si="1"/>
        <v>77.067781858491855</v>
      </c>
      <c r="J37" s="185">
        <f t="shared" si="0"/>
        <v>151502.3629679032</v>
      </c>
      <c r="K37" s="185">
        <f t="shared" si="2"/>
        <v>183317.85919116286</v>
      </c>
      <c r="L37" s="185">
        <f t="shared" si="10"/>
        <v>52439.341575583028</v>
      </c>
      <c r="M37" s="185">
        <f t="shared" si="3"/>
        <v>99063.021392320166</v>
      </c>
      <c r="N37" s="185">
        <f t="shared" si="11"/>
        <v>1124953.9482162036</v>
      </c>
      <c r="O37" s="218">
        <f t="shared" si="4"/>
        <v>36259.937141100985</v>
      </c>
      <c r="P37" s="218">
        <f t="shared" si="5"/>
        <v>1359.3032770371424</v>
      </c>
      <c r="Q37" s="218">
        <f>SUM(O19:O37)/SUM(P19:P37)</f>
        <v>24.512527495706625</v>
      </c>
    </row>
    <row r="38" spans="1:17">
      <c r="A38" s="171" t="s">
        <v>9243</v>
      </c>
      <c r="B38" s="171">
        <v>7.0000000000000007E-2</v>
      </c>
      <c r="C38" s="179">
        <f>B38*B23</f>
        <v>9939.5761219080141</v>
      </c>
      <c r="E38">
        <f t="shared" si="6"/>
        <v>20</v>
      </c>
      <c r="F38" s="171">
        <f>F37+1</f>
        <v>2041</v>
      </c>
      <c r="G38" s="184">
        <f t="shared" si="8"/>
        <v>0.8859999999999999</v>
      </c>
      <c r="H38" s="184">
        <f t="shared" si="9"/>
        <v>0.01</v>
      </c>
      <c r="I38" s="171">
        <f t="shared" si="1"/>
        <v>77.83845967707677</v>
      </c>
      <c r="J38" s="185">
        <f t="shared" si="0"/>
        <v>151988.12166531148</v>
      </c>
      <c r="K38" s="185">
        <f t="shared" si="2"/>
        <v>183905.62721502688</v>
      </c>
      <c r="L38" s="185">
        <f t="shared" si="10"/>
        <v>52566.554376154418</v>
      </c>
      <c r="M38" s="185">
        <f t="shared" si="3"/>
        <v>99421.567289157072</v>
      </c>
      <c r="N38" s="185">
        <f t="shared" si="11"/>
        <v>1224375.5155053607</v>
      </c>
      <c r="O38" s="218">
        <f t="shared" si="4"/>
        <v>35648.902180213983</v>
      </c>
      <c r="P38" s="218">
        <f t="shared" si="5"/>
        <v>1324.1953664237737</v>
      </c>
      <c r="Q38" s="218">
        <f>SUM(O19:O38)/SUM(P19:P38)</f>
        <v>24.605650316916513</v>
      </c>
    </row>
    <row r="39" spans="1:17">
      <c r="A39" s="171" t="s">
        <v>9244</v>
      </c>
      <c r="B39" s="171">
        <v>5.0000000000000001E-4</v>
      </c>
      <c r="C39" s="179">
        <f>B39*B4</f>
        <v>1101.924139365869</v>
      </c>
      <c r="E39">
        <f t="shared" si="6"/>
        <v>21</v>
      </c>
      <c r="F39" s="171">
        <f>F38+1</f>
        <v>2042</v>
      </c>
      <c r="G39" s="184">
        <f t="shared" si="8"/>
        <v>0.87999999999999989</v>
      </c>
      <c r="H39" s="184">
        <f t="shared" si="9"/>
        <v>0.01</v>
      </c>
      <c r="I39" s="171">
        <f t="shared" si="1"/>
        <v>78.616844273847533</v>
      </c>
      <c r="J39" s="185">
        <f t="shared" si="0"/>
        <v>152468.44530037115</v>
      </c>
      <c r="K39" s="185">
        <f t="shared" si="2"/>
        <v>184486.81881344909</v>
      </c>
      <c r="L39" s="185">
        <f t="shared" si="10"/>
        <v>52695.039304731516</v>
      </c>
      <c r="M39" s="185">
        <f t="shared" si="3"/>
        <v>99773.405995639638</v>
      </c>
      <c r="N39" s="185">
        <f t="shared" si="11"/>
        <v>1324148.9215010004</v>
      </c>
      <c r="O39" s="218">
        <f t="shared" si="4"/>
        <v>35048.804948458026</v>
      </c>
      <c r="P39" s="218">
        <f t="shared" si="5"/>
        <v>1289.9350591487014</v>
      </c>
      <c r="Q39" s="218">
        <f>SUM(O19:O39)/SUM(P19:P39)</f>
        <v>24.698758076757365</v>
      </c>
    </row>
    <row r="40" spans="1:17">
      <c r="A40" s="180" t="s">
        <v>9268</v>
      </c>
      <c r="B40" s="299">
        <f>SUM(C38:C39)</f>
        <v>11041.500261273883</v>
      </c>
      <c r="C40" s="300"/>
      <c r="E40">
        <f t="shared" ref="E40:E42" si="12">E39+1</f>
        <v>22</v>
      </c>
      <c r="F40" s="171">
        <f t="shared" ref="F40:F42" si="13">F39+1</f>
        <v>2043</v>
      </c>
      <c r="G40" s="184">
        <f t="shared" si="8"/>
        <v>0.87399999999999989</v>
      </c>
      <c r="H40" s="184">
        <f t="shared" si="9"/>
        <v>0.01</v>
      </c>
      <c r="I40" s="171">
        <f t="shared" si="1"/>
        <v>79.403012716586005</v>
      </c>
      <c r="J40" s="185">
        <f t="shared" si="0"/>
        <v>152943.17659596549</v>
      </c>
      <c r="K40" s="185">
        <f t="shared" si="2"/>
        <v>185061.24368111824</v>
      </c>
      <c r="L40" s="185">
        <f t="shared" si="10"/>
        <v>52824.809082594387</v>
      </c>
      <c r="M40" s="185">
        <f t="shared" ref="M40:M42" si="14">J40-L40</f>
        <v>100118.36751337111</v>
      </c>
      <c r="N40" s="185">
        <f t="shared" si="11"/>
        <v>1424267.2890143716</v>
      </c>
      <c r="O40" s="218">
        <f t="shared" si="4"/>
        <v>34459.442765314569</v>
      </c>
      <c r="P40" s="218">
        <f t="shared" si="5"/>
        <v>1256.5027387782832</v>
      </c>
      <c r="Q40" s="218">
        <f>SUM(O19:O40)/SUM(P19:P40)</f>
        <v>24.791846310398753</v>
      </c>
    </row>
    <row r="41" spans="1:17">
      <c r="E41">
        <f t="shared" si="12"/>
        <v>23</v>
      </c>
      <c r="F41" s="171">
        <f t="shared" si="13"/>
        <v>2044</v>
      </c>
      <c r="G41" s="184">
        <f t="shared" si="8"/>
        <v>0.86799999999999988</v>
      </c>
      <c r="H41" s="184">
        <f t="shared" si="9"/>
        <v>0.01</v>
      </c>
      <c r="I41" s="171">
        <f t="shared" si="1"/>
        <v>80.197042843751859</v>
      </c>
      <c r="J41" s="185">
        <f t="shared" si="0"/>
        <v>153412.15567294165</v>
      </c>
      <c r="K41" s="185">
        <f t="shared" si="2"/>
        <v>185628.70836425939</v>
      </c>
      <c r="L41" s="185">
        <f t="shared" si="10"/>
        <v>52955.876558235883</v>
      </c>
      <c r="M41" s="185">
        <f t="shared" si="14"/>
        <v>100456.27911470577</v>
      </c>
      <c r="N41" s="185">
        <f t="shared" si="11"/>
        <v>1524723.5681290773</v>
      </c>
      <c r="O41" s="218">
        <f t="shared" si="4"/>
        <v>33880.616775782481</v>
      </c>
      <c r="P41" s="218">
        <f t="shared" si="5"/>
        <v>1223.8792298943195</v>
      </c>
      <c r="Q41" s="218">
        <f>SUM(O19:O41)/SUM(P19:P41)</f>
        <v>24.884910258890695</v>
      </c>
    </row>
    <row r="42" spans="1:17">
      <c r="E42">
        <f t="shared" si="12"/>
        <v>24</v>
      </c>
      <c r="F42" s="171">
        <f t="shared" si="13"/>
        <v>2045</v>
      </c>
      <c r="G42" s="184">
        <f t="shared" si="8"/>
        <v>0.86199999999999988</v>
      </c>
      <c r="H42" s="184">
        <f t="shared" si="9"/>
        <v>0.01</v>
      </c>
      <c r="I42" s="171">
        <f t="shared" si="1"/>
        <v>80.999013272189373</v>
      </c>
      <c r="J42" s="185">
        <f t="shared" si="0"/>
        <v>153875.22001379775</v>
      </c>
      <c r="K42" s="185">
        <f t="shared" si="2"/>
        <v>186189.01621669528</v>
      </c>
      <c r="L42" s="185">
        <f t="shared" si="10"/>
        <v>53088.254708633809</v>
      </c>
      <c r="M42" s="185">
        <f t="shared" si="14"/>
        <v>100786.96530516393</v>
      </c>
      <c r="N42" s="185">
        <f t="shared" si="11"/>
        <v>1625510.5334342413</v>
      </c>
      <c r="O42" s="218">
        <f t="shared" si="4"/>
        <v>33312.131877490778</v>
      </c>
      <c r="P42" s="218">
        <f t="shared" si="5"/>
        <v>1192.0457883865224</v>
      </c>
      <c r="Q42" s="218">
        <f>SUM(O19:O42)/SUM(P19:P42)</f>
        <v>24.977944929307075</v>
      </c>
    </row>
    <row r="43" spans="1:17">
      <c r="D43" s="181"/>
      <c r="E43">
        <f t="shared" ref="E43" si="15">E42+1</f>
        <v>25</v>
      </c>
      <c r="F43" s="171">
        <f t="shared" ref="F43" si="16">F42+1</f>
        <v>2046</v>
      </c>
      <c r="G43" s="184">
        <f t="shared" si="8"/>
        <v>0.85599999999999987</v>
      </c>
      <c r="H43" s="184">
        <f t="shared" si="9"/>
        <v>0.01</v>
      </c>
      <c r="I43" s="171">
        <f t="shared" si="1"/>
        <v>81.809003404911266</v>
      </c>
      <c r="J43" s="185">
        <f t="shared" si="0"/>
        <v>154332.20442590368</v>
      </c>
      <c r="K43" s="185">
        <f t="shared" si="2"/>
        <v>186741.96735534345</v>
      </c>
      <c r="L43" s="185">
        <f t="shared" si="10"/>
        <v>53221.956640535704</v>
      </c>
      <c r="M43" s="185">
        <f t="shared" ref="M43" si="17">J43-L43</f>
        <v>101110.24778536797</v>
      </c>
      <c r="N43" s="185">
        <f t="shared" si="11"/>
        <v>1726620.7812196093</v>
      </c>
      <c r="O43" s="218">
        <f t="shared" si="4"/>
        <v>32753.796649206284</v>
      </c>
      <c r="P43" s="218">
        <f t="shared" si="5"/>
        <v>1160.9840919552478</v>
      </c>
      <c r="Q43" s="218">
        <f>SUM(O19:O43)/SUM(P19:P43)</f>
        <v>25.070945140880397</v>
      </c>
    </row>
    <row r="44" spans="1:17" ht="15.75" customHeight="1">
      <c r="A44" s="88"/>
      <c r="B44" s="88"/>
      <c r="C44" s="183"/>
      <c r="D44" s="181"/>
      <c r="J44" s="186">
        <f>SUM(J19:J39)</f>
        <v>3094617.0468822699</v>
      </c>
      <c r="K44" s="186"/>
      <c r="L44" s="186">
        <f>SUM(L19:L39)</f>
        <v>1081127.7105454416</v>
      </c>
      <c r="M44" s="186">
        <f>SUM(M19:M39)</f>
        <v>2013489.3363368292</v>
      </c>
      <c r="N44" s="186">
        <f>N43</f>
        <v>1726620.7812196093</v>
      </c>
    </row>
    <row r="47" spans="1:17">
      <c r="A47" s="211"/>
    </row>
    <row r="48" spans="1:17">
      <c r="A48" s="210" t="s">
        <v>90</v>
      </c>
      <c r="B48" s="209">
        <f>NPV(B22,M19:M43)+M18</f>
        <v>1198280.7371455792</v>
      </c>
    </row>
    <row r="49" spans="1:3">
      <c r="A49" s="211"/>
    </row>
    <row r="50" spans="1:3">
      <c r="A50" s="210" t="s">
        <v>89</v>
      </c>
      <c r="B50" s="212">
        <f>IRR(M18:M43)</f>
        <v>0.13058781525811836</v>
      </c>
    </row>
    <row r="52" spans="1:3">
      <c r="A52" s="210" t="s">
        <v>91</v>
      </c>
    </row>
    <row r="53" spans="1:3">
      <c r="A53" s="211"/>
    </row>
    <row r="54" spans="1:3">
      <c r="A54" s="210" t="s">
        <v>92</v>
      </c>
      <c r="B54" s="216">
        <f>B55+B56/B57</f>
        <v>7.4052083993810403</v>
      </c>
    </row>
    <row r="55" spans="1:3">
      <c r="A55" s="210"/>
      <c r="B55">
        <f>COUNTIF(N18:N43,"&lt;0")</f>
        <v>7</v>
      </c>
      <c r="C55" s="175" t="s">
        <v>9315</v>
      </c>
    </row>
    <row r="56" spans="1:3">
      <c r="A56" s="210"/>
      <c r="B56" s="215">
        <f>ABS(INDEX(N19:N43,B55,1))</f>
        <v>38382.287238657766</v>
      </c>
      <c r="C56" s="175" t="s">
        <v>9316</v>
      </c>
    </row>
    <row r="57" spans="1:3">
      <c r="A57" s="210"/>
      <c r="B57" s="215">
        <f>INDEX(M19:M43,B55+1,1)</f>
        <v>94722.338671377598</v>
      </c>
      <c r="C57" s="175" t="s">
        <v>9317</v>
      </c>
    </row>
    <row r="58" spans="1:3" ht="15" customHeight="1">
      <c r="A58" s="211"/>
    </row>
    <row r="59" spans="1:3">
      <c r="A59" s="210" t="s">
        <v>9324</v>
      </c>
      <c r="B59" s="217">
        <f>Q43</f>
        <v>25.070945140880397</v>
      </c>
      <c r="C59" s="175" t="s">
        <v>9330</v>
      </c>
    </row>
  </sheetData>
  <mergeCells count="9">
    <mergeCell ref="B18:C18"/>
    <mergeCell ref="B30:C30"/>
    <mergeCell ref="B34:C34"/>
    <mergeCell ref="B40:C40"/>
    <mergeCell ref="B19:C19"/>
    <mergeCell ref="B21:C21"/>
    <mergeCell ref="B22:C22"/>
    <mergeCell ref="B23:C23"/>
    <mergeCell ref="B20:C20"/>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26"/>
  <sheetViews>
    <sheetView workbookViewId="0">
      <selection activeCell="G1" sqref="G1:G21"/>
    </sheetView>
  </sheetViews>
  <sheetFormatPr defaultColWidth="8.85546875" defaultRowHeight="15"/>
  <cols>
    <col min="1" max="1" width="26.42578125" customWidth="1"/>
    <col min="2" max="2" width="26.85546875" bestFit="1" customWidth="1"/>
    <col min="5" max="5" width="28.85546875" bestFit="1" customWidth="1"/>
    <col min="6" max="6" width="13.28515625" bestFit="1" customWidth="1"/>
    <col min="8" max="8" width="17.5703125" bestFit="1" customWidth="1"/>
    <col min="9" max="9" width="13.7109375" bestFit="1" customWidth="1"/>
  </cols>
  <sheetData>
    <row r="1" spans="1:9" ht="16.5" thickBot="1">
      <c r="A1" s="39" t="s">
        <v>42</v>
      </c>
      <c r="B1" s="40" t="s">
        <v>43</v>
      </c>
      <c r="D1" s="277" t="s">
        <v>64</v>
      </c>
      <c r="E1" s="277"/>
      <c r="F1" s="277"/>
      <c r="G1" s="72" t="s">
        <v>29</v>
      </c>
      <c r="H1" s="278" t="s">
        <v>87</v>
      </c>
      <c r="I1" s="278"/>
    </row>
    <row r="2" spans="1:9" ht="17.25" thickTop="1" thickBot="1">
      <c r="A2" s="56" t="s">
        <v>44</v>
      </c>
      <c r="B2" s="57">
        <v>3.41</v>
      </c>
      <c r="D2" s="48">
        <v>1</v>
      </c>
      <c r="E2" s="49" t="s">
        <v>65</v>
      </c>
      <c r="F2" s="50">
        <v>33651.11</v>
      </c>
      <c r="G2" s="58">
        <f>F2/$B$2/1000</f>
        <v>9.8683607038123178</v>
      </c>
      <c r="H2" s="64" t="s">
        <v>88</v>
      </c>
      <c r="I2" s="65">
        <v>2486000</v>
      </c>
    </row>
    <row r="3" spans="1:9" ht="16.5" thickBot="1">
      <c r="A3" s="41" t="s">
        <v>45</v>
      </c>
      <c r="B3" s="43">
        <v>3</v>
      </c>
      <c r="D3" s="48">
        <v>2</v>
      </c>
      <c r="E3" s="49" t="s">
        <v>66</v>
      </c>
      <c r="F3" s="50">
        <v>10686.4</v>
      </c>
      <c r="G3" s="58">
        <f>F3/$B$2/1000</f>
        <v>3.1338416422287385</v>
      </c>
      <c r="H3" s="66" t="s">
        <v>89</v>
      </c>
      <c r="I3" s="67">
        <v>3.5400000000000001E-2</v>
      </c>
    </row>
    <row r="4" spans="1:9" ht="16.5" thickBot="1">
      <c r="A4" s="41" t="s">
        <v>46</v>
      </c>
      <c r="B4" s="42" t="s">
        <v>47</v>
      </c>
      <c r="D4" s="48">
        <v>3</v>
      </c>
      <c r="E4" s="49" t="s">
        <v>67</v>
      </c>
      <c r="F4" s="50">
        <v>37667.82</v>
      </c>
      <c r="G4" s="58">
        <f t="shared" ref="G4:G20" si="0">F4/$B$2/1000</f>
        <v>11.046281524926686</v>
      </c>
      <c r="H4" s="66" t="s">
        <v>90</v>
      </c>
      <c r="I4" s="68">
        <v>1973500</v>
      </c>
    </row>
    <row r="5" spans="1:9" ht="16.5" thickBot="1">
      <c r="A5" s="41" t="s">
        <v>48</v>
      </c>
      <c r="B5" s="43" t="s">
        <v>49</v>
      </c>
      <c r="D5" s="48">
        <v>4</v>
      </c>
      <c r="E5" s="49" t="s">
        <v>68</v>
      </c>
      <c r="F5" s="50">
        <v>17095.509999999998</v>
      </c>
      <c r="G5" s="58">
        <f t="shared" si="0"/>
        <v>5.0133460410557182</v>
      </c>
      <c r="H5" s="66" t="s">
        <v>91</v>
      </c>
      <c r="I5" s="67">
        <v>5.4699999999999999E-2</v>
      </c>
    </row>
    <row r="6" spans="1:9" ht="16.5" thickBot="1">
      <c r="A6" s="41" t="s">
        <v>50</v>
      </c>
      <c r="B6" s="42">
        <v>410</v>
      </c>
      <c r="D6" s="48">
        <v>5</v>
      </c>
      <c r="E6" s="49" t="s">
        <v>48</v>
      </c>
      <c r="F6" s="50">
        <v>790999.98</v>
      </c>
      <c r="G6" s="58">
        <f t="shared" si="0"/>
        <v>231.96480351906158</v>
      </c>
      <c r="H6" s="66" t="s">
        <v>92</v>
      </c>
      <c r="I6" s="69" t="s">
        <v>105</v>
      </c>
    </row>
    <row r="7" spans="1:9" ht="16.5" thickBot="1">
      <c r="A7" s="41" t="s">
        <v>51</v>
      </c>
      <c r="B7" s="44">
        <v>8320</v>
      </c>
      <c r="D7" s="48">
        <v>6</v>
      </c>
      <c r="E7" s="49" t="s">
        <v>69</v>
      </c>
      <c r="F7" s="50">
        <v>309566.13</v>
      </c>
      <c r="G7" s="58">
        <f t="shared" si="0"/>
        <v>90.78185630498534</v>
      </c>
      <c r="H7" s="70" t="s">
        <v>94</v>
      </c>
      <c r="I7" s="71" t="s">
        <v>106</v>
      </c>
    </row>
    <row r="8" spans="1:9" ht="32.25" thickBot="1">
      <c r="A8" s="41" t="s">
        <v>52</v>
      </c>
      <c r="B8" s="42" t="s">
        <v>53</v>
      </c>
      <c r="D8" s="48">
        <v>7</v>
      </c>
      <c r="E8" s="49" t="s">
        <v>70</v>
      </c>
      <c r="F8" s="50">
        <v>104324.41</v>
      </c>
      <c r="G8" s="58">
        <f t="shared" si="0"/>
        <v>30.593668621700878</v>
      </c>
    </row>
    <row r="9" spans="1:9" ht="16.5" thickBot="1">
      <c r="A9" s="41" t="s">
        <v>54</v>
      </c>
      <c r="B9" s="43" t="s">
        <v>55</v>
      </c>
      <c r="D9" s="48">
        <v>8</v>
      </c>
      <c r="E9" s="49" t="s">
        <v>71</v>
      </c>
      <c r="F9" s="50">
        <v>234887.6</v>
      </c>
      <c r="G9" s="58">
        <f t="shared" si="0"/>
        <v>68.881994134897369</v>
      </c>
    </row>
    <row r="10" spans="1:9" ht="32.25" thickBot="1">
      <c r="A10" s="41" t="s">
        <v>56</v>
      </c>
      <c r="B10" s="42">
        <v>50</v>
      </c>
      <c r="D10" s="48">
        <v>9</v>
      </c>
      <c r="E10" s="49" t="s">
        <v>72</v>
      </c>
      <c r="F10" s="50">
        <v>7080.84</v>
      </c>
      <c r="G10" s="58">
        <f t="shared" si="0"/>
        <v>2.0764926686217007</v>
      </c>
    </row>
    <row r="11" spans="1:9" ht="16.5" thickBot="1">
      <c r="A11" s="41" t="s">
        <v>57</v>
      </c>
      <c r="B11" s="43">
        <v>3.7</v>
      </c>
      <c r="D11" s="48">
        <v>10</v>
      </c>
      <c r="E11" s="49" t="s">
        <v>73</v>
      </c>
      <c r="F11" s="50">
        <v>18674.54</v>
      </c>
      <c r="G11" s="58">
        <f t="shared" si="0"/>
        <v>5.4764046920821112</v>
      </c>
    </row>
    <row r="12" spans="1:9" ht="16.5" thickBot="1">
      <c r="A12" s="41" t="s">
        <v>58</v>
      </c>
      <c r="B12" s="42">
        <v>180</v>
      </c>
      <c r="D12" s="48">
        <v>11</v>
      </c>
      <c r="E12" s="49" t="s">
        <v>74</v>
      </c>
      <c r="F12" s="50">
        <v>12235.7</v>
      </c>
      <c r="G12" s="58">
        <f t="shared" si="0"/>
        <v>3.5881818181818184</v>
      </c>
    </row>
    <row r="13" spans="1:9" ht="16.5" thickBot="1">
      <c r="A13" s="41" t="s">
        <v>59</v>
      </c>
      <c r="B13" s="43">
        <v>20</v>
      </c>
      <c r="D13" s="48">
        <v>12</v>
      </c>
      <c r="E13" s="49" t="s">
        <v>75</v>
      </c>
      <c r="F13" s="50">
        <v>63030.41</v>
      </c>
      <c r="G13" s="58">
        <f t="shared" si="0"/>
        <v>18.483991202346044</v>
      </c>
    </row>
    <row r="14" spans="1:9" ht="16.5" thickBot="1">
      <c r="A14" s="41" t="s">
        <v>60</v>
      </c>
      <c r="B14" s="42" t="s">
        <v>61</v>
      </c>
      <c r="D14" s="48">
        <v>13</v>
      </c>
      <c r="E14" s="49" t="s">
        <v>76</v>
      </c>
      <c r="F14" s="50">
        <v>12963.25</v>
      </c>
      <c r="G14" s="58">
        <f t="shared" si="0"/>
        <v>3.801539589442815</v>
      </c>
    </row>
    <row r="15" spans="1:9" ht="16.5" thickBot="1">
      <c r="A15" s="45" t="s">
        <v>62</v>
      </c>
      <c r="B15" s="46">
        <v>3</v>
      </c>
      <c r="D15" s="48">
        <v>14</v>
      </c>
      <c r="E15" s="49" t="s">
        <v>77</v>
      </c>
      <c r="F15" s="50">
        <v>2372.08</v>
      </c>
      <c r="G15" s="58">
        <f t="shared" si="0"/>
        <v>0.69562463343108505</v>
      </c>
    </row>
    <row r="16" spans="1:9" ht="63.75">
      <c r="A16" s="47" t="s">
        <v>63</v>
      </c>
      <c r="D16" s="48">
        <v>15</v>
      </c>
      <c r="E16" s="49" t="s">
        <v>78</v>
      </c>
      <c r="F16" s="50">
        <v>8851.0499999999993</v>
      </c>
      <c r="G16" s="58">
        <f t="shared" si="0"/>
        <v>2.5956158357771262</v>
      </c>
    </row>
    <row r="17" spans="4:7">
      <c r="D17" s="48">
        <v>16</v>
      </c>
      <c r="E17" s="49" t="s">
        <v>79</v>
      </c>
      <c r="F17" s="50">
        <v>993.16</v>
      </c>
      <c r="G17" s="58">
        <f t="shared" si="0"/>
        <v>0.29124926686217006</v>
      </c>
    </row>
    <row r="18" spans="4:7">
      <c r="D18" s="48">
        <v>17</v>
      </c>
      <c r="E18" s="49" t="s">
        <v>80</v>
      </c>
      <c r="F18" s="50">
        <v>86561.26</v>
      </c>
      <c r="G18" s="58">
        <f t="shared" si="0"/>
        <v>25.384533724340173</v>
      </c>
    </row>
    <row r="19" spans="4:7">
      <c r="D19" s="48">
        <v>18</v>
      </c>
      <c r="E19" s="49" t="s">
        <v>81</v>
      </c>
      <c r="F19" s="50">
        <v>77147.95</v>
      </c>
      <c r="G19" s="58">
        <f t="shared" si="0"/>
        <v>22.624032258064513</v>
      </c>
    </row>
    <row r="20" spans="4:7">
      <c r="D20" s="48">
        <v>19</v>
      </c>
      <c r="E20" s="49" t="s">
        <v>82</v>
      </c>
      <c r="F20" s="50">
        <v>33815.839999999997</v>
      </c>
      <c r="G20" s="58">
        <f t="shared" si="0"/>
        <v>9.9166686217008788</v>
      </c>
    </row>
    <row r="21" spans="4:7">
      <c r="D21" s="51"/>
      <c r="E21" s="52" t="s">
        <v>83</v>
      </c>
      <c r="F21" s="53">
        <v>1862605.04</v>
      </c>
      <c r="G21" s="58">
        <f>F21/$B$2/1000</f>
        <v>546.21848680351911</v>
      </c>
    </row>
    <row r="23" spans="4:7">
      <c r="D23" s="51"/>
      <c r="E23" s="52" t="s">
        <v>84</v>
      </c>
      <c r="F23" s="53">
        <v>242138.66</v>
      </c>
    </row>
    <row r="24" spans="4:7">
      <c r="D24" s="51"/>
      <c r="E24" s="52" t="s">
        <v>85</v>
      </c>
      <c r="F24" s="53">
        <v>111756.3</v>
      </c>
    </row>
    <row r="26" spans="4:7">
      <c r="D26" s="51"/>
      <c r="E26" s="54" t="s">
        <v>86</v>
      </c>
      <c r="F26" s="55">
        <v>2216500</v>
      </c>
    </row>
  </sheetData>
  <mergeCells count="2">
    <mergeCell ref="D1:F1"/>
    <mergeCell ref="H1:I1"/>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26"/>
  <sheetViews>
    <sheetView workbookViewId="0">
      <selection activeCell="G1" sqref="G1:G21"/>
    </sheetView>
  </sheetViews>
  <sheetFormatPr defaultColWidth="8.85546875" defaultRowHeight="15"/>
  <cols>
    <col min="1" max="1" width="26.42578125" customWidth="1"/>
    <col min="2" max="2" width="26.85546875" bestFit="1" customWidth="1"/>
    <col min="5" max="5" width="28.85546875" bestFit="1" customWidth="1"/>
    <col min="6" max="6" width="13.28515625" bestFit="1" customWidth="1"/>
    <col min="8" max="8" width="17.5703125" bestFit="1" customWidth="1"/>
    <col min="9" max="9" width="13.7109375" bestFit="1" customWidth="1"/>
  </cols>
  <sheetData>
    <row r="1" spans="1:9" ht="16.5" thickBot="1">
      <c r="A1" s="39" t="s">
        <v>42</v>
      </c>
      <c r="B1" s="40" t="s">
        <v>43</v>
      </c>
      <c r="D1" s="277" t="s">
        <v>64</v>
      </c>
      <c r="E1" s="277"/>
      <c r="F1" s="277"/>
      <c r="G1" s="72" t="s">
        <v>29</v>
      </c>
      <c r="H1" s="278" t="s">
        <v>87</v>
      </c>
      <c r="I1" s="278"/>
    </row>
    <row r="2" spans="1:9" ht="17.25" thickTop="1" thickBot="1">
      <c r="A2" s="56" t="s">
        <v>44</v>
      </c>
      <c r="B2" s="59">
        <v>4.78</v>
      </c>
      <c r="D2" s="48">
        <v>1</v>
      </c>
      <c r="E2" s="49" t="s">
        <v>65</v>
      </c>
      <c r="F2" s="50">
        <v>47170.77</v>
      </c>
      <c r="G2" s="58">
        <f>F2/$B$2/1000</f>
        <v>9.8683619246861909</v>
      </c>
      <c r="H2" s="64" t="s">
        <v>88</v>
      </c>
      <c r="I2" s="65">
        <v>3465000</v>
      </c>
    </row>
    <row r="3" spans="1:9" ht="16.5" thickBot="1">
      <c r="A3" s="41" t="s">
        <v>45</v>
      </c>
      <c r="B3" s="60">
        <v>4.2</v>
      </c>
      <c r="D3" s="48">
        <v>2</v>
      </c>
      <c r="E3" s="49" t="s">
        <v>66</v>
      </c>
      <c r="F3" s="50">
        <v>14979.76</v>
      </c>
      <c r="G3" s="58">
        <f>F3/$B$2/1000</f>
        <v>3.1338410041841001</v>
      </c>
      <c r="H3" s="66" t="s">
        <v>89</v>
      </c>
      <c r="I3" s="67">
        <v>3.5700000000000003E-2</v>
      </c>
    </row>
    <row r="4" spans="1:9" ht="16.5" thickBot="1">
      <c r="A4" s="41" t="s">
        <v>46</v>
      </c>
      <c r="B4" s="61" t="s">
        <v>47</v>
      </c>
      <c r="D4" s="48">
        <v>3</v>
      </c>
      <c r="E4" s="49" t="s">
        <v>67</v>
      </c>
      <c r="F4" s="50">
        <v>52801.22</v>
      </c>
      <c r="G4" s="58">
        <f t="shared" ref="G4:G20" si="0">F4/$B$2/1000</f>
        <v>11.046280334728033</v>
      </c>
      <c r="H4" s="66" t="s">
        <v>90</v>
      </c>
      <c r="I4" s="68">
        <v>2764600</v>
      </c>
    </row>
    <row r="5" spans="1:9" ht="16.5" thickBot="1">
      <c r="A5" s="41" t="s">
        <v>48</v>
      </c>
      <c r="B5" s="60" t="s">
        <v>49</v>
      </c>
      <c r="D5" s="48">
        <v>4</v>
      </c>
      <c r="E5" s="49" t="s">
        <v>68</v>
      </c>
      <c r="F5" s="50">
        <v>23963.8</v>
      </c>
      <c r="G5" s="58">
        <f t="shared" si="0"/>
        <v>5.0133472803347274</v>
      </c>
      <c r="H5" s="66" t="s">
        <v>91</v>
      </c>
      <c r="I5" s="67">
        <v>5.4600000000000003E-2</v>
      </c>
    </row>
    <row r="6" spans="1:9" ht="16.5" thickBot="1">
      <c r="A6" s="41" t="s">
        <v>50</v>
      </c>
      <c r="B6" s="61">
        <v>410</v>
      </c>
      <c r="D6" s="48">
        <v>5</v>
      </c>
      <c r="E6" s="49" t="s">
        <v>48</v>
      </c>
      <c r="F6" s="50">
        <v>1108791.75</v>
      </c>
      <c r="G6" s="58">
        <f t="shared" si="0"/>
        <v>231.96480125523013</v>
      </c>
      <c r="H6" s="66" t="s">
        <v>92</v>
      </c>
      <c r="I6" s="69" t="s">
        <v>105</v>
      </c>
    </row>
    <row r="7" spans="1:9" ht="16.5" thickBot="1">
      <c r="A7" s="41" t="s">
        <v>51</v>
      </c>
      <c r="B7" s="62">
        <v>11648</v>
      </c>
      <c r="D7" s="48">
        <v>6</v>
      </c>
      <c r="E7" s="49" t="s">
        <v>69</v>
      </c>
      <c r="F7" s="50">
        <v>433937.27</v>
      </c>
      <c r="G7" s="58">
        <f t="shared" si="0"/>
        <v>90.781855648535569</v>
      </c>
      <c r="H7" s="70" t="s">
        <v>94</v>
      </c>
      <c r="I7" s="71" t="s">
        <v>107</v>
      </c>
    </row>
    <row r="8" spans="1:9" ht="32.25" thickBot="1">
      <c r="A8" s="41" t="s">
        <v>52</v>
      </c>
      <c r="B8" s="61" t="s">
        <v>53</v>
      </c>
      <c r="D8" s="48">
        <v>7</v>
      </c>
      <c r="E8" s="49" t="s">
        <v>70</v>
      </c>
      <c r="F8" s="50">
        <v>146237.74</v>
      </c>
      <c r="G8" s="58">
        <f t="shared" si="0"/>
        <v>30.593669456066941</v>
      </c>
    </row>
    <row r="9" spans="1:9" ht="16.5" thickBot="1">
      <c r="A9" s="41" t="s">
        <v>54</v>
      </c>
      <c r="B9" s="60" t="s">
        <v>55</v>
      </c>
      <c r="D9" s="48">
        <v>8</v>
      </c>
      <c r="E9" s="49" t="s">
        <v>71</v>
      </c>
      <c r="F9" s="50">
        <v>329255.93</v>
      </c>
      <c r="G9" s="58">
        <f t="shared" si="0"/>
        <v>68.881993723849376</v>
      </c>
    </row>
    <row r="10" spans="1:9" ht="32.25" thickBot="1">
      <c r="A10" s="41" t="s">
        <v>56</v>
      </c>
      <c r="B10" s="61">
        <v>50</v>
      </c>
      <c r="D10" s="48">
        <v>9</v>
      </c>
      <c r="E10" s="49" t="s">
        <v>72</v>
      </c>
      <c r="F10" s="50">
        <v>9925.64</v>
      </c>
      <c r="G10" s="58">
        <f t="shared" si="0"/>
        <v>2.0764937238493721</v>
      </c>
    </row>
    <row r="11" spans="1:9" ht="16.5" thickBot="1">
      <c r="A11" s="41" t="s">
        <v>57</v>
      </c>
      <c r="B11" s="60">
        <v>3.7</v>
      </c>
      <c r="D11" s="48">
        <v>10</v>
      </c>
      <c r="E11" s="49" t="s">
        <v>73</v>
      </c>
      <c r="F11" s="50">
        <v>26177.22</v>
      </c>
      <c r="G11" s="58">
        <f t="shared" si="0"/>
        <v>5.4764058577405859</v>
      </c>
    </row>
    <row r="12" spans="1:9" ht="16.5" thickBot="1">
      <c r="A12" s="41" t="s">
        <v>58</v>
      </c>
      <c r="B12" s="61">
        <v>180</v>
      </c>
      <c r="D12" s="48">
        <v>11</v>
      </c>
      <c r="E12" s="49" t="s">
        <v>74</v>
      </c>
      <c r="F12" s="50">
        <v>17151.5</v>
      </c>
      <c r="G12" s="58">
        <f t="shared" si="0"/>
        <v>3.588179916317991</v>
      </c>
    </row>
    <row r="13" spans="1:9" ht="16.5" thickBot="1">
      <c r="A13" s="41" t="s">
        <v>59</v>
      </c>
      <c r="B13" s="60">
        <v>20</v>
      </c>
      <c r="D13" s="48">
        <v>12</v>
      </c>
      <c r="E13" s="49" t="s">
        <v>75</v>
      </c>
      <c r="F13" s="50">
        <v>88353.48</v>
      </c>
      <c r="G13" s="58">
        <f t="shared" si="0"/>
        <v>18.483991631799164</v>
      </c>
    </row>
    <row r="14" spans="1:9" ht="16.5" thickBot="1">
      <c r="A14" s="41" t="s">
        <v>60</v>
      </c>
      <c r="B14" s="61" t="s">
        <v>61</v>
      </c>
      <c r="D14" s="48">
        <v>13</v>
      </c>
      <c r="E14" s="49" t="s">
        <v>76</v>
      </c>
      <c r="F14" s="50">
        <v>18171.36</v>
      </c>
      <c r="G14" s="58">
        <f t="shared" si="0"/>
        <v>3.8015397489539744</v>
      </c>
    </row>
    <row r="15" spans="1:9" ht="16.5" thickBot="1">
      <c r="A15" s="45" t="s">
        <v>62</v>
      </c>
      <c r="B15" s="63">
        <v>4.2</v>
      </c>
      <c r="D15" s="48">
        <v>14</v>
      </c>
      <c r="E15" s="49" t="s">
        <v>77</v>
      </c>
      <c r="F15" s="50">
        <v>3325.09</v>
      </c>
      <c r="G15" s="58">
        <f t="shared" si="0"/>
        <v>0.69562552301255232</v>
      </c>
    </row>
    <row r="16" spans="1:9" ht="63.75">
      <c r="A16" s="47" t="s">
        <v>63</v>
      </c>
      <c r="D16" s="48">
        <v>15</v>
      </c>
      <c r="E16" s="49" t="s">
        <v>78</v>
      </c>
      <c r="F16" s="50">
        <v>12407.05</v>
      </c>
      <c r="G16" s="58">
        <f t="shared" si="0"/>
        <v>2.5956171548117153</v>
      </c>
    </row>
    <row r="17" spans="4:7">
      <c r="D17" s="48">
        <v>16</v>
      </c>
      <c r="E17" s="49" t="s">
        <v>79</v>
      </c>
      <c r="F17" s="50">
        <v>1392.17</v>
      </c>
      <c r="G17" s="58">
        <f t="shared" si="0"/>
        <v>0.29124895397489542</v>
      </c>
    </row>
    <row r="18" spans="4:7">
      <c r="D18" s="48">
        <v>17</v>
      </c>
      <c r="E18" s="49" t="s">
        <v>80</v>
      </c>
      <c r="F18" s="50">
        <v>121338.07</v>
      </c>
      <c r="G18" s="58">
        <f t="shared" si="0"/>
        <v>25.384533472803348</v>
      </c>
    </row>
    <row r="19" spans="4:7">
      <c r="D19" s="48">
        <v>18</v>
      </c>
      <c r="E19" s="49" t="s">
        <v>81</v>
      </c>
      <c r="F19" s="50">
        <v>108142.88</v>
      </c>
      <c r="G19" s="58">
        <f t="shared" si="0"/>
        <v>22.624033472803347</v>
      </c>
    </row>
    <row r="20" spans="4:7">
      <c r="D20" s="48">
        <v>19</v>
      </c>
      <c r="E20" s="49" t="s">
        <v>82</v>
      </c>
      <c r="F20" s="50">
        <v>47401.67</v>
      </c>
      <c r="G20" s="58">
        <f t="shared" si="0"/>
        <v>9.9166673640167353</v>
      </c>
    </row>
    <row r="21" spans="4:7">
      <c r="D21" s="51"/>
      <c r="E21" s="52" t="s">
        <v>83</v>
      </c>
      <c r="F21" s="53">
        <v>2610924.37</v>
      </c>
      <c r="G21" s="58">
        <f>F21/$B$2/1000</f>
        <v>546.21848744769875</v>
      </c>
    </row>
    <row r="23" spans="4:7">
      <c r="D23" s="51"/>
      <c r="E23" s="52" t="s">
        <v>84</v>
      </c>
      <c r="F23" s="53">
        <v>339420.17</v>
      </c>
    </row>
    <row r="24" spans="4:7">
      <c r="D24" s="51"/>
      <c r="E24" s="52" t="s">
        <v>85</v>
      </c>
      <c r="F24" s="53">
        <v>156655.46</v>
      </c>
    </row>
    <row r="26" spans="4:7">
      <c r="D26" s="51"/>
      <c r="E26" s="54" t="s">
        <v>86</v>
      </c>
      <c r="F26" s="55">
        <v>3107000</v>
      </c>
    </row>
  </sheetData>
  <mergeCells count="2">
    <mergeCell ref="D1:F1"/>
    <mergeCell ref="H1:I1"/>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26"/>
  <sheetViews>
    <sheetView workbookViewId="0">
      <selection activeCell="G1" sqref="G1:G21"/>
    </sheetView>
  </sheetViews>
  <sheetFormatPr defaultColWidth="8.85546875" defaultRowHeight="15"/>
  <cols>
    <col min="1" max="1" width="26.42578125" customWidth="1"/>
    <col min="2" max="2" width="26.85546875" bestFit="1" customWidth="1"/>
    <col min="5" max="5" width="28.85546875" bestFit="1" customWidth="1"/>
    <col min="6" max="6" width="13.28515625" bestFit="1" customWidth="1"/>
    <col min="8" max="8" width="17.5703125" bestFit="1" customWidth="1"/>
    <col min="9" max="9" width="13.7109375" bestFit="1" customWidth="1"/>
  </cols>
  <sheetData>
    <row r="1" spans="1:9" ht="16.5" thickBot="1">
      <c r="A1" s="39" t="s">
        <v>42</v>
      </c>
      <c r="B1" s="40" t="s">
        <v>43</v>
      </c>
      <c r="D1" s="277" t="s">
        <v>64</v>
      </c>
      <c r="E1" s="277"/>
      <c r="F1" s="277"/>
      <c r="G1" s="72" t="s">
        <v>29</v>
      </c>
      <c r="H1" s="278" t="s">
        <v>87</v>
      </c>
      <c r="I1" s="278"/>
    </row>
    <row r="2" spans="1:9" ht="17.25" thickTop="1" thickBot="1">
      <c r="A2" s="56" t="s">
        <v>44</v>
      </c>
      <c r="B2" s="59">
        <v>2.73</v>
      </c>
      <c r="D2" s="48">
        <v>1</v>
      </c>
      <c r="E2" s="49" t="s">
        <v>65</v>
      </c>
      <c r="F2" s="50">
        <v>26940.63</v>
      </c>
      <c r="G2" s="58">
        <f>F2/$B$2/1000</f>
        <v>9.8683626373626367</v>
      </c>
      <c r="H2" s="64" t="s">
        <v>88</v>
      </c>
      <c r="I2" s="65">
        <v>3465000</v>
      </c>
    </row>
    <row r="3" spans="1:9" ht="16.5" thickBot="1">
      <c r="A3" s="41" t="s">
        <v>45</v>
      </c>
      <c r="B3" s="60">
        <v>2.4</v>
      </c>
      <c r="D3" s="48">
        <v>2</v>
      </c>
      <c r="E3" s="49" t="s">
        <v>66</v>
      </c>
      <c r="F3" s="50">
        <v>8555.3799999999992</v>
      </c>
      <c r="G3" s="58">
        <f>F3/$B$2/1000</f>
        <v>3.1338388278388276</v>
      </c>
      <c r="H3" s="66" t="s">
        <v>89</v>
      </c>
      <c r="I3" s="67">
        <v>3.5700000000000003E-2</v>
      </c>
    </row>
    <row r="4" spans="1:9" ht="16.5" thickBot="1">
      <c r="A4" s="41" t="s">
        <v>46</v>
      </c>
      <c r="B4" s="61" t="s">
        <v>47</v>
      </c>
      <c r="D4" s="48">
        <v>3</v>
      </c>
      <c r="E4" s="49" t="s">
        <v>67</v>
      </c>
      <c r="F4" s="50">
        <v>30156.35</v>
      </c>
      <c r="G4" s="58">
        <f t="shared" ref="G4:G20" si="0">F4/$B$2/1000</f>
        <v>11.04628205128205</v>
      </c>
      <c r="H4" s="66" t="s">
        <v>90</v>
      </c>
      <c r="I4" s="68">
        <v>2764600</v>
      </c>
    </row>
    <row r="5" spans="1:9" ht="16.5" thickBot="1">
      <c r="A5" s="41" t="s">
        <v>48</v>
      </c>
      <c r="B5" s="60" t="s">
        <v>49</v>
      </c>
      <c r="D5" s="48">
        <v>4</v>
      </c>
      <c r="E5" s="49" t="s">
        <v>68</v>
      </c>
      <c r="F5" s="50">
        <v>13686.44</v>
      </c>
      <c r="G5" s="58">
        <f t="shared" si="0"/>
        <v>5.0133479853479859</v>
      </c>
      <c r="H5" s="66" t="s">
        <v>91</v>
      </c>
      <c r="I5" s="67">
        <v>5.4600000000000003E-2</v>
      </c>
    </row>
    <row r="6" spans="1:9" ht="16.5" thickBot="1">
      <c r="A6" s="41" t="s">
        <v>50</v>
      </c>
      <c r="B6" s="61">
        <v>410</v>
      </c>
      <c r="D6" s="48">
        <v>5</v>
      </c>
      <c r="E6" s="49" t="s">
        <v>48</v>
      </c>
      <c r="F6" s="50">
        <v>633263.91</v>
      </c>
      <c r="G6" s="58">
        <f t="shared" si="0"/>
        <v>231.96480219780221</v>
      </c>
      <c r="H6" s="66" t="s">
        <v>92</v>
      </c>
      <c r="I6" s="69" t="s">
        <v>105</v>
      </c>
    </row>
    <row r="7" spans="1:9" ht="16.5" thickBot="1">
      <c r="A7" s="41" t="s">
        <v>51</v>
      </c>
      <c r="B7" s="62">
        <v>6656</v>
      </c>
      <c r="D7" s="48">
        <v>6</v>
      </c>
      <c r="E7" s="49" t="s">
        <v>69</v>
      </c>
      <c r="F7" s="50">
        <v>247834.47</v>
      </c>
      <c r="G7" s="58">
        <f t="shared" si="0"/>
        <v>90.781857142857149</v>
      </c>
      <c r="H7" s="70" t="s">
        <v>94</v>
      </c>
      <c r="I7" s="71" t="s">
        <v>108</v>
      </c>
    </row>
    <row r="8" spans="1:9" ht="32.25" thickBot="1">
      <c r="A8" s="41" t="s">
        <v>52</v>
      </c>
      <c r="B8" s="61" t="s">
        <v>53</v>
      </c>
      <c r="D8" s="48">
        <v>7</v>
      </c>
      <c r="E8" s="49" t="s">
        <v>70</v>
      </c>
      <c r="F8" s="50">
        <v>83520.72</v>
      </c>
      <c r="G8" s="58">
        <f t="shared" si="0"/>
        <v>30.593670329670331</v>
      </c>
    </row>
    <row r="9" spans="1:9" ht="16.5" thickBot="1">
      <c r="A9" s="41" t="s">
        <v>54</v>
      </c>
      <c r="B9" s="60" t="s">
        <v>55</v>
      </c>
      <c r="D9" s="48">
        <v>8</v>
      </c>
      <c r="E9" s="49" t="s">
        <v>71</v>
      </c>
      <c r="F9" s="50">
        <v>188047.84</v>
      </c>
      <c r="G9" s="58">
        <f t="shared" si="0"/>
        <v>68.88199267399267</v>
      </c>
    </row>
    <row r="10" spans="1:9" ht="32.25" thickBot="1">
      <c r="A10" s="41" t="s">
        <v>56</v>
      </c>
      <c r="B10" s="61">
        <v>50</v>
      </c>
      <c r="D10" s="48">
        <v>9</v>
      </c>
      <c r="E10" s="49" t="s">
        <v>72</v>
      </c>
      <c r="F10" s="50">
        <v>5668.83</v>
      </c>
      <c r="G10" s="58">
        <f t="shared" si="0"/>
        <v>2.0764945054945056</v>
      </c>
    </row>
    <row r="11" spans="1:9" ht="16.5" thickBot="1">
      <c r="A11" s="41" t="s">
        <v>57</v>
      </c>
      <c r="B11" s="60">
        <v>3.7</v>
      </c>
      <c r="D11" s="48">
        <v>10</v>
      </c>
      <c r="E11" s="49" t="s">
        <v>73</v>
      </c>
      <c r="F11" s="50">
        <v>14950.59</v>
      </c>
      <c r="G11" s="58">
        <f t="shared" si="0"/>
        <v>5.476406593406594</v>
      </c>
    </row>
    <row r="12" spans="1:9" ht="16.5" thickBot="1">
      <c r="A12" s="41" t="s">
        <v>58</v>
      </c>
      <c r="B12" s="61">
        <v>180</v>
      </c>
      <c r="D12" s="48">
        <v>11</v>
      </c>
      <c r="E12" s="49" t="s">
        <v>74</v>
      </c>
      <c r="F12" s="50">
        <v>9795.73</v>
      </c>
      <c r="G12" s="58">
        <f t="shared" si="0"/>
        <v>3.5881794871794868</v>
      </c>
    </row>
    <row r="13" spans="1:9" ht="16.5" thickBot="1">
      <c r="A13" s="41" t="s">
        <v>59</v>
      </c>
      <c r="B13" s="60">
        <v>20</v>
      </c>
      <c r="D13" s="48">
        <v>12</v>
      </c>
      <c r="E13" s="49" t="s">
        <v>75</v>
      </c>
      <c r="F13" s="50">
        <v>50461.3</v>
      </c>
      <c r="G13" s="58">
        <f t="shared" si="0"/>
        <v>18.483992673992674</v>
      </c>
    </row>
    <row r="14" spans="1:9" ht="16.5" thickBot="1">
      <c r="A14" s="41" t="s">
        <v>60</v>
      </c>
      <c r="B14" s="61" t="s">
        <v>61</v>
      </c>
      <c r="D14" s="48">
        <v>13</v>
      </c>
      <c r="E14" s="49" t="s">
        <v>76</v>
      </c>
      <c r="F14" s="50">
        <v>10378.209999999999</v>
      </c>
      <c r="G14" s="58">
        <f t="shared" si="0"/>
        <v>3.8015421245421246</v>
      </c>
    </row>
    <row r="15" spans="1:9" ht="16.5" thickBot="1">
      <c r="A15" s="45" t="s">
        <v>62</v>
      </c>
      <c r="B15" s="63">
        <v>2.4</v>
      </c>
      <c r="D15" s="48">
        <v>14</v>
      </c>
      <c r="E15" s="49" t="s">
        <v>77</v>
      </c>
      <c r="F15" s="50">
        <v>1899.06</v>
      </c>
      <c r="G15" s="58">
        <f t="shared" si="0"/>
        <v>0.69562637362637358</v>
      </c>
    </row>
    <row r="16" spans="1:9" ht="63.75">
      <c r="A16" s="47" t="s">
        <v>63</v>
      </c>
      <c r="D16" s="48">
        <v>15</v>
      </c>
      <c r="E16" s="49" t="s">
        <v>78</v>
      </c>
      <c r="F16" s="50">
        <v>7086.03</v>
      </c>
      <c r="G16" s="58">
        <f t="shared" si="0"/>
        <v>2.5956153846153849</v>
      </c>
    </row>
    <row r="17" spans="4:7">
      <c r="D17" s="48">
        <v>16</v>
      </c>
      <c r="E17" s="49" t="s">
        <v>79</v>
      </c>
      <c r="F17" s="50">
        <v>795.11</v>
      </c>
      <c r="G17" s="58">
        <f t="shared" si="0"/>
        <v>0.29124908424908424</v>
      </c>
    </row>
    <row r="18" spans="4:7">
      <c r="D18" s="48">
        <v>17</v>
      </c>
      <c r="E18" s="49" t="s">
        <v>80</v>
      </c>
      <c r="F18" s="50">
        <v>69299.78</v>
      </c>
      <c r="G18" s="58">
        <f t="shared" si="0"/>
        <v>25.384534798534798</v>
      </c>
    </row>
    <row r="19" spans="4:7">
      <c r="D19" s="48">
        <v>18</v>
      </c>
      <c r="E19" s="49" t="s">
        <v>81</v>
      </c>
      <c r="F19" s="50">
        <v>61763.61</v>
      </c>
      <c r="G19" s="58">
        <f t="shared" si="0"/>
        <v>22.624032967032967</v>
      </c>
    </row>
    <row r="20" spans="4:7">
      <c r="D20" s="48">
        <v>19</v>
      </c>
      <c r="E20" s="49" t="s">
        <v>82</v>
      </c>
      <c r="F20" s="50">
        <v>27072.5</v>
      </c>
      <c r="G20" s="58">
        <f t="shared" si="0"/>
        <v>9.9166666666666661</v>
      </c>
    </row>
    <row r="21" spans="4:7">
      <c r="D21" s="51"/>
      <c r="E21" s="52" t="s">
        <v>83</v>
      </c>
      <c r="F21" s="53">
        <v>1491176.47</v>
      </c>
      <c r="G21" s="58">
        <f>F21/$B$2/1000</f>
        <v>546.21848717948717</v>
      </c>
    </row>
    <row r="23" spans="4:7">
      <c r="D23" s="51"/>
      <c r="E23" s="52" t="s">
        <v>84</v>
      </c>
      <c r="F23" s="53">
        <v>193852.94</v>
      </c>
    </row>
    <row r="24" spans="4:7">
      <c r="D24" s="51"/>
      <c r="E24" s="52" t="s">
        <v>85</v>
      </c>
      <c r="F24" s="53">
        <v>89470.59</v>
      </c>
    </row>
    <row r="26" spans="4:7">
      <c r="D26" s="51"/>
      <c r="E26" s="54" t="s">
        <v>86</v>
      </c>
      <c r="F26" s="55">
        <v>1774500</v>
      </c>
    </row>
  </sheetData>
  <mergeCells count="2">
    <mergeCell ref="D1:F1"/>
    <mergeCell ref="H1:I1"/>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26"/>
  <sheetViews>
    <sheetView workbookViewId="0">
      <selection activeCell="G1" sqref="G1:G21"/>
    </sheetView>
  </sheetViews>
  <sheetFormatPr defaultColWidth="8.85546875" defaultRowHeight="15"/>
  <cols>
    <col min="1" max="1" width="26.42578125" customWidth="1"/>
    <col min="2" max="2" width="26.85546875" bestFit="1" customWidth="1"/>
    <col min="5" max="5" width="28.85546875" bestFit="1" customWidth="1"/>
    <col min="6" max="6" width="13.28515625" bestFit="1" customWidth="1"/>
    <col min="8" max="8" width="17.5703125" bestFit="1" customWidth="1"/>
    <col min="9" max="9" width="13.7109375" bestFit="1" customWidth="1"/>
  </cols>
  <sheetData>
    <row r="1" spans="1:9" ht="16.5" thickBot="1">
      <c r="A1" s="39" t="s">
        <v>42</v>
      </c>
      <c r="B1" s="40" t="s">
        <v>43</v>
      </c>
      <c r="D1" s="277" t="s">
        <v>64</v>
      </c>
      <c r="E1" s="277"/>
      <c r="F1" s="277"/>
      <c r="G1" s="72" t="s">
        <v>29</v>
      </c>
      <c r="H1" s="278" t="s">
        <v>87</v>
      </c>
      <c r="I1" s="278"/>
    </row>
    <row r="2" spans="1:9" ht="17.25" thickTop="1" thickBot="1">
      <c r="A2" s="56" t="s">
        <v>44</v>
      </c>
      <c r="B2" s="59">
        <v>2.0499999999999998</v>
      </c>
      <c r="D2" s="48">
        <v>1</v>
      </c>
      <c r="E2" s="49" t="s">
        <v>65</v>
      </c>
      <c r="F2" s="50">
        <v>20230.14</v>
      </c>
      <c r="G2" s="58">
        <f>F2/$B$2/1000</f>
        <v>9.8683609756097557</v>
      </c>
      <c r="H2" s="64" t="s">
        <v>88</v>
      </c>
      <c r="I2" s="65">
        <v>1515000</v>
      </c>
    </row>
    <row r="3" spans="1:9" ht="16.5" thickBot="1">
      <c r="A3" s="41" t="s">
        <v>45</v>
      </c>
      <c r="B3" s="60">
        <v>1.8</v>
      </c>
      <c r="D3" s="48">
        <v>2</v>
      </c>
      <c r="E3" s="49" t="s">
        <v>66</v>
      </c>
      <c r="F3" s="50">
        <v>6424.37</v>
      </c>
      <c r="G3" s="58">
        <f>F3/$B$2/1000</f>
        <v>3.1338390243902441</v>
      </c>
      <c r="H3" s="66" t="s">
        <v>89</v>
      </c>
      <c r="I3" s="67">
        <v>3.44E-2</v>
      </c>
    </row>
    <row r="4" spans="1:9" ht="16.5" thickBot="1">
      <c r="A4" s="41" t="s">
        <v>46</v>
      </c>
      <c r="B4" s="61" t="s">
        <v>47</v>
      </c>
      <c r="D4" s="48">
        <v>3</v>
      </c>
      <c r="E4" s="49" t="s">
        <v>67</v>
      </c>
      <c r="F4" s="50">
        <v>22644.87</v>
      </c>
      <c r="G4" s="58">
        <f t="shared" ref="G4:G20" si="0">F4/$B$2/1000</f>
        <v>11.046278048780488</v>
      </c>
      <c r="H4" s="66" t="s">
        <v>90</v>
      </c>
      <c r="I4" s="68">
        <v>1183100</v>
      </c>
    </row>
    <row r="5" spans="1:9" ht="16.5" thickBot="1">
      <c r="A5" s="41" t="s">
        <v>48</v>
      </c>
      <c r="B5" s="60" t="s">
        <v>49</v>
      </c>
      <c r="D5" s="48">
        <v>4</v>
      </c>
      <c r="E5" s="49" t="s">
        <v>68</v>
      </c>
      <c r="F5" s="50">
        <v>10277.36</v>
      </c>
      <c r="G5" s="58">
        <f t="shared" si="0"/>
        <v>5.0133463414634152</v>
      </c>
      <c r="H5" s="66" t="s">
        <v>91</v>
      </c>
      <c r="I5" s="67">
        <v>5.5E-2</v>
      </c>
    </row>
    <row r="6" spans="1:9" ht="16.5" thickBot="1">
      <c r="A6" s="41" t="s">
        <v>50</v>
      </c>
      <c r="B6" s="61">
        <v>410</v>
      </c>
      <c r="D6" s="48">
        <v>5</v>
      </c>
      <c r="E6" s="49" t="s">
        <v>48</v>
      </c>
      <c r="F6" s="50">
        <v>475527.84</v>
      </c>
      <c r="G6" s="58">
        <f t="shared" si="0"/>
        <v>231.96480000000005</v>
      </c>
      <c r="H6" s="66" t="s">
        <v>92</v>
      </c>
      <c r="I6" s="69" t="s">
        <v>109</v>
      </c>
    </row>
    <row r="7" spans="1:9" ht="16.5" thickBot="1">
      <c r="A7" s="41" t="s">
        <v>51</v>
      </c>
      <c r="B7" s="62">
        <v>4992</v>
      </c>
      <c r="D7" s="48">
        <v>6</v>
      </c>
      <c r="E7" s="49" t="s">
        <v>69</v>
      </c>
      <c r="F7" s="50">
        <v>186102.8</v>
      </c>
      <c r="G7" s="58">
        <f t="shared" si="0"/>
        <v>90.781853658536591</v>
      </c>
      <c r="H7" s="70" t="s">
        <v>94</v>
      </c>
      <c r="I7" s="71" t="s">
        <v>110</v>
      </c>
    </row>
    <row r="8" spans="1:9" ht="32.25" thickBot="1">
      <c r="A8" s="41" t="s">
        <v>52</v>
      </c>
      <c r="B8" s="61" t="s">
        <v>53</v>
      </c>
      <c r="D8" s="48">
        <v>7</v>
      </c>
      <c r="E8" s="49" t="s">
        <v>70</v>
      </c>
      <c r="F8" s="50">
        <v>62717.02</v>
      </c>
      <c r="G8" s="58">
        <f t="shared" si="0"/>
        <v>30.593668292682928</v>
      </c>
    </row>
    <row r="9" spans="1:9" ht="16.5" thickBot="1">
      <c r="A9" s="41" t="s">
        <v>54</v>
      </c>
      <c r="B9" s="60" t="s">
        <v>55</v>
      </c>
      <c r="D9" s="48">
        <v>8</v>
      </c>
      <c r="E9" s="49" t="s">
        <v>71</v>
      </c>
      <c r="F9" s="50">
        <v>141208.09</v>
      </c>
      <c r="G9" s="58">
        <f t="shared" si="0"/>
        <v>68.881995121951235</v>
      </c>
    </row>
    <row r="10" spans="1:9" ht="32.25" thickBot="1">
      <c r="A10" s="41" t="s">
        <v>56</v>
      </c>
      <c r="B10" s="61">
        <v>50</v>
      </c>
      <c r="D10" s="48">
        <v>9</v>
      </c>
      <c r="E10" s="49" t="s">
        <v>72</v>
      </c>
      <c r="F10" s="50">
        <v>4256.8100000000004</v>
      </c>
      <c r="G10" s="58">
        <f t="shared" si="0"/>
        <v>2.0764926829268298</v>
      </c>
    </row>
    <row r="11" spans="1:9" ht="16.5" thickBot="1">
      <c r="A11" s="41" t="s">
        <v>57</v>
      </c>
      <c r="B11" s="60">
        <v>3.7</v>
      </c>
      <c r="D11" s="48">
        <v>10</v>
      </c>
      <c r="E11" s="49" t="s">
        <v>73</v>
      </c>
      <c r="F11" s="50">
        <v>11226.63</v>
      </c>
      <c r="G11" s="58">
        <f t="shared" si="0"/>
        <v>5.47640487804878</v>
      </c>
    </row>
    <row r="12" spans="1:9" ht="16.5" thickBot="1">
      <c r="A12" s="41" t="s">
        <v>58</v>
      </c>
      <c r="B12" s="61">
        <v>180</v>
      </c>
      <c r="D12" s="48">
        <v>11</v>
      </c>
      <c r="E12" s="49" t="s">
        <v>74</v>
      </c>
      <c r="F12" s="50">
        <v>7355.77</v>
      </c>
      <c r="G12" s="58">
        <f t="shared" si="0"/>
        <v>3.5881804878048786</v>
      </c>
    </row>
    <row r="13" spans="1:9" ht="16.5" thickBot="1">
      <c r="A13" s="41" t="s">
        <v>59</v>
      </c>
      <c r="B13" s="60">
        <v>20</v>
      </c>
      <c r="D13" s="48">
        <v>12</v>
      </c>
      <c r="E13" s="49" t="s">
        <v>75</v>
      </c>
      <c r="F13" s="50">
        <v>37892.18</v>
      </c>
      <c r="G13" s="58">
        <f t="shared" si="0"/>
        <v>18.48399024390244</v>
      </c>
    </row>
    <row r="14" spans="1:9" ht="16.5" thickBot="1">
      <c r="A14" s="41" t="s">
        <v>60</v>
      </c>
      <c r="B14" s="61" t="s">
        <v>61</v>
      </c>
      <c r="D14" s="48">
        <v>13</v>
      </c>
      <c r="E14" s="49" t="s">
        <v>76</v>
      </c>
      <c r="F14" s="50">
        <v>7793.16</v>
      </c>
      <c r="G14" s="58">
        <f t="shared" si="0"/>
        <v>3.8015414634146345</v>
      </c>
    </row>
    <row r="15" spans="1:9" ht="16.5" thickBot="1">
      <c r="A15" s="45" t="s">
        <v>62</v>
      </c>
      <c r="B15" s="63">
        <v>1.8</v>
      </c>
      <c r="D15" s="48">
        <v>14</v>
      </c>
      <c r="E15" s="49" t="s">
        <v>77</v>
      </c>
      <c r="F15" s="50">
        <v>1426.03</v>
      </c>
      <c r="G15" s="58">
        <f t="shared" si="0"/>
        <v>0.69562439024390244</v>
      </c>
    </row>
    <row r="16" spans="1:9" ht="63.75">
      <c r="A16" s="47" t="s">
        <v>63</v>
      </c>
      <c r="D16" s="48">
        <v>15</v>
      </c>
      <c r="E16" s="49" t="s">
        <v>78</v>
      </c>
      <c r="F16" s="50">
        <v>5321.01</v>
      </c>
      <c r="G16" s="58">
        <f t="shared" si="0"/>
        <v>2.595614634146342</v>
      </c>
    </row>
    <row r="17" spans="4:7">
      <c r="D17" s="48">
        <v>16</v>
      </c>
      <c r="E17" s="49" t="s">
        <v>79</v>
      </c>
      <c r="F17" s="50">
        <v>597.05999999999995</v>
      </c>
      <c r="G17" s="58">
        <f t="shared" si="0"/>
        <v>0.29124878048780489</v>
      </c>
    </row>
    <row r="18" spans="4:7">
      <c r="D18" s="48">
        <v>17</v>
      </c>
      <c r="E18" s="49" t="s">
        <v>80</v>
      </c>
      <c r="F18" s="50">
        <v>52038.29</v>
      </c>
      <c r="G18" s="58">
        <f t="shared" si="0"/>
        <v>25.384531707317077</v>
      </c>
    </row>
    <row r="19" spans="4:7">
      <c r="D19" s="48">
        <v>18</v>
      </c>
      <c r="E19" s="49" t="s">
        <v>81</v>
      </c>
      <c r="F19" s="50">
        <v>46379.27</v>
      </c>
      <c r="G19" s="58">
        <f t="shared" si="0"/>
        <v>22.624034146341462</v>
      </c>
    </row>
    <row r="20" spans="4:7">
      <c r="D20" s="48">
        <v>19</v>
      </c>
      <c r="E20" s="49" t="s">
        <v>82</v>
      </c>
      <c r="F20" s="50">
        <v>20329.169999999998</v>
      </c>
      <c r="G20" s="58">
        <f t="shared" si="0"/>
        <v>9.9166682926829264</v>
      </c>
    </row>
    <row r="21" spans="4:7">
      <c r="D21" s="51"/>
      <c r="E21" s="52" t="s">
        <v>83</v>
      </c>
      <c r="F21" s="53">
        <v>1119747.8999999999</v>
      </c>
      <c r="G21" s="58">
        <f>F21/$B$2/1000</f>
        <v>546.21848780487801</v>
      </c>
    </row>
    <row r="23" spans="4:7">
      <c r="D23" s="51"/>
      <c r="E23" s="52" t="s">
        <v>84</v>
      </c>
      <c r="F23" s="53">
        <v>145567.23000000001</v>
      </c>
    </row>
    <row r="24" spans="4:7">
      <c r="D24" s="51"/>
      <c r="E24" s="52" t="s">
        <v>85</v>
      </c>
      <c r="F24" s="53">
        <v>67184.87</v>
      </c>
    </row>
    <row r="26" spans="4:7">
      <c r="D26" s="51"/>
      <c r="E26" s="54" t="s">
        <v>86</v>
      </c>
      <c r="F26" s="55">
        <v>1332500</v>
      </c>
    </row>
  </sheetData>
  <mergeCells count="2">
    <mergeCell ref="D1:F1"/>
    <mergeCell ref="H1:I1"/>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26"/>
  <sheetViews>
    <sheetView topLeftCell="B1" workbookViewId="0">
      <selection activeCell="G1" sqref="G1:G21"/>
    </sheetView>
  </sheetViews>
  <sheetFormatPr defaultColWidth="8.85546875" defaultRowHeight="15"/>
  <cols>
    <col min="1" max="1" width="26.42578125" customWidth="1"/>
    <col min="2" max="2" width="26.85546875" bestFit="1" customWidth="1"/>
    <col min="5" max="5" width="28.85546875" bestFit="1" customWidth="1"/>
    <col min="6" max="6" width="13.28515625" bestFit="1" customWidth="1"/>
    <col min="8" max="8" width="17.5703125" style="84" bestFit="1" customWidth="1"/>
    <col min="9" max="9" width="13.7109375" style="84" bestFit="1" customWidth="1"/>
    <col min="10" max="10" width="18.140625" bestFit="1" customWidth="1"/>
    <col min="11" max="11" width="13.85546875" bestFit="1" customWidth="1"/>
  </cols>
  <sheetData>
    <row r="1" spans="1:11" ht="16.5" thickBot="1">
      <c r="A1" s="39" t="s">
        <v>42</v>
      </c>
      <c r="B1" s="40" t="s">
        <v>43</v>
      </c>
      <c r="D1" s="277" t="s">
        <v>64</v>
      </c>
      <c r="E1" s="277"/>
      <c r="F1" s="277"/>
      <c r="G1" s="87" t="s">
        <v>29</v>
      </c>
      <c r="J1" s="278" t="s">
        <v>87</v>
      </c>
      <c r="K1" s="278"/>
    </row>
    <row r="2" spans="1:11" ht="17.25" thickTop="1" thickBot="1">
      <c r="A2" s="56" t="s">
        <v>44</v>
      </c>
      <c r="B2" s="59">
        <v>1.71</v>
      </c>
      <c r="D2" s="137">
        <v>1</v>
      </c>
      <c r="E2" s="138" t="s">
        <v>65</v>
      </c>
      <c r="F2" s="139">
        <v>16874.900000000001</v>
      </c>
      <c r="G2" s="140">
        <f>F2/$B$2/1000</f>
        <v>9.8683625730994162</v>
      </c>
      <c r="H2" s="279" t="s">
        <v>201</v>
      </c>
      <c r="I2" s="280">
        <f>G2+G3+G4+G5</f>
        <v>29.061830409356723</v>
      </c>
      <c r="J2" s="64" t="s">
        <v>88</v>
      </c>
      <c r="K2" s="65">
        <v>1272000</v>
      </c>
    </row>
    <row r="3" spans="1:11" ht="16.5" thickBot="1">
      <c r="A3" s="41" t="s">
        <v>45</v>
      </c>
      <c r="B3" s="60">
        <v>1.5</v>
      </c>
      <c r="D3" s="137">
        <v>2</v>
      </c>
      <c r="E3" s="138" t="s">
        <v>66</v>
      </c>
      <c r="F3" s="139">
        <v>5358.87</v>
      </c>
      <c r="G3" s="140">
        <f>F3/$B$2/1000</f>
        <v>3.1338421052631578</v>
      </c>
      <c r="H3" s="279"/>
      <c r="I3" s="280"/>
      <c r="J3" s="66" t="s">
        <v>89</v>
      </c>
      <c r="K3" s="67">
        <v>3.4000000000000002E-2</v>
      </c>
    </row>
    <row r="4" spans="1:11" ht="16.5" thickBot="1">
      <c r="A4" s="41" t="s">
        <v>46</v>
      </c>
      <c r="B4" s="61" t="s">
        <v>47</v>
      </c>
      <c r="D4" s="137">
        <v>3</v>
      </c>
      <c r="E4" s="138" t="s">
        <v>67</v>
      </c>
      <c r="F4" s="139">
        <v>18889.14</v>
      </c>
      <c r="G4" s="140">
        <f t="shared" ref="G4:G20" si="0">F4/$B$2/1000</f>
        <v>11.046280701754386</v>
      </c>
      <c r="H4" s="279"/>
      <c r="I4" s="280"/>
      <c r="J4" s="66" t="s">
        <v>90</v>
      </c>
      <c r="K4" s="68">
        <v>985100</v>
      </c>
    </row>
    <row r="5" spans="1:11" ht="16.5" thickBot="1">
      <c r="A5" s="41" t="s">
        <v>48</v>
      </c>
      <c r="B5" s="60" t="s">
        <v>49</v>
      </c>
      <c r="D5" s="137">
        <v>4</v>
      </c>
      <c r="E5" s="138" t="s">
        <v>68</v>
      </c>
      <c r="F5" s="139">
        <v>8572.82</v>
      </c>
      <c r="G5" s="140">
        <f t="shared" si="0"/>
        <v>5.0133450292397654</v>
      </c>
      <c r="H5" s="141"/>
      <c r="I5" s="141"/>
      <c r="J5" s="66" t="s">
        <v>91</v>
      </c>
      <c r="K5" s="67">
        <v>5.5199999999999999E-2</v>
      </c>
    </row>
    <row r="6" spans="1:11" ht="16.5" thickBot="1">
      <c r="A6" s="41" t="s">
        <v>50</v>
      </c>
      <c r="B6" s="61">
        <v>410</v>
      </c>
      <c r="D6" s="137">
        <v>5</v>
      </c>
      <c r="E6" s="138" t="s">
        <v>48</v>
      </c>
      <c r="F6" s="139">
        <v>396659.81</v>
      </c>
      <c r="G6" s="140">
        <f t="shared" si="0"/>
        <v>231.96480116959066</v>
      </c>
      <c r="H6" s="84" t="s">
        <v>342</v>
      </c>
      <c r="I6" s="86" t="s">
        <v>343</v>
      </c>
      <c r="J6" s="66" t="s">
        <v>92</v>
      </c>
      <c r="K6" s="69" t="s">
        <v>93</v>
      </c>
    </row>
    <row r="7" spans="1:11" ht="16.5" thickBot="1">
      <c r="A7" s="41" t="s">
        <v>51</v>
      </c>
      <c r="B7" s="62">
        <v>4160</v>
      </c>
      <c r="D7" s="137">
        <v>6</v>
      </c>
      <c r="E7" s="138" t="s">
        <v>69</v>
      </c>
      <c r="F7" s="139">
        <v>155236.97</v>
      </c>
      <c r="G7" s="140">
        <f t="shared" si="0"/>
        <v>90.781853801169589</v>
      </c>
      <c r="H7" s="86">
        <f>G7*0.6333</f>
        <v>57.492148012280701</v>
      </c>
      <c r="I7" s="86">
        <f>G7*(1-0.633333)</f>
        <v>33.286709987713444</v>
      </c>
      <c r="J7" s="70" t="s">
        <v>94</v>
      </c>
      <c r="K7" s="71" t="s">
        <v>95</v>
      </c>
    </row>
    <row r="8" spans="1:11" ht="32.25" thickBot="1">
      <c r="A8" s="41" t="s">
        <v>52</v>
      </c>
      <c r="B8" s="61" t="s">
        <v>53</v>
      </c>
      <c r="D8" s="137">
        <v>7</v>
      </c>
      <c r="E8" s="138" t="s">
        <v>70</v>
      </c>
      <c r="F8" s="139">
        <v>52315.17</v>
      </c>
      <c r="G8" s="140">
        <f t="shared" si="0"/>
        <v>30.593666666666667</v>
      </c>
      <c r="I8" s="86"/>
    </row>
    <row r="9" spans="1:11" ht="16.5" thickBot="1">
      <c r="A9" s="41" t="s">
        <v>54</v>
      </c>
      <c r="B9" s="60" t="s">
        <v>55</v>
      </c>
      <c r="D9" s="137">
        <v>8</v>
      </c>
      <c r="E9" s="138" t="s">
        <v>71</v>
      </c>
      <c r="F9" s="139">
        <v>117788.21</v>
      </c>
      <c r="G9" s="140">
        <f t="shared" si="0"/>
        <v>68.881994152046786</v>
      </c>
      <c r="I9" s="86"/>
    </row>
    <row r="10" spans="1:11" ht="32.25" thickBot="1">
      <c r="A10" s="41" t="s">
        <v>56</v>
      </c>
      <c r="B10" s="61">
        <v>50</v>
      </c>
      <c r="D10" s="137">
        <v>9</v>
      </c>
      <c r="E10" s="138" t="s">
        <v>72</v>
      </c>
      <c r="F10" s="139">
        <v>3550.8</v>
      </c>
      <c r="G10" s="140">
        <f t="shared" si="0"/>
        <v>2.0764912280701755</v>
      </c>
    </row>
    <row r="11" spans="1:11" ht="16.5" thickBot="1">
      <c r="A11" s="41" t="s">
        <v>57</v>
      </c>
      <c r="B11" s="60">
        <v>3.7</v>
      </c>
      <c r="D11" s="137">
        <v>10</v>
      </c>
      <c r="E11" s="138" t="s">
        <v>73</v>
      </c>
      <c r="F11" s="139">
        <v>9364.65</v>
      </c>
      <c r="G11" s="140">
        <f t="shared" si="0"/>
        <v>5.4764035087719298</v>
      </c>
    </row>
    <row r="12" spans="1:11" ht="16.5" thickBot="1">
      <c r="A12" s="41" t="s">
        <v>58</v>
      </c>
      <c r="B12" s="61">
        <v>180</v>
      </c>
      <c r="D12" s="137">
        <v>11</v>
      </c>
      <c r="E12" s="138" t="s">
        <v>74</v>
      </c>
      <c r="F12" s="139">
        <v>6135.79</v>
      </c>
      <c r="G12" s="140">
        <f t="shared" si="0"/>
        <v>3.5881812865497076</v>
      </c>
    </row>
    <row r="13" spans="1:11" ht="16.5" thickBot="1">
      <c r="A13" s="41" t="s">
        <v>59</v>
      </c>
      <c r="B13" s="60">
        <v>20</v>
      </c>
      <c r="D13" s="137">
        <v>12</v>
      </c>
      <c r="E13" s="138" t="s">
        <v>75</v>
      </c>
      <c r="F13" s="139">
        <v>31607.63</v>
      </c>
      <c r="G13" s="140">
        <f t="shared" si="0"/>
        <v>18.483994152046783</v>
      </c>
    </row>
    <row r="14" spans="1:11" ht="16.5" thickBot="1">
      <c r="A14" s="41" t="s">
        <v>60</v>
      </c>
      <c r="B14" s="61" t="s">
        <v>61</v>
      </c>
      <c r="D14" s="137">
        <v>13</v>
      </c>
      <c r="E14" s="138" t="s">
        <v>76</v>
      </c>
      <c r="F14" s="139">
        <v>6500.63</v>
      </c>
      <c r="G14" s="140">
        <f t="shared" si="0"/>
        <v>3.8015380116959068</v>
      </c>
    </row>
    <row r="15" spans="1:11" ht="16.5" thickBot="1">
      <c r="A15" s="45" t="s">
        <v>62</v>
      </c>
      <c r="B15" s="63">
        <v>1.5</v>
      </c>
      <c r="D15" s="137">
        <v>14</v>
      </c>
      <c r="E15" s="138" t="s">
        <v>77</v>
      </c>
      <c r="F15" s="139">
        <v>1189.52</v>
      </c>
      <c r="G15" s="140">
        <f t="shared" si="0"/>
        <v>0.69562573099415204</v>
      </c>
    </row>
    <row r="16" spans="1:11" ht="63.75">
      <c r="A16" s="47" t="s">
        <v>63</v>
      </c>
      <c r="D16" s="137">
        <v>15</v>
      </c>
      <c r="E16" s="138" t="s">
        <v>78</v>
      </c>
      <c r="F16" s="139">
        <v>4438.5</v>
      </c>
      <c r="G16" s="140">
        <f t="shared" si="0"/>
        <v>2.5956140350877193</v>
      </c>
    </row>
    <row r="17" spans="4:9">
      <c r="D17" s="137">
        <v>16</v>
      </c>
      <c r="E17" s="138" t="s">
        <v>79</v>
      </c>
      <c r="F17" s="139">
        <v>498.04</v>
      </c>
      <c r="G17" s="140">
        <f t="shared" si="0"/>
        <v>0.29125146198830415</v>
      </c>
    </row>
    <row r="18" spans="4:9">
      <c r="D18" s="48">
        <v>17</v>
      </c>
      <c r="E18" s="49" t="s">
        <v>80</v>
      </c>
      <c r="F18" s="50">
        <v>43407.55</v>
      </c>
      <c r="G18" s="58">
        <f t="shared" si="0"/>
        <v>25.384532163742694</v>
      </c>
      <c r="H18" s="58"/>
      <c r="I18" s="142"/>
    </row>
    <row r="19" spans="4:9">
      <c r="D19" s="137">
        <v>18</v>
      </c>
      <c r="E19" s="138" t="s">
        <v>81</v>
      </c>
      <c r="F19" s="139">
        <v>38687.1</v>
      </c>
      <c r="G19" s="140">
        <f t="shared" si="0"/>
        <v>22.624035087719299</v>
      </c>
    </row>
    <row r="20" spans="4:9">
      <c r="D20" s="48">
        <v>19</v>
      </c>
      <c r="E20" s="49" t="s">
        <v>82</v>
      </c>
      <c r="F20" s="50">
        <v>16957.5</v>
      </c>
      <c r="G20" s="58">
        <f t="shared" si="0"/>
        <v>9.9166666666666661</v>
      </c>
    </row>
    <row r="21" spans="4:9">
      <c r="D21" s="51"/>
      <c r="E21" s="52" t="s">
        <v>83</v>
      </c>
      <c r="F21" s="53">
        <v>934033.61</v>
      </c>
      <c r="G21" s="58">
        <f>F21/$B$2/1000</f>
        <v>546.21848538011693</v>
      </c>
    </row>
    <row r="23" spans="4:9">
      <c r="D23" s="51"/>
      <c r="E23" s="52" t="s">
        <v>84</v>
      </c>
      <c r="F23" s="53">
        <v>121424.37</v>
      </c>
    </row>
    <row r="24" spans="4:9">
      <c r="D24" s="51"/>
      <c r="E24" s="52" t="s">
        <v>85</v>
      </c>
      <c r="F24" s="53">
        <v>56042.02</v>
      </c>
    </row>
    <row r="26" spans="4:9">
      <c r="D26" s="51"/>
      <c r="E26" s="54" t="s">
        <v>86</v>
      </c>
      <c r="F26" s="55">
        <v>1111500</v>
      </c>
    </row>
  </sheetData>
  <mergeCells count="4">
    <mergeCell ref="D1:F1"/>
    <mergeCell ref="J1:K1"/>
    <mergeCell ref="H2:H4"/>
    <mergeCell ref="I2:I4"/>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21"/>
  <sheetViews>
    <sheetView workbookViewId="0">
      <selection activeCell="G1" sqref="G1:G21"/>
    </sheetView>
  </sheetViews>
  <sheetFormatPr defaultColWidth="8.85546875" defaultRowHeight="15"/>
  <cols>
    <col min="1" max="1" width="26.42578125" customWidth="1"/>
    <col min="2" max="2" width="26.85546875" bestFit="1" customWidth="1"/>
    <col min="5" max="5" width="28.85546875" bestFit="1" customWidth="1"/>
    <col min="6" max="6" width="13.28515625" bestFit="1" customWidth="1"/>
    <col min="8" max="8" width="17.5703125" bestFit="1" customWidth="1"/>
    <col min="9" max="9" width="13.7109375" bestFit="1" customWidth="1"/>
  </cols>
  <sheetData>
    <row r="1" spans="1:9" ht="16.5" thickBot="1">
      <c r="A1" s="39" t="s">
        <v>42</v>
      </c>
      <c r="B1" s="40" t="s">
        <v>43</v>
      </c>
      <c r="D1" s="277" t="s">
        <v>64</v>
      </c>
      <c r="E1" s="277"/>
      <c r="F1" s="277"/>
      <c r="G1" s="72" t="s">
        <v>29</v>
      </c>
      <c r="H1" s="278" t="s">
        <v>87</v>
      </c>
      <c r="I1" s="278"/>
    </row>
    <row r="2" spans="1:9" ht="17.25" thickTop="1" thickBot="1">
      <c r="A2" s="41" t="s">
        <v>44</v>
      </c>
      <c r="B2" s="42">
        <v>1.08</v>
      </c>
      <c r="D2" s="48">
        <v>1</v>
      </c>
      <c r="E2" s="49" t="s">
        <v>65</v>
      </c>
      <c r="F2" s="50">
        <v>10638.09</v>
      </c>
      <c r="G2" s="58">
        <f>F2/$B$2/1000</f>
        <v>9.8500833333333322</v>
      </c>
      <c r="H2" s="64" t="s">
        <v>88</v>
      </c>
      <c r="I2" s="65">
        <v>1261000</v>
      </c>
    </row>
    <row r="3" spans="1:9" ht="16.5" thickBot="1">
      <c r="A3" s="41" t="s">
        <v>45</v>
      </c>
      <c r="B3" s="43">
        <v>0.96</v>
      </c>
      <c r="D3" s="48">
        <v>2</v>
      </c>
      <c r="E3" s="49" t="s">
        <v>66</v>
      </c>
      <c r="F3" s="50">
        <v>3378.28</v>
      </c>
      <c r="G3" s="58">
        <f t="shared" ref="G3:G14" si="0">F3/$B$2/1000</f>
        <v>3.1280370370370369</v>
      </c>
      <c r="H3" s="66" t="s">
        <v>89</v>
      </c>
      <c r="I3" s="67">
        <v>0</v>
      </c>
    </row>
    <row r="4" spans="1:9" ht="16.5" thickBot="1">
      <c r="A4" s="41" t="s">
        <v>46</v>
      </c>
      <c r="B4" s="42" t="s">
        <v>47</v>
      </c>
      <c r="D4" s="48">
        <v>3</v>
      </c>
      <c r="E4" s="49" t="s">
        <v>67</v>
      </c>
      <c r="F4" s="50">
        <v>11907.89</v>
      </c>
      <c r="G4" s="58">
        <f t="shared" si="0"/>
        <v>11.025824074074073</v>
      </c>
      <c r="H4" s="66" t="s">
        <v>90</v>
      </c>
      <c r="I4" s="68">
        <v>484000</v>
      </c>
    </row>
    <row r="5" spans="1:9" ht="16.5" thickBot="1">
      <c r="A5" s="41" t="s">
        <v>48</v>
      </c>
      <c r="B5" s="43" t="s">
        <v>96</v>
      </c>
      <c r="D5" s="48">
        <v>4</v>
      </c>
      <c r="E5" s="49" t="s">
        <v>100</v>
      </c>
      <c r="F5" s="50">
        <v>48008.32</v>
      </c>
      <c r="G5" s="58">
        <f t="shared" si="0"/>
        <v>44.452148148148147</v>
      </c>
      <c r="H5" s="66" t="s">
        <v>91</v>
      </c>
      <c r="I5" s="67">
        <v>6.6699999999999995E-2</v>
      </c>
    </row>
    <row r="6" spans="1:9" ht="30.75" thickBot="1">
      <c r="A6" s="41" t="s">
        <v>50</v>
      </c>
      <c r="B6" s="42">
        <v>280</v>
      </c>
      <c r="D6" s="48">
        <v>5</v>
      </c>
      <c r="E6" s="73" t="s">
        <v>101</v>
      </c>
      <c r="F6" s="50">
        <v>909272</v>
      </c>
      <c r="G6" s="58">
        <f t="shared" si="0"/>
        <v>841.91851851851845</v>
      </c>
      <c r="H6" s="66" t="s">
        <v>92</v>
      </c>
      <c r="I6" s="69" t="s">
        <v>102</v>
      </c>
    </row>
    <row r="7" spans="1:9" ht="16.5" thickBot="1">
      <c r="A7" s="41" t="s">
        <v>51</v>
      </c>
      <c r="B7" s="44">
        <v>3840</v>
      </c>
      <c r="D7" s="48">
        <v>6</v>
      </c>
      <c r="E7" s="49" t="s">
        <v>74</v>
      </c>
      <c r="F7" s="50">
        <v>3868.06</v>
      </c>
      <c r="G7" s="58">
        <f t="shared" si="0"/>
        <v>3.581537037037037</v>
      </c>
      <c r="H7" s="70" t="s">
        <v>94</v>
      </c>
      <c r="I7" s="71" t="s">
        <v>103</v>
      </c>
    </row>
    <row r="8" spans="1:9" ht="32.25" thickBot="1">
      <c r="A8" s="41" t="s">
        <v>99</v>
      </c>
      <c r="B8" s="74" t="s">
        <v>97</v>
      </c>
      <c r="D8" s="48">
        <v>7</v>
      </c>
      <c r="E8" s="49" t="s">
        <v>76</v>
      </c>
      <c r="F8" s="50">
        <v>4098.0600000000004</v>
      </c>
      <c r="G8" s="58">
        <f t="shared" si="0"/>
        <v>3.7945000000000002</v>
      </c>
    </row>
    <row r="9" spans="1:9" ht="32.25" thickBot="1">
      <c r="A9" s="41" t="s">
        <v>56</v>
      </c>
      <c r="B9" s="42">
        <v>50</v>
      </c>
      <c r="D9" s="48">
        <v>8</v>
      </c>
      <c r="E9" s="49" t="s">
        <v>78</v>
      </c>
      <c r="F9" s="50">
        <v>2798.07</v>
      </c>
      <c r="G9" s="58">
        <f t="shared" si="0"/>
        <v>2.5908055555555558</v>
      </c>
    </row>
    <row r="10" spans="1:9" ht="16.5" thickBot="1">
      <c r="A10" s="41" t="s">
        <v>58</v>
      </c>
      <c r="B10" s="42">
        <v>138</v>
      </c>
      <c r="D10" s="48">
        <v>9</v>
      </c>
      <c r="E10" s="49" t="s">
        <v>79</v>
      </c>
      <c r="F10" s="50">
        <v>313.97000000000003</v>
      </c>
      <c r="G10" s="58">
        <f t="shared" si="0"/>
        <v>0.29071296296296301</v>
      </c>
    </row>
    <row r="11" spans="1:9" ht="16.5" thickBot="1">
      <c r="A11" s="41" t="s">
        <v>59</v>
      </c>
      <c r="B11" s="43">
        <v>7</v>
      </c>
      <c r="D11" s="48">
        <v>10</v>
      </c>
      <c r="E11" s="49" t="s">
        <v>80</v>
      </c>
      <c r="F11" s="50">
        <v>27364.53</v>
      </c>
      <c r="G11" s="58">
        <f t="shared" si="0"/>
        <v>25.337527777777773</v>
      </c>
    </row>
    <row r="12" spans="1:9" ht="16.5" thickBot="1">
      <c r="A12" s="41" t="s">
        <v>60</v>
      </c>
      <c r="B12" s="42" t="s">
        <v>98</v>
      </c>
      <c r="D12" s="48">
        <v>11</v>
      </c>
      <c r="E12" s="49" t="s">
        <v>81</v>
      </c>
      <c r="F12" s="50">
        <v>24388.71</v>
      </c>
      <c r="G12" s="58">
        <f t="shared" si="0"/>
        <v>22.582138888888888</v>
      </c>
    </row>
    <row r="13" spans="1:9" ht="16.5" thickBot="1">
      <c r="A13" s="45" t="s">
        <v>62</v>
      </c>
      <c r="B13" s="46">
        <v>0.96</v>
      </c>
      <c r="D13" s="48">
        <v>12</v>
      </c>
      <c r="E13" s="49" t="s">
        <v>82</v>
      </c>
      <c r="F13" s="50">
        <v>10690.17</v>
      </c>
      <c r="G13" s="58">
        <f t="shared" si="0"/>
        <v>9.8983055555555541</v>
      </c>
    </row>
    <row r="14" spans="1:9">
      <c r="D14" s="51"/>
      <c r="E14" s="52" t="s">
        <v>83</v>
      </c>
      <c r="F14" s="53">
        <v>1056726.1499999999</v>
      </c>
      <c r="G14" s="58">
        <f t="shared" si="0"/>
        <v>978.45013888888877</v>
      </c>
    </row>
    <row r="15" spans="1:9">
      <c r="A15" s="47"/>
      <c r="G15" s="58"/>
    </row>
    <row r="16" spans="1:9">
      <c r="A16" s="47"/>
      <c r="D16" s="51"/>
      <c r="E16" s="52" t="s">
        <v>84</v>
      </c>
      <c r="F16" s="53">
        <v>137374.39999999999</v>
      </c>
      <c r="G16" s="58"/>
    </row>
    <row r="17" spans="4:7">
      <c r="D17" s="51"/>
      <c r="E17" s="52" t="s">
        <v>85</v>
      </c>
      <c r="F17" s="53">
        <v>63413.35</v>
      </c>
      <c r="G17" s="58"/>
    </row>
    <row r="18" spans="4:7">
      <c r="G18" s="58"/>
    </row>
    <row r="19" spans="4:7">
      <c r="D19" s="51"/>
      <c r="E19" s="54" t="s">
        <v>86</v>
      </c>
      <c r="F19" s="55">
        <v>1257513.8999999999</v>
      </c>
      <c r="G19" s="58"/>
    </row>
    <row r="20" spans="4:7">
      <c r="G20" s="58"/>
    </row>
    <row r="21" spans="4:7">
      <c r="G21" s="58"/>
    </row>
  </sheetData>
  <mergeCells count="2">
    <mergeCell ref="D1:F1"/>
    <mergeCell ref="H1:I1"/>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19"/>
  <sheetViews>
    <sheetView workbookViewId="0">
      <selection activeCell="G1" sqref="G1:G21"/>
    </sheetView>
  </sheetViews>
  <sheetFormatPr defaultColWidth="11.42578125" defaultRowHeight="15"/>
  <cols>
    <col min="1" max="1" width="26.28515625" bestFit="1" customWidth="1"/>
    <col min="2" max="2" width="16.85546875" style="76" customWidth="1"/>
    <col min="4" max="4" width="50.5703125" bestFit="1" customWidth="1"/>
    <col min="5" max="5" width="13" bestFit="1" customWidth="1"/>
  </cols>
  <sheetData>
    <row r="1" spans="1:9">
      <c r="D1" t="s">
        <v>111</v>
      </c>
    </row>
    <row r="2" spans="1:9">
      <c r="A2" t="s">
        <v>130</v>
      </c>
      <c r="B2" s="76">
        <v>37.11</v>
      </c>
      <c r="D2" t="s">
        <v>112</v>
      </c>
      <c r="F2" s="78" t="s">
        <v>29</v>
      </c>
    </row>
    <row r="3" spans="1:9">
      <c r="A3" t="s">
        <v>131</v>
      </c>
      <c r="B3" s="76">
        <v>26</v>
      </c>
      <c r="D3" t="s">
        <v>113</v>
      </c>
      <c r="E3" s="58">
        <v>3848000</v>
      </c>
      <c r="F3" s="58">
        <f>E3/$B$3/1000</f>
        <v>148</v>
      </c>
    </row>
    <row r="4" spans="1:9">
      <c r="A4" t="s">
        <v>132</v>
      </c>
      <c r="B4" s="76">
        <v>21.5</v>
      </c>
      <c r="D4" t="s">
        <v>114</v>
      </c>
      <c r="E4" s="58">
        <v>388450</v>
      </c>
      <c r="F4" s="58">
        <f t="shared" ref="F4:F19" si="0">E4/$B$3/1000</f>
        <v>14.940384615384616</v>
      </c>
    </row>
    <row r="5" spans="1:9">
      <c r="A5" t="s">
        <v>133</v>
      </c>
      <c r="B5" s="77">
        <v>39360</v>
      </c>
      <c r="D5" t="s">
        <v>115</v>
      </c>
      <c r="E5" s="58">
        <v>969602</v>
      </c>
      <c r="F5" s="58">
        <f t="shared" si="0"/>
        <v>37.29238461538462</v>
      </c>
    </row>
    <row r="6" spans="1:9">
      <c r="A6" t="s">
        <v>134</v>
      </c>
      <c r="B6" s="76" t="s">
        <v>135</v>
      </c>
      <c r="D6" t="s">
        <v>116</v>
      </c>
      <c r="E6" s="58">
        <v>596250</v>
      </c>
      <c r="F6" s="58">
        <f t="shared" si="0"/>
        <v>22.93269230769231</v>
      </c>
    </row>
    <row r="7" spans="1:9">
      <c r="A7" t="s">
        <v>136</v>
      </c>
      <c r="B7" s="76" t="s">
        <v>137</v>
      </c>
      <c r="D7" t="s">
        <v>129</v>
      </c>
      <c r="E7" s="58">
        <v>1680000</v>
      </c>
      <c r="F7" s="58">
        <f t="shared" si="0"/>
        <v>64.615384615384613</v>
      </c>
    </row>
    <row r="8" spans="1:9">
      <c r="A8" t="s">
        <v>138</v>
      </c>
      <c r="B8" s="76">
        <v>660</v>
      </c>
      <c r="D8" t="s">
        <v>117</v>
      </c>
      <c r="E8" s="58">
        <v>22400</v>
      </c>
      <c r="F8" s="58">
        <f t="shared" si="0"/>
        <v>0.86153846153846159</v>
      </c>
    </row>
    <row r="9" spans="1:9">
      <c r="A9" t="s">
        <v>139</v>
      </c>
      <c r="B9" s="76" t="s">
        <v>140</v>
      </c>
      <c r="D9" t="s">
        <v>118</v>
      </c>
      <c r="E9" s="58">
        <v>113938.4</v>
      </c>
      <c r="F9" s="58">
        <f t="shared" si="0"/>
        <v>4.3822461538461539</v>
      </c>
    </row>
    <row r="10" spans="1:9">
      <c r="A10" t="s">
        <v>141</v>
      </c>
      <c r="B10" s="76" t="s">
        <v>142</v>
      </c>
      <c r="D10" t="s">
        <v>119</v>
      </c>
      <c r="E10" s="58">
        <v>34621.440000000002</v>
      </c>
      <c r="F10" s="58">
        <f t="shared" si="0"/>
        <v>1.3315938461538463</v>
      </c>
    </row>
    <row r="11" spans="1:9" ht="60">
      <c r="A11" t="s">
        <v>143</v>
      </c>
      <c r="B11" s="76" t="s">
        <v>144</v>
      </c>
      <c r="D11" t="s">
        <v>120</v>
      </c>
      <c r="E11" s="58">
        <v>347637</v>
      </c>
      <c r="F11" s="58">
        <f t="shared" si="0"/>
        <v>13.370653846153846</v>
      </c>
    </row>
    <row r="12" spans="1:9">
      <c r="A12" t="s">
        <v>145</v>
      </c>
      <c r="B12" s="76">
        <v>9</v>
      </c>
      <c r="D12" t="s">
        <v>121</v>
      </c>
      <c r="E12" s="58">
        <v>100000</v>
      </c>
      <c r="F12" s="58">
        <f t="shared" si="0"/>
        <v>3.8461538461538463</v>
      </c>
    </row>
    <row r="13" spans="1:9" ht="45">
      <c r="A13" t="s">
        <v>146</v>
      </c>
      <c r="B13" s="76" t="s">
        <v>147</v>
      </c>
      <c r="D13" t="s">
        <v>122</v>
      </c>
      <c r="E13" s="58">
        <v>15000</v>
      </c>
      <c r="F13" s="58">
        <f t="shared" si="0"/>
        <v>0.57692307692307687</v>
      </c>
      <c r="H13" t="s">
        <v>329</v>
      </c>
      <c r="I13" t="s">
        <v>330</v>
      </c>
    </row>
    <row r="14" spans="1:9">
      <c r="A14" t="s">
        <v>136</v>
      </c>
      <c r="B14" s="76" t="s">
        <v>148</v>
      </c>
      <c r="D14" t="s">
        <v>123</v>
      </c>
      <c r="E14" s="58">
        <v>195000</v>
      </c>
      <c r="F14" s="58">
        <f t="shared" si="0"/>
        <v>7.5</v>
      </c>
      <c r="G14" t="s">
        <v>328</v>
      </c>
      <c r="H14" s="58">
        <f>0.4*F14</f>
        <v>3</v>
      </c>
      <c r="I14" s="58">
        <f>0.6*F14</f>
        <v>4.5</v>
      </c>
    </row>
    <row r="15" spans="1:9" ht="30">
      <c r="A15" t="s">
        <v>149</v>
      </c>
      <c r="B15" s="76" t="s">
        <v>150</v>
      </c>
      <c r="D15" t="s">
        <v>124</v>
      </c>
      <c r="E15" s="58">
        <v>732489</v>
      </c>
      <c r="F15" s="58">
        <f t="shared" si="0"/>
        <v>28.172653846153846</v>
      </c>
      <c r="G15" s="58">
        <f>0.8*F15</f>
        <v>22.538123076923078</v>
      </c>
      <c r="H15" s="58">
        <f>0.2*F15</f>
        <v>5.6345307692307696</v>
      </c>
    </row>
    <row r="16" spans="1:9">
      <c r="A16" t="s">
        <v>133</v>
      </c>
      <c r="B16" s="77">
        <v>39360</v>
      </c>
      <c r="D16" t="s">
        <v>125</v>
      </c>
      <c r="E16" s="58">
        <v>5290.55</v>
      </c>
      <c r="F16" s="58">
        <f t="shared" si="0"/>
        <v>0.20348269230769231</v>
      </c>
      <c r="G16" t="s">
        <v>367</v>
      </c>
      <c r="H16" t="s">
        <v>366</v>
      </c>
    </row>
    <row r="17" spans="1:6">
      <c r="A17" t="s">
        <v>151</v>
      </c>
      <c r="B17" s="76">
        <v>656</v>
      </c>
      <c r="D17" t="s">
        <v>126</v>
      </c>
      <c r="E17" s="58">
        <v>311388.81</v>
      </c>
      <c r="F17" s="58">
        <f t="shared" si="0"/>
        <v>11.976492692307692</v>
      </c>
    </row>
    <row r="18" spans="1:6">
      <c r="A18" t="s">
        <v>152</v>
      </c>
      <c r="B18" s="76">
        <v>16</v>
      </c>
      <c r="D18" t="s">
        <v>127</v>
      </c>
      <c r="E18" s="58">
        <v>9360067.1999999993</v>
      </c>
      <c r="F18" s="58">
        <f t="shared" si="0"/>
        <v>360.00258461538459</v>
      </c>
    </row>
    <row r="19" spans="1:6" ht="30">
      <c r="A19" t="s">
        <v>153</v>
      </c>
      <c r="B19" s="76" t="s">
        <v>154</v>
      </c>
      <c r="D19" t="s">
        <v>128</v>
      </c>
      <c r="E19" s="58">
        <v>239469.89</v>
      </c>
      <c r="F19" s="58">
        <f t="shared" si="0"/>
        <v>9.2103803846153856</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1 6 " ? > < D a t a M a s h u p   x m l n s = " h t t p : / / s c h e m a s . m i c r o s o f t . c o m / D a t a M a s h u p " > A A A A A E I E A A B Q S w M E F A A C A A g A Z 2 W d V N 6 e z i m k A A A A 9 g A A A B I A H A B D b 2 5 m a W c v U G F j a 2 F n Z S 5 4 b W w g o h g A K K A U A A A A A A A A A A A A A A A A A A A A A A A A A A A A h Y + 9 D o I w G E V f h X T v D + B A y E c Z j J s k J i T G t S k V G q E Y W i z v 5 u A j + Q p i F H V z v O e e 4 d 7 7 9 Q b 5 1 L X B R Q 1 W 9 y Z D I W E o U E b 2 l T Z 1 h k Z 3 x A n K O e y E P I l a B b N s b D r Z K k O N c + e U U u 8 9 8 T H p h 5 p G j I X 0 U G x L 2 a h O o I + s / 8 t Y G + u E k Q p x 2 L / G 8 I i E b E X i Z N 4 E d I F Q a P M V o r l 7 t j 8 Q 1 m P r x k F x Z f G m B L p E o O 8 P / A F Q S w M E F A A C A A g A Z 2 W d V 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G d l n V S g S I M j P A E A A F c E A A A T A B w A R m 9 y b X V s Y X M v U 2 V j d G l v b j E u b S C i G A A o o B Q A A A A A A A A A A A A A A A A A A A A A A A A A A A D t k k 1 L x D A Q h u + F / o e Q v e x C K G 3 2 S 5 Q e p K t H Q V r x Y C X E d u w G 0 2 R p 0 u q y + N / N b h F Z s Q f F g w d z m C T P h M w 7 w 2 u g s E I r l P Z 7 d O Z 7 v m f W v I E S j X A m a j D Q C D B s F q H F l L I Q z U 8 W L D 2 n L H q 6 3 b C i 2 R q b C h b N G A 1 L q N g h 0 J C G h 4 B R j C R Y 3 0 N u p b p t C n A k M V 2 w 0 k V b g 7 L j S y E h S L S y 7 m L G O D n N b 1 x F k 4 u O y 4 o r r f K V f l Z S 8 9 L k R 3 K C g 5 z g O 3 K C w n R 4 Q u 5 W I E U t L D Q x J p i g R M u 2 V i Z e E n S h C l 0 K V c U R n V O C r l t t I b V b C f H H M b j S C u 4 n p O 9 q h J M 1 V 5 U b V 7 b d w L 7 h j D + 4 R 1 n D l X n U T d 3 / v k + a c T 8 C s t v h n k a u u n U Z Z O H F v h L 0 z u k A n w 7 w 2 Q C f D / D F A F 8 e 8 d e J 7 w n 1 Z Z s / t 0 l H / 4 x F P k v 5 t 8 e v 2 e M N U E s B A i 0 A F A A C A A g A Z 2 W d V N 6 e z i m k A A A A 9 g A A A B I A A A A A A A A A A A A A A A A A A A A A A E N v b m Z p Z y 9 Q Y W N r Y W d l L n h t b F B L A Q I t A B Q A A g A I A G d l n V Q P y u m r p A A A A O k A A A A T A A A A A A A A A A A A A A A A A P A A A A B b Q 2 9 u d G V u d F 9 U e X B l c 1 0 u e G 1 s U E s B A i 0 A F A A C A A g A Z 2 W d V K B I g y M 8 A Q A A V w Q A A B M A A A A A A A A A A A A A A A A A 4 Q E A A E Z v c m 1 1 b G F z L 1 N l Y 3 R p b 2 4 x L m 1 Q S w U G A A A A A A M A A w D C A A A A a g M 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o R w A A A A A A A B / H A 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g L z 4 8 L 0 l 0 Z W 0 + P E l 0 Z W 0 + P E l 0 Z W 1 M b 2 N h d G l v b j 4 8 S X R l b V R 5 c G U + R m 9 y b X V s Y T w v S X R l b V R 5 c G U + P E l 0 Z W 1 Q Y X R o P l N l Y 3 R p b 2 4 x L 1 R p b W V z Z X J p Z X N f N D E l M j A 2 M z J f M C U y M D U 4 N l 9 T Q T J f M W t X c F 9 j c n l z d F N p X z E 0 X z I w Z G V n X z B k Z W d f M j A y M F 8 y M D I w 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J 1 Z m Z l c k 5 l e H R S Z W Z y Z X N o I i B W Y W x 1 Z T 0 i b D E i I C 8 + P E V u d H J 5 I F R 5 c G U 9 I l J l c 3 V s d F R 5 c G U i I F Z h b H V l P S J z V G F i b G U i I C 8 + P E V u d H J 5 I F R 5 c G U 9 I k 5 h b W V V c G R h d G V k Q W Z 0 Z X J G a W x s I i B W Y W x 1 Z T 0 i b D A i I C 8 + P E V u d H J 5 I F R 5 c G U 9 I k Z p b G x U Y X J n Z X Q i I F Z h b H V l P S J z V G l t Z X N l c m l l c 1 8 0 M V 8 2 M z J f M F 8 1 O D Z f U 0 E y X z F r V 3 B f Y 3 J 5 c 3 R T a V 8 x N F 8 y M G R l Z 1 8 w Z G V n X z I w M j B f M j A y M C I g L z 4 8 R W 5 0 c n k g V H l w Z T 0 i R m l s b G V k Q 2 9 t c G x l d G V S Z X N 1 b H R U b 1 d v c m t z a G V l d C I g V m F s d W U 9 I m w x I i A v P j x F b n R y e S B U e X B l P S J B Z G R l Z F R v R G F 0 Y U 1 v Z G V s I i B W Y W x 1 Z T 0 i b D A i I C 8 + P E V u d H J 5 I F R 5 c G U 9 I k Z p b G x D b 3 V u d C I g V m F s d W U 9 I m w 4 O D A 2 I i A v P j x F b n R y e S B U e X B l P S J G a W x s R X J y b 3 J D b 2 R l I i B W Y W x 1 Z T 0 i c 1 V u a 2 5 v d 2 4 i I C 8 + P E V u d H J 5 I F R 5 c G U 9 I k Z p b G x F c n J v c k N v d W 5 0 I i B W Y W x 1 Z T 0 i b D A i I C 8 + P E V u d H J 5 I F R 5 c G U 9 I k Z p b G x M Y X N 0 V X B k Y X R l Z C I g V m F s d W U 9 I m Q y M D I y L T A 0 L T I 5 V D E w O j Q y O j M 4 L j Q y M z E 0 M j J a I i A v P j x F b n R y e S B U e X B l P S J G a W x s Q 2 9 s d W 1 u V H l w Z X M i I F Z h b H V l P S J z Q m d Z R 0 J n W U d C Z z 0 9 I i A v P j x F b n R y e S B U e X B l P S J G a W x s Q 2 9 s d W 1 u T m F t Z X M i I F Z h b H V l P S J z W y Z x d W 9 0 O 0 N v b H V t b j E m c X V v d D s s J n F 1 b 3 Q 7 Q 2 9 s d W 1 u M i Z x d W 9 0 O y w m c X V v d D t D b 2 x 1 b W 4 z J n F 1 b 3 Q 7 L C Z x d W 9 0 O 0 N v b H V t b j Q m c X V v d D s s J n F 1 b 3 Q 7 Q 2 9 s d W 1 u N S Z x d W 9 0 O y w m c X V v d D t D b 2 x 1 b W 4 2 J n F 1 b 3 Q 7 L C Z x d W 9 0 O 0 N v b H V t b j c m c X V v d D t d I i A v P j x F b n R y e S B U e X B l P S J G a W x s U 3 R h d H V z I i B W Y W x 1 Z T 0 i c 0 N v b X B s Z X R l I i A v P j x F b n R y e S B U e X B l P S J S Z W x h d G l v b n N o a X B J b m Z v Q 2 9 u d G F p b m V y I i B W Y W x 1 Z T 0 i c 3 s m c X V v d D t j b 2 x 1 b W 5 D b 3 V u d C Z x d W 9 0 O z o 3 L C Z x d W 9 0 O 2 t l e U N v b H V t b k 5 h b W V z J n F 1 b 3 Q 7 O l t d L C Z x d W 9 0 O 3 F 1 Z X J 5 U m V s Y X R p b 2 5 z a G l w c y Z x d W 9 0 O z p b X S w m c X V v d D t j b 2 x 1 b W 5 J Z G V u d G l 0 a W V z J n F 1 b 3 Q 7 O l s m c X V v d D t T Z W N 0 a W 9 u M S 9 U a W 1 l c 2 V y a W V z X z Q x I D Y z M l 8 w I D U 4 N l 9 T Q T J f M W t X c F 9 j c n l z d F N p X z E 0 X z I w Z G V n X z B k Z W d f M j A y M F 8 y M D I w L 0 F 1 d G 9 S Z W 1 v d m V k Q 2 9 s d W 1 u c z E u e 0 N v b H V t b j E s M H 0 m c X V v d D s s J n F 1 b 3 Q 7 U 2 V j d G l v b j E v V G l t Z X N l c m l l c 1 8 0 M S A 2 M z J f M C A 1 O D Z f U 0 E y X z F r V 3 B f Y 3 J 5 c 3 R T a V 8 x N F 8 y M G R l Z 1 8 w Z G V n X z I w M j B f M j A y M C 9 B d X R v U m V t b 3 Z l Z E N v b H V t b n M x L n t D b 2 x 1 b W 4 y L D F 9 J n F 1 b 3 Q 7 L C Z x d W 9 0 O 1 N l Y 3 R p b 2 4 x L 1 R p b W V z Z X J p Z X N f N D E g N j M y X z A g N T g 2 X 1 N B M l 8 x a 1 d w X 2 N y e X N 0 U 2 l f M T R f M j B k Z W d f M G R l Z 1 8 y M D I w X z I w M j A v Q X V 0 b 1 J l b W 9 2 Z W R D b 2 x 1 b W 5 z M S 5 7 Q 2 9 s d W 1 u M y w y f S Z x d W 9 0 O y w m c X V v d D t T Z W N 0 a W 9 u M S 9 U a W 1 l c 2 V y a W V z X z Q x I D Y z M l 8 w I D U 4 N l 9 T Q T J f M W t X c F 9 j c n l z d F N p X z E 0 X z I w Z G V n X z B k Z W d f M j A y M F 8 y M D I w L 0 F 1 d G 9 S Z W 1 v d m V k Q 2 9 s d W 1 u c z E u e 0 N v b H V t b j Q s M 3 0 m c X V v d D s s J n F 1 b 3 Q 7 U 2 V j d G l v b j E v V G l t Z X N l c m l l c 1 8 0 M S A 2 M z J f M C A 1 O D Z f U 0 E y X z F r V 3 B f Y 3 J 5 c 3 R T a V 8 x N F 8 y M G R l Z 1 8 w Z G V n X z I w M j B f M j A y M C 9 B d X R v U m V t b 3 Z l Z E N v b H V t b n M x L n t D b 2 x 1 b W 4 1 L D R 9 J n F 1 b 3 Q 7 L C Z x d W 9 0 O 1 N l Y 3 R p b 2 4 x L 1 R p b W V z Z X J p Z X N f N D E g N j M y X z A g N T g 2 X 1 N B M l 8 x a 1 d w X 2 N y e X N 0 U 2 l f M T R f M j B k Z W d f M G R l Z 1 8 y M D I w X z I w M j A v Q X V 0 b 1 J l b W 9 2 Z W R D b 2 x 1 b W 5 z M S 5 7 Q 2 9 s d W 1 u N i w 1 f S Z x d W 9 0 O y w m c X V v d D t T Z W N 0 a W 9 u M S 9 U a W 1 l c 2 V y a W V z X z Q x I D Y z M l 8 w I D U 4 N l 9 T Q T J f M W t X c F 9 j c n l z d F N p X z E 0 X z I w Z G V n X z B k Z W d f M j A y M F 8 y M D I w L 0 F 1 d G 9 S Z W 1 v d m V k Q 2 9 s d W 1 u c z E u e 0 N v b H V t b j c s N n 0 m c X V v d D t d L C Z x d W 9 0 O 0 N v b H V t b k N v d W 5 0 J n F 1 b 3 Q 7 O j c s J n F 1 b 3 Q 7 S 2 V 5 Q 2 9 s d W 1 u T m F t Z X M m c X V v d D s 6 W 1 0 s J n F 1 b 3 Q 7 Q 2 9 s d W 1 u S W R l b n R p d G l l c y Z x d W 9 0 O z p b J n F 1 b 3 Q 7 U 2 V j d G l v b j E v V G l t Z X N l c m l l c 1 8 0 M S A 2 M z J f M C A 1 O D Z f U 0 E y X z F r V 3 B f Y 3 J 5 c 3 R T a V 8 x N F 8 y M G R l Z 1 8 w Z G V n X z I w M j B f M j A y M C 9 B d X R v U m V t b 3 Z l Z E N v b H V t b n M x L n t D b 2 x 1 b W 4 x L D B 9 J n F 1 b 3 Q 7 L C Z x d W 9 0 O 1 N l Y 3 R p b 2 4 x L 1 R p b W V z Z X J p Z X N f N D E g N j M y X z A g N T g 2 X 1 N B M l 8 x a 1 d w X 2 N y e X N 0 U 2 l f M T R f M j B k Z W d f M G R l Z 1 8 y M D I w X z I w M j A v Q X V 0 b 1 J l b W 9 2 Z W R D b 2 x 1 b W 5 z M S 5 7 Q 2 9 s d W 1 u M i w x f S Z x d W 9 0 O y w m c X V v d D t T Z W N 0 a W 9 u M S 9 U a W 1 l c 2 V y a W V z X z Q x I D Y z M l 8 w I D U 4 N l 9 T Q T J f M W t X c F 9 j c n l z d F N p X z E 0 X z I w Z G V n X z B k Z W d f M j A y M F 8 y M D I w L 0 F 1 d G 9 S Z W 1 v d m V k Q 2 9 s d W 1 u c z E u e 0 N v b H V t b j M s M n 0 m c X V v d D s s J n F 1 b 3 Q 7 U 2 V j d G l v b j E v V G l t Z X N l c m l l c 1 8 0 M S A 2 M z J f M C A 1 O D Z f U 0 E y X z F r V 3 B f Y 3 J 5 c 3 R T a V 8 x N F 8 y M G R l Z 1 8 w Z G V n X z I w M j B f M j A y M C 9 B d X R v U m V t b 3 Z l Z E N v b H V t b n M x L n t D b 2 x 1 b W 4 0 L D N 9 J n F 1 b 3 Q 7 L C Z x d W 9 0 O 1 N l Y 3 R p b 2 4 x L 1 R p b W V z Z X J p Z X N f N D E g N j M y X z A g N T g 2 X 1 N B M l 8 x a 1 d w X 2 N y e X N 0 U 2 l f M T R f M j B k Z W d f M G R l Z 1 8 y M D I w X z I w M j A v Q X V 0 b 1 J l b W 9 2 Z W R D b 2 x 1 b W 5 z M S 5 7 Q 2 9 s d W 1 u N S w 0 f S Z x d W 9 0 O y w m c X V v d D t T Z W N 0 a W 9 u M S 9 U a W 1 l c 2 V y a W V z X z Q x I D Y z M l 8 w I D U 4 N l 9 T Q T J f M W t X c F 9 j c n l z d F N p X z E 0 X z I w Z G V n X z B k Z W d f M j A y M F 8 y M D I w L 0 F 1 d G 9 S Z W 1 v d m V k Q 2 9 s d W 1 u c z E u e 0 N v b H V t b j Y s N X 0 m c X V v d D s s J n F 1 b 3 Q 7 U 2 V j d G l v b j E v V G l t Z X N l c m l l c 1 8 0 M S A 2 M z J f M C A 1 O D Z f U 0 E y X z F r V 3 B f Y 3 J 5 c 3 R T a V 8 x N F 8 y M G R l Z 1 8 w Z G V n X z I w M j B f M j A y M C 9 B d X R v U m V t b 3 Z l Z E N v b H V t b n M x L n t D b 2 x 1 b W 4 3 L D Z 9 J n F 1 b 3 Q 7 X S w m c X V v d D t S Z W x h d G l v b n N o a X B J b m Z v J n F 1 b 3 Q 7 O l t d f S I g L z 4 8 L 1 N 0 Y W J s Z U V u d H J p Z X M + P C 9 J d G V t P j x J d G V t P j x J d G V t T G 9 j Y X R p b 2 4 + P E l 0 Z W 1 U e X B l P k Z v c m 1 1 b G E 8 L 0 l 0 Z W 1 U e X B l P j x J d G V t U G F 0 a D 5 T Z W N 0 a W 9 u M S 9 U a W 1 l c 2 V y a W V z X z Q x J T I w N j M y X z A l M j A 1 O D Z f U 0 E y X z F r V 3 B f Y 3 J 5 c 3 R T a V 8 x N F 8 y M G R l Z 1 8 w Z G V n X z I w M j B f M j A y M C 9 T b 3 V y Y 2 U 8 L 0 l 0 Z W 1 Q Y X R o P j w v S X R l b U x v Y 2 F 0 a W 9 u P j x T d G F i b G V F b n R y a W V z I C 8 + P C 9 J d G V t P j x J d G V t P j x J d G V t T G 9 j Y X R p b 2 4 + P E l 0 Z W 1 U e X B l P k Z v c m 1 1 b G E 8 L 0 l 0 Z W 1 U e X B l P j x J d G V t U G F 0 a D 5 T Z W N 0 a W 9 u M S 9 U a W 1 l c 2 V y a W V z X z Q x J T I w N j M y X z A l M j A 1 O D Z f U 0 E y X z F r V 3 B f Y 3 J 5 c 3 R T a V 8 x N F 8 y M G R l Z 1 8 w Z G V n X z I w M j B f M j A y M C 9 D a G F u Z 2 V k J T I w V H l w Z T w v S X R l b V B h d G g + P C 9 J d G V t T G 9 j Y X R p b 2 4 + P F N 0 Y W J s Z U V u d H J p Z X M g L z 4 8 L 0 l 0 Z W 0 + P E l 0 Z W 0 + P E l 0 Z W 1 M b 2 N h d G l v b j 4 8 S X R l b V R 5 c G U + R m 9 y b X V s Y T w v S X R l b V R 5 c G U + P E l 0 Z W 1 Q Y X R o P l N l Y 3 R p b 2 4 x L 1 R p b W V z Z X J p Z X N f N D E l M j A 2 M z J f M C U y M D U 4 N l 9 T Q T J f M W t X c F 9 j c n l z d F N p X z E 0 X 3 Y y M G R l Z 1 8 y M D I w X z I w M j A 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R m l s b F R h c m d l d C I g V m F s d W U 9 I n N U a W 1 l c 2 V y a W V z X z Q x X z Y z M l 8 w X z U 4 N l 9 T Q T J f M W t X c F 9 j c n l z d F N p X z E 0 X 3 Y y M G R l Z 1 8 y M D I w X z I w M j A i I C 8 + P E V u d H J 5 I F R 5 c G U 9 I k Z p b G x l Z E N v b X B s Z X R l U m V z d W x 0 V G 9 X b 3 J r c 2 h l Z X Q i I F Z h b H V l P S J s M S I g L z 4 8 R W 5 0 c n k g V H l w Z T 0 i Q W R k Z W R U b 0 R h d G F N b 2 R l b C I g V m F s d W U 9 I m w w I i A v P j x F b n R y e S B U e X B l P S J G a W x s Q 2 9 1 b n Q i I F Z h b H V l P S J s O D g w N i I g L z 4 8 R W 5 0 c n k g V H l w Z T 0 i R m l s b E V y c m 9 y Q 2 9 k Z S I g V m F s d W U 9 I n N V b m t u b 3 d u I i A v P j x F b n R y e S B U e X B l P S J G a W x s R X J y b 3 J D b 3 V u d C I g V m F s d W U 9 I m w w I i A v P j x F b n R y e S B U e X B l P S J G a W x s T G F z d F V w Z G F 0 Z W Q i I F Z h b H V l P S J k M j A y M i 0 w N C 0 y O V Q x M D o 0 M z o x N C 4 z N j Q 0 M D I x W i I g L z 4 8 R W 5 0 c n k g V H l w Z T 0 i R m l s b E N v b H V t b l R 5 c G V z I i B W Y W x 1 Z T 0 i c 0 J n W U d C Z 1 l H Q m c 9 P S I g L z 4 8 R W 5 0 c n k g V H l w Z T 0 i R m l s b E N v b H V t b k 5 h b W V z I i B W Y W x 1 Z T 0 i c 1 s m c X V v d D t D b 2 x 1 b W 4 x J n F 1 b 3 Q 7 L C Z x d W 9 0 O 0 N v b H V t b j I m c X V v d D s s J n F 1 b 3 Q 7 Q 2 9 s d W 1 u M y Z x d W 9 0 O y w m c X V v d D t D b 2 x 1 b W 4 0 J n F 1 b 3 Q 7 L C Z x d W 9 0 O 0 N v b H V t b j U m c X V v d D s s J n F 1 b 3 Q 7 Q 2 9 s d W 1 u N i Z x d W 9 0 O y w m c X V v d D t D b 2 x 1 b W 4 3 J n F 1 b 3 Q 7 X S I g L z 4 8 R W 5 0 c n k g V H l w Z T 0 i R m l s b F N 0 Y X R 1 c y I g V m F s d W U 9 I n N D b 2 1 w b G V 0 Z S I g L z 4 8 R W 5 0 c n k g V H l w Z T 0 i U m V s Y X R p b 2 5 z a G l w S W 5 m b 0 N v b n R h a W 5 l c i I g V m F s d W U 9 I n N 7 J n F 1 b 3 Q 7 Y 2 9 s d W 1 u Q 2 9 1 b n Q m c X V v d D s 6 N y w m c X V v d D t r Z X l D b 2 x 1 b W 5 O Y W 1 l c y Z x d W 9 0 O z p b X S w m c X V v d D t x d W V y e V J l b G F 0 a W 9 u c 2 h p c H M m c X V v d D s 6 W 1 0 s J n F 1 b 3 Q 7 Y 2 9 s d W 1 u S W R l b n R p d G l l c y Z x d W 9 0 O z p b J n F 1 b 3 Q 7 U 2 V j d G l v b j E v V G l t Z X N l c m l l c 1 8 0 M S A 2 M z J f M C A 1 O D Z f U 0 E y X z F r V 3 B f Y 3 J 5 c 3 R T a V 8 x N F 9 2 M j B k Z W d f M j A y M F 8 y M D I w L 0 F 1 d G 9 S Z W 1 v d m V k Q 2 9 s d W 1 u c z E u e 0 N v b H V t b j E s M H 0 m c X V v d D s s J n F 1 b 3 Q 7 U 2 V j d G l v b j E v V G l t Z X N l c m l l c 1 8 0 M S A 2 M z J f M C A 1 O D Z f U 0 E y X z F r V 3 B f Y 3 J 5 c 3 R T a V 8 x N F 9 2 M j B k Z W d f M j A y M F 8 y M D I w L 0 F 1 d G 9 S Z W 1 v d m V k Q 2 9 s d W 1 u c z E u e 0 N v b H V t b j I s M X 0 m c X V v d D s s J n F 1 b 3 Q 7 U 2 V j d G l v b j E v V G l t Z X N l c m l l c 1 8 0 M S A 2 M z J f M C A 1 O D Z f U 0 E y X z F r V 3 B f Y 3 J 5 c 3 R T a V 8 x N F 9 2 M j B k Z W d f M j A y M F 8 y M D I w L 0 F 1 d G 9 S Z W 1 v d m V k Q 2 9 s d W 1 u c z E u e 0 N v b H V t b j M s M n 0 m c X V v d D s s J n F 1 b 3 Q 7 U 2 V j d G l v b j E v V G l t Z X N l c m l l c 1 8 0 M S A 2 M z J f M C A 1 O D Z f U 0 E y X z F r V 3 B f Y 3 J 5 c 3 R T a V 8 x N F 9 2 M j B k Z W d f M j A y M F 8 y M D I w L 0 F 1 d G 9 S Z W 1 v d m V k Q 2 9 s d W 1 u c z E u e 0 N v b H V t b j Q s M 3 0 m c X V v d D s s J n F 1 b 3 Q 7 U 2 V j d G l v b j E v V G l t Z X N l c m l l c 1 8 0 M S A 2 M z J f M C A 1 O D Z f U 0 E y X z F r V 3 B f Y 3 J 5 c 3 R T a V 8 x N F 9 2 M j B k Z W d f M j A y M F 8 y M D I w L 0 F 1 d G 9 S Z W 1 v d m V k Q 2 9 s d W 1 u c z E u e 0 N v b H V t b j U s N H 0 m c X V v d D s s J n F 1 b 3 Q 7 U 2 V j d G l v b j E v V G l t Z X N l c m l l c 1 8 0 M S A 2 M z J f M C A 1 O D Z f U 0 E y X z F r V 3 B f Y 3 J 5 c 3 R T a V 8 x N F 9 2 M j B k Z W d f M j A y M F 8 y M D I w L 0 F 1 d G 9 S Z W 1 v d m V k Q 2 9 s d W 1 u c z E u e 0 N v b H V t b j Y s N X 0 m c X V v d D s s J n F 1 b 3 Q 7 U 2 V j d G l v b j E v V G l t Z X N l c m l l c 1 8 0 M S A 2 M z J f M C A 1 O D Z f U 0 E y X z F r V 3 B f Y 3 J 5 c 3 R T a V 8 x N F 9 2 M j B k Z W d f M j A y M F 8 y M D I w L 0 F 1 d G 9 S Z W 1 v d m V k Q 2 9 s d W 1 u c z E u e 0 N v b H V t b j c s N n 0 m c X V v d D t d L C Z x d W 9 0 O 0 N v b H V t b k N v d W 5 0 J n F 1 b 3 Q 7 O j c s J n F 1 b 3 Q 7 S 2 V 5 Q 2 9 s d W 1 u T m F t Z X M m c X V v d D s 6 W 1 0 s J n F 1 b 3 Q 7 Q 2 9 s d W 1 u S W R l b n R p d G l l c y Z x d W 9 0 O z p b J n F 1 b 3 Q 7 U 2 V j d G l v b j E v V G l t Z X N l c m l l c 1 8 0 M S A 2 M z J f M C A 1 O D Z f U 0 E y X z F r V 3 B f Y 3 J 5 c 3 R T a V 8 x N F 9 2 M j B k Z W d f M j A y M F 8 y M D I w L 0 F 1 d G 9 S Z W 1 v d m V k Q 2 9 s d W 1 u c z E u e 0 N v b H V t b j E s M H 0 m c X V v d D s s J n F 1 b 3 Q 7 U 2 V j d G l v b j E v V G l t Z X N l c m l l c 1 8 0 M S A 2 M z J f M C A 1 O D Z f U 0 E y X z F r V 3 B f Y 3 J 5 c 3 R T a V 8 x N F 9 2 M j B k Z W d f M j A y M F 8 y M D I w L 0 F 1 d G 9 S Z W 1 v d m V k Q 2 9 s d W 1 u c z E u e 0 N v b H V t b j I s M X 0 m c X V v d D s s J n F 1 b 3 Q 7 U 2 V j d G l v b j E v V G l t Z X N l c m l l c 1 8 0 M S A 2 M z J f M C A 1 O D Z f U 0 E y X z F r V 3 B f Y 3 J 5 c 3 R T a V 8 x N F 9 2 M j B k Z W d f M j A y M F 8 y M D I w L 0 F 1 d G 9 S Z W 1 v d m V k Q 2 9 s d W 1 u c z E u e 0 N v b H V t b j M s M n 0 m c X V v d D s s J n F 1 b 3 Q 7 U 2 V j d G l v b j E v V G l t Z X N l c m l l c 1 8 0 M S A 2 M z J f M C A 1 O D Z f U 0 E y X z F r V 3 B f Y 3 J 5 c 3 R T a V 8 x N F 9 2 M j B k Z W d f M j A y M F 8 y M D I w L 0 F 1 d G 9 S Z W 1 v d m V k Q 2 9 s d W 1 u c z E u e 0 N v b H V t b j Q s M 3 0 m c X V v d D s s J n F 1 b 3 Q 7 U 2 V j d G l v b j E v V G l t Z X N l c m l l c 1 8 0 M S A 2 M z J f M C A 1 O D Z f U 0 E y X z F r V 3 B f Y 3 J 5 c 3 R T a V 8 x N F 9 2 M j B k Z W d f M j A y M F 8 y M D I w L 0 F 1 d G 9 S Z W 1 v d m V k Q 2 9 s d W 1 u c z E u e 0 N v b H V t b j U s N H 0 m c X V v d D s s J n F 1 b 3 Q 7 U 2 V j d G l v b j E v V G l t Z X N l c m l l c 1 8 0 M S A 2 M z J f M C A 1 O D Z f U 0 E y X z F r V 3 B f Y 3 J 5 c 3 R T a V 8 x N F 9 2 M j B k Z W d f M j A y M F 8 y M D I w L 0 F 1 d G 9 S Z W 1 v d m V k Q 2 9 s d W 1 u c z E u e 0 N v b H V t b j Y s N X 0 m c X V v d D s s J n F 1 b 3 Q 7 U 2 V j d G l v b j E v V G l t Z X N l c m l l c 1 8 0 M S A 2 M z J f M C A 1 O D Z f U 0 E y X z F r V 3 B f Y 3 J 5 c 3 R T a V 8 x N F 9 2 M j B k Z W d f M j A y M F 8 y M D I w L 0 F 1 d G 9 S Z W 1 v d m V k Q 2 9 s d W 1 u c z E u e 0 N v b H V t b j c s N n 0 m c X V v d D t d L C Z x d W 9 0 O 1 J l b G F 0 a W 9 u c 2 h p c E l u Z m 8 m c X V v d D s 6 W 1 1 9 I i A v P j w v U 3 R h Y m x l R W 5 0 c m l l c z 4 8 L 0 l 0 Z W 0 + P E l 0 Z W 0 + P E l 0 Z W 1 M b 2 N h d G l v b j 4 8 S X R l b V R 5 c G U + R m 9 y b X V s Y T w v S X R l b V R 5 c G U + P E l 0 Z W 1 Q Y X R o P l N l Y 3 R p b 2 4 x L 1 R p b W V z Z X J p Z X N f N D E l M j A 2 M z J f M C U y M D U 4 N l 9 T Q T J f M W t X c F 9 j c n l z d F N p X z E 0 X 3 Y y M G R l Z 1 8 y M D I w X z I w M j A v U 2 9 1 c m N l P C 9 J d G V t U G F 0 a D 4 8 L 0 l 0 Z W 1 M b 2 N h d G l v b j 4 8 U 3 R h Y m x l R W 5 0 c m l l c y A v P j w v S X R l b T 4 8 S X R l b T 4 8 S X R l b U x v Y 2 F 0 a W 9 u P j x J d G V t V H l w Z T 5 G b 3 J t d W x h P C 9 J d G V t V H l w Z T 4 8 S X R l b V B h d G g + U 2 V j d G l v b j E v V G l t Z X N l c m l l c 1 8 0 M S U y M D Y z M l 8 w J T I w N T g 2 X 1 N B M l 8 x a 1 d w X 2 N y e X N 0 U 2 l f M T R f d j I w Z G V n X z I w M j B f M j A y M C 9 D a G F u Z 2 V k J T I w V H l w Z T w v S X R l b V B h d G g + P C 9 J d G V t T G 9 j Y X R p b 2 4 + P F N 0 Y W J s Z U V u d H J p Z X M g L z 4 8 L 0 l 0 Z W 0 + P C 9 J d G V t c z 4 8 L 0 x v Y 2 F s U G F j a 2 F n Z U 1 l d G F k Y X R h R m l s Z T 4 W A A A A U E s F B g A A A A A A A A A A A A A A A A A A A A A A A N o A A A A B A A A A 0 I y d 3 w E V 0 R G M e g D A T 8 K X 6 w E A A A A y l x 9 b X c C V R q d N n P Y 8 T t O 8 A A A A A A I A A A A A A A N m A A D A A A A A E A A A A D 6 i 4 p / k a 9 8 C k A 8 b B 8 Y k i W A A A A A A B I A A A K A A A A A Q A A A A T m U A B 5 C S 8 s s h M J O m d 3 P l C V A A A A B 0 X k u X Y a k I R C R J o 5 H V E K f / o t y N 2 D W j R x E / A W x 0 L m n O 2 g i r c l t b h + v A o t P g / / K E R A h 8 P 5 T q V 5 d T 2 a D q m D m N x V N T V h 3 P U 8 t 3 C 9 l W 0 C b F a l 8 T + R Q A A A C K S c + N r H v n y E B X t v x 9 5 x v Y f / m r t g = = < / D a t a M a s h u p > 
</file>

<file path=customXml/item2.xml>��< ? x m l   v e r s i o n = " 1 . 0 "   e n c o d i n g = " u t f - 1 6 " ? > < V i s u a l i z a t i o n   x m l n s : x s d = " h t t p : / / w w w . w 3 . o r g / 2 0 0 1 / X M L S c h e m a "   x m l n s : x s i = " h t t p : / / w w w . w 3 . o r g / 2 0 0 1 / X M L S c h e m a - i n s t a n c e "   x m l n s = " h t t p : / / m i c r o s o f t . d a t a . v i s u a l i z a t i o n . C l i e n t . E x c e l / 1 . 0 " > < T o u r s > < T o u r   N a m e = " T o u r   1 "   I d = " { C 3 C 3 5 9 1 B - E 4 0 1 - 4 3 3 3 - 9 4 D B - F 4 C F C 7 5 D 4 D 2 8 } "   T o u r I d = " 9 b 3 5 5 c f 5 - a 6 5 1 - 4 9 c c - b 0 9 d - 5 d 5 b a 2 7 7 7 8 7 5 "   X m l V e r = " 6 "   M i n X m l V e r = " 3 " > < D e s c r i p t i o n > S o m e   d e s c r i p t i o n   f o r   t h e   t o u r   g o e s   h e r e < / D e s c r i p t i o n > < I m a g e > i V B O R w 0 K G g o A A A A N S U h E U g A A A N Q A A A B 1 C A Y A A A A 2 n s 9 T A A A A A X N S R 0 I A r s 4 c 6 Q A A A A R n Q U 1 B A A C x j w v 8 Y Q U A A A A J c E h Z c w A A A m I A A A J i A W y J d J c A A E Q p S U R B V H h e z Z 3 3 k y v Z d d 8 P c s 7 A 5 H n 5 v Y 1 c B p F U I k V J F E V a Y i n a J b l K t s u S L M t W W T / 7 J / 8 R l l W 2 R b n s K r t k y 1 Z J I i 0 r k a I o k S u m 3 R W 5 4 b 3 d l y Y P B h j k n O H 7 v b c v 0 M A 0 g O 5 G Y + Z 9 t t 6 i g Z k B G t 3 3 3 H v O u S f Y M m 9 1 h s T o D + v k 3 + m y o y F 1 2 k 2 8 t B R 2 m 4 O c b g / V K x n a u v Y y Z Y 4 f k D e Y V H 5 q n F b 9 n N Z 3 X u T H 6 Y O 3 a f P 6 y / y 4 X D z n j 2 Y J R x N k s 9 n p l L 1 n I L y u v G o c W 7 9 N Y f t / 5 8 d l 2 6 / g F X 5 8 m f T a Z U p s 3 K H z 9 F N y e 0 P K q + Z w F t n 1 i H y D H 1 e z f g q t N a i V 2 6 F 2 6 l M U 6 f w u k c v B f 8 a x + a n Q / z l y O L 3 K C + Z o 1 n K 0 s f s C V Q q n N L S 5 l F e J j c e G c i R w e / z K k T a D Q Y 9 6 3 Y 7 y T B v 5 H u V y m S K R C D 8 e D v o U D E f J 6 R L f o 5 B 5 S g 6 3 v u v o d t n I x 8 Y 3 F 6 g h 9 c i 7 X e M / m D 7 5 Z c B J R 6 I p f l w u L T f w Q b d d p + T G D e U Z U T 5 7 N P r y Z n C 7 n O w i x G j v / t 9 Q f F M I 6 z J E h m y g M f r Z A d X W f 4 0 f G 6 F a r Z L b 7 W Y C b u O P Z o j E 2 P V m d 7 R c y i m v G I Q N x s j g v 2 J G V F 5 g L 5 0 2 q L r z m x R p / + d J Q W J U B v + Y w i l x T 5 a d 3 A A / f 0 a 5 k G W C K s 5 h y L 5 P t z O e 5 O 1 2 J 7 v v 2 t d H 7 / i 1 2 9 m E 7 / I o z 4 h 8 X i + 5 f U J 4 2 s 0 q t Z r s 8 5 T P n 8 e w 1 6 B o 6 j p V 8 4 c 0 s P s g U O 2 h Z 7 v M f 2 i l M A E p U M 1 6 i T p d r H 7 L U z 5 / y m Y v O 7 m c T g p E d 5 R X j V P N 7 5 P N 4 a H U 5 m 1 q N q 3 5 3 v 7 D z 5 F r V 9 y E s u 1 X + a M e W q 0 W O d n 3 w T 9 J k 7 2 G m 2 w U h 2 1 A P T b T D v p D t m I Y E 8 p I l w m M Q y U w v T 6 V 3 b 9 G 4 e Z / I p v H N V q p Q G X 4 S z R 0 i P N r l E 9 o b f t F y p 4 + J P 8 S q z y A 8 E T j a + x x Q J V S X n l 1 8 S p l d O y 6 3 G z w M 4 G p l 0 7 Y 9 a / R r R c + x l e o S r m g / M Z i I P z D I f u b 0 v h v b K V C l q t 8 w C q B c j i c / G Y 6 7 U O m R q 1 R q Z A h m 9 2 u / H Q 5 e u 0 q B a N r Y g Y x S a t e I K 8 / R I 1 a k f y h N e V V a 5 C r V L X 9 U z T w z n / v T q d D v V 6 P / H 5 t F a Z e r 1 M g E F C e 6 Q d q L B u a E z d 6 H s H T f 0 + O D d U 5 D A Z U t v 8 y h X O / R b b k p M p T q / 0 w 9 c N 3 l G d j 2 o 0 S E 6 q 7 l q x S H o + b 3 Z 8 I U 1 3 3 m O o a V F 7 V F q p + r 0 v 9 v v 7 J G u q 9 y + 2 l R u W M m Q 3 v o / T h A 7 7 a 2 Z i J 4 v L o u 9 Y u x 5 B N H G x c 5 0 7 Y p D w 5 a U 2 M c s f U D 8 3 S 7 / f 4 I 4 Q J W C V M l f w B s x F u U Z b Z Y 8 u w v v M c R e J b l g s T p 9 v n D y H P F / i j F h C i W q 3 G 1 b p Z w g Q 8 n r F K Y o R O q 8 5 s i C 6 f 5 e f h z X y B q X e / O y F M t d o P U b 9 s o w j 9 t w l h q l c + w o T s V z W F C Q z Y o M 6 d 7 Z G D T a L L 0 m 4 L + y e 1 e Z M / S i A M a i B g R o Q J A m h n K 3 A k m u T C B I b M 9 n V 7 w 7 q E a d h v 8 V U J N h o m j m l h A p M C p V I 5 l q V W P O a P R 4 + / z R + t Y P f O h / l j O D G 2 o 4 w i d X T Y X 6 u g 1 v 6 U c q R N o V D g q l 0 w O J 5 5 Z 4 H f K z G j 2 S h Q I T E L h 8 J x 5 Z V J H N U n X J A 8 K W a n K L T P 4 t R j T 4 P B v y V H b G w 7 t P J s 1 W G C 1 I u + X 3 l F G 1 8 o R f G 1 X Q p G 1 r h w L U v u 9 D 3 + W F X G E c B 3 M g M E i f 9 z u y i e 3 O K 2 E R w O E I p A d F v 5 r f l g 1 Q / H N v n f 9 I d j h 8 k 0 1 i w d G m z f / C B / D C f N D 3 4 1 t e I B f z x + 8 g Z / N E M o E u O P h 0 z I l 3 F m z K M f u q U c s R X 6 4 L e V I 2 h R A + q y V S M e 1 x 7 k s w i H w s q R M f q 9 D p s g X d w m k d j 6 H Y r 0 P 0 f B w F 8 r r 7 D f y 3 W p m / a S Z 4 M J u m r B b m d S X J D a q U 8 o r y x G 2 j y x x C Z / X A a X T 1 y n n V t i H I F u p 6 U c 6 c P p 9 H B B q p e O + U T q C 0 S 5 z c P M H P 3 e O 7 b G 4 G / L z G y p V o r K q 7 O x B z y T v 4 Q T M I r D 4 R r P A u y f Q z F s y 4 X x 7 L I s 2 7 f E 6 h S K 7 / J H o 9 i G X e 4 d y q U f U m S J F U 4 P / b y Y p 5 z X h M o G 1 6 y d q b 0 u 1 8 W Z T T 3 g t b D b b V Q s L r 6 R 0 1 Q V 4 1 o 6 N i K N / 0 j O y u 9 T K a 2 s j E w 1 b Z / E y J F 0 k W t z P F C 7 J z Y u S K 3 N n 1 Z e 0 Q 9 U s u L 5 P l 8 B S u d P l F f N c / L 0 T f 7 Y b Z f 4 4 y I V V s K 9 p G w c t h t F L g x b y u S e P X n M 7 U r 8 f B H D b p 3 / b a / b F O o d G z t 6 s A 0 H e X 5 H c 0 + / T q 7 4 R / m L E j 1 O C i 0 X p s t p J 3 8 w Q e U S V I r F J 7 + I T r N A q a 3 n + P 6 T G S 9 S o 5 J l O v N L T B X p 6 Z p l r E A 6 J / a y n 6 T 4 + q Q t I J H X F z c Y X q d Z Q O j 0 D I J p w s x W o P Y b Z K v / p f I K g 7 1 X k 6 l x v u R j 5 Q V B P 9 2 m 2 v Z v K M + W Q 6 r V V j g o x u 8 l x t K i M Q l B g u B F Y m u j a 3 a 6 / x 0 K R P S p d u w C 8 c 8 U H j / j Y 2 U k U K D f q V K t M b l C T e 8 B T I N l F Y a e G r H 3 t M R e y B T L 3 i A r b 7 B e I o P P Q V J o 2 O x R x f / r y q t j t D x W 8 4 D t Z U R d d B e + R r 7 o u 8 o z Q f s w R J 5 r V e q 0 M A n 2 2 X 0 b 0 q B m p 2 r 4 l 5 X f s I Z m J U M b 1 1 9 m q 9 Q h 2 Z y z J w o 9 Y I V I r F 2 j Z r 1 I n U 5 v p k C 5 M S H h e i v 7 Q k D + j V 6 c t g 6 3 q U r 5 E 7 Y i m X P Q 2 c u l P r W K j / g T 6 J W R q I M 6 2 S / x 5 0 A u n 9 D H t Z g W p n r 5 F B M J n R 1 N 3 k y z D P v i A p p 9 P 0 R Y g J M l b C 8 z N I s f 4 I 8 2 n 7 a q Y J s y X z v t u n K k D Y R p k X o I n O X 3 + O r o i 7 H r h Q m a / e u c s c H G / t Z z v U r N E r M r f G y Q V V t c t b N a m I C P a R E 4 1 2 j q G p v p 9 a l p s 3 C 6 f H x C 9 w V i z C 5 s X 5 h 4 M C 7 x W r 2 c Z t + x x 7 6 b i H o o n J / o F q a B 4 r 0 b s n s i 1 D v z 3 m 5 + V 9 u 2 W 1 Q 4 3 e M v g N S 9 T z N j G O 7 f 8 Q 2 U d h J U P I m W m u I P i T 0 Q X 8 h 8 m J G a a P I 6 v z k + p k K a Q Y Y r B U 3 a X m b p J D 6 i H L H r V H 5 b O R r j 8 k w 7 R W w L v W N z b S l m b M P h E A h / V X m B D Z R M j Y a t P r k 3 m Y a h R D 7 4 A n U a x v 4 t 0 c 1 / x 5 + v i o q i D Y R j y 4 + D R q 3 K H + M p s Z G P c Y d x i P E 4 6 H W 5 M L R a z O a J b / K w J Q i F 3 k 3 t c C T O t 1 D w N / 3 h 8 l 7 u 0 T T p 8 F 9 j K l q f 6 h k x k 8 P H H o k 6 q Z v 5 P H 8 u g b 2 E L w I D d F q v x w x i t 7 m Y Y S o 8 c s u C H X i Q P X n I H 4 0 i N j j Z Q M y J 9 7 l 0 B m J C 8 g e + z h + n U Y e + g B 4 b H P O Y p f J F e r 9 D E V K F C / U H X J j s 6 0 G y e c c a R J n + O Z U 9 v 0 5 p Z l P g 3 m F f Z W W w 9 6 + V s 2 z g O 6 h e O V N e N A l 7 L 7 i 5 m / U y e 8 8 z f u 4 Y h 4 i 7 S 2 4 I 9 c 7 n D 3 C h g P t e L x C m S u l 8 5 M C x g g t u 8 5 7 n / V T M j G 2 N 5 H M / x 9 X A 6 Y u v t S c Q i i Q o y A x h u 9 P 4 7 r 4 W m z e E 2 u Q N G H M 1 A 0 R D Q O h b z Q p T S 8 0 v 4 c t Q 7 f y U O H B M T j w A q 2 6 v 2 1 a e j Y H q 1 + 3 M N r z H q 9 S Q w s X f E s 4 P h 3 I b 2 X t 2 j p l K x J 5 D m C S 1 8 g + K U C i b E C 6 E b G E 1 j C R 2 J v Z 5 r K Y / E N 9 7 S 9 l E X Q b h 5 h 7 S 9 o 3 3 U a O S 5 q s S t C Z c K w i S P 7 w l f t E A N i b s 8 p p Y x Q W B A n Z P n K 9 W p b 0 v K q 8 w 1 S s R o K C / T o O u C K L V A k u x X t f m I u o l Z o s x j h 6 / x h + N g m g I 0 G 5 d H L S X x c A 3 9 k h 6 0 3 + s H A l m C w 1 b O b C w 8 f 9 d J B a L U b j w 2 0 y Q / g s 1 h 1 H l V T a B H L J j N n O 7 d 8 b v 2 z 5 L c E H q R 1 9 Q X h l T q 4 o N 4 + 2 b 7 7 f s n m l x s v c d / t h W b N l l y B 7 f p 7 1 3 v 0 G b 1 1 / h z x G a 1 K j P t z 0 v m 4 l Y P i 0 Q m h F N w F Y a z 7 L D Q Z d K 5 w U m e G P 9 G E G G W z c / Q K f 7 b 1 E g s q G 8 a p 5 l P H O N y i m b 6 Z n 6 N O x S d E 0 7 V O a y C F f + A 9 l C b D V n A l K 2 / w v l V c E s j 5 U M 3 J w m m P 4 d c m z Y q X g U p N g O m 9 j Y r z S z N 8 m X e s q F S T L I t q m 6 v t g F j s 3 f a H y d D c o S 9 f t z h 8 F S y H v J Y z q n w o f 0 0 G c r e S y 1 P X F N z I y L C 7 C x H Y q t U b V i P B p F C 8 j A Q o G S 9 B t H F N v Y m d z g Y j N b 7 v A + u S I v L C U A 0 2 C / K J b c p H L u i K 3 1 R i M a h h Q I R i h 9 + A 6 F L 9 k R o Y W t W 6 W w 8 / f 5 8 X Q E e q / b 4 h E U E t h U s D m m 8 a X / g N w b Y n N T 0 s r s k C e y x 2 y k s f d 1 2 O x S x f + v l G f 6 k N H 7 W 9 d e o E b D f M D x P H q d J h X O 9 2 l z 9 w W Y d 4 b w e r 3 k U d I q C t k 9 Z p b a K L l + g z q t G j W X C J A W Y M 9 p j d + H u u L 4 M I v M q 9 M 9 X T j 8 u 1 S p 2 K i U V X m a 2 B s k r 7 / M b C z x N u e n 5 p w H 0 w R k u I 3 D e H A o j F M M T K 9 f h B m t k k q l w m + q 2 p 0 9 Y C M G e 0 a S o U s M B u A 9 + w P l S D A d / j Q t T K 7 0 V 7 i N p B a m 7 q m P B v k 2 e d e P 2 c o S o k F P X P v K 4 J 8 Y F i Y Q S d 3 i S X 0 u T 3 A U f 2 k 1 T r b i b l 1 / k Q e y t p v 6 V o N 2 I 8 c n a Q g T V l I e L u Q K s t U 7 w A U U U e j d B Z u 8 i 4 F n t X f h P h i h k j v g 5 w l h K u e P 9 A u U x O Y O c / u q X G C z a 0 / O E G w p H h Y o t Z m k 9 t H / V F 4 z j 5 t H / m K Q X l R 7 5 o F N Q P w t Z i 9 1 2 L / V S I E J h 8 P k 8 0 2 q Z 3 a H n X v j I G y S Q V H Y c Z 7 1 y V U G S P e u 2 s l j b 5 x y Q f J v j K M Z + u k a d Y 5 c 5 N p q k j 3 h 4 S Z W I N G i R v t H + c o 3 N D H 5 S G Q q z P a t D 7 L B u u w g 1 a b X Y 6 t B f I v W t u a r 4 O 2 6 E K R s e p 8 / z 2 U P u b 2 n v s b 1 u r D j p Y d v G R C j B 9 x T i Z N 6 C I Z j t H H 9 J X 6 c P W X 3 y u 4 1 L l A j 7 C 6 q 1 t x c u L q N c d T y 2 v t + i X s F 7 Y 1 v M Z k Q q Q x G G L n K T 4 3 H g m F H H S y v C s w G 7 6 0 n Y k G d e l G L z E 4 2 R O 7 Y a B u i U + K C F P L 9 q f J T d g k b A z a g f p A c m 0 F y 7 4 7 d 6 n 3 b T / L 9 p I Z 9 7 J h Y B q w A I L G + / C C d x f H T 1 / l j s 3 r R j Y 4 t F w j S 2 o 5 w o P j 9 P m 4 + u F z a k R Z n h 2 J v D 4 m i y 2 B X J j R f U L 8 n u V Z i p s i w x z N 7 s X G N 8 / Q o G 8 q 6 b S g 9 D M t f p e j 1 H 1 a e C Q a d K r t Z V W Y K 6 Y v B M 2 u L 5 U / v 0 6 2 X P k G Z o + V q V 8 x D X X / A K N y 9 P U W l + w 9 p 6 I 6 S P / N 7 5 F I y Y U e 0 u 9 S s P U + + x O T E 0 s / b q J Z E z Q r o 7 e J 7 V i w K 8 a q X z 2 j r h n B x W 2 L 0 a 3 D h / r K l 1 h 9 g q h y b V E D p / I B s z v l h W B K z Y 2 W a f r 9 D 8 e T 2 h V o W 0 / R 6 L U q k x n Y 5 9 k c 9 U 6 a F p Q I l 6 Z z / D a X u / q j y T G H I b I u n f 0 2 O x K T A q Y H 7 1 s N U n 3 a L L f E O 7 Z l p F l Z d 3 H n A V t L y v i 3 C n f 0 r 8 q X G k S h z G Q y p n + 2 Q Y 2 N S h R t W 2 1 Q J / 2 t 2 N P 7 8 F l O P 1 r a f p 8 O H 3 7 D M m z n o 1 i m 2 d o P y 6 U f k 9 F q z + q m B 3 Q N V D e F E l e I p W x F v i 9 f Z c x 4 R Y e D 6 y q I u j V q B u k p i p 1 k W j R 8 7 9 S g U E 2 k p c N 9 7 A u L 3 p z G v 8 s 3 B n f o E V w U L Z 2 I v i c N U m v j t T 3 J 1 k G 8 U F 7 + s / G A M L 3 Q x 6 L G L o z + g E c A T B O D Z W x X w x h k R J r X 3 T i 1 M l e 7 P U 2 X 4 T 5 V n Y / p P C j R s s 0 F h t 0 0 I 0 7 B Q 5 x E O l T D c 4 J O f 7 w 2 I F e r a v e / j j 1 Z g d w W 4 G p P Y v E t V C 9 N v J F i J s H m N r Q E p T I X z I 2 r A L j I 4 W a H K E D a o / U x d Q 3 T 4 M u Q z I r q n P 7 X P W i 0 x e 5 Y J m x Q m u P 5 n C R N Y y Q q l h a 3 6 d x T e / b j y b J L C 4 z 9 m K 9 d P M K N V 7 F 8 Z W W W w q m E v B Y O g U h 4 X 9 b C S w t l 7 d O 3 u R 0 e b o X r o 9 / s 8 L 8 y / / z l y X R c D Z d p t r q U G S r p P G t S 4 8 5 v K s 9 m U z p + y / 9 s o E I 6 z w W p O H d V i F S s + 3 N O J t b H K d P L 0 D Q r G l t / a s O p c p 9 9 H P g c H 0 A J S Y g K Y x 0 p W K C 2 G o R 8 Q 3 k F E Y O x j d R r L c f z O z 7 C T Z 8 b h s E C 9 z u x I D C 2 w j w C s F C a o d r X i E b + g + H f z h Y 9 x b 5 z a P b 6 I e k 1 8 D 2 d S r L b D x s U 6 c b 3 M l G e J v X 0 j / 3 4 u e H q E C U R T t 5 j a d 4 8 y x y J j w C r y 2 U P + q B 5 U Z s H q E Y r E R 8 J 0 f v o e H 7 R W C B P I K d s 1 y 7 r 9 u a c O D I S D B L Q a J X 6 u e o Q J X J p A q b F F o R L C O 9 K j / G N V 8 h v D 6 R L R w 9 B Z 4 f 6 e R 7 V w y N U w 3 K B l w U o n X b Y o Y 7 V 9 6 0 P 8 9 X a z Q q c H 7 1 A x j 1 1 + / S o J V i i A f C i O j L d T Y b O P 4 y M r v V / k 6 R T d 5 D h K X S + 1 a o l e / J 7 P 8 G p B V o G 0 i a N H 3 x T H S 4 S 7 4 T 5 G E x t K k O w 5 H 5 x u J b 3 d K l w + 4 R i A 2 3 8 Z s I I C x D i C X P o p t R F x o 4 N 6 S c Q X X o l A j W A D 1 J n 8 J F + 1 J O V T k f Y M n R X p 1 D h J p 0 M 7 t W H n 9 v f w R 7 M 3 C D M n b r g Q o v W R y 7 Z a T N P 5 2 R 6 / + a 1 W m 1 d v Q g o 7 q h X p J R h S N n Q V g b I 5 L 1 5 q R 0 p 4 l P q H D R q 6 z O + b y X 0 7 j y + s e Z 3 M E k 7 e Y o M M 3 z 9 l e P a X k 1 O r x b 4 b m 6 y K u V O U + V s Z C H m 7 / / p f U K s 2 3 s L R C w q o w m O 6 p V Q j B r C V X D q q 7 8 I z i u + 5 d V P E F 1 6 t Q G k w c G 3 z g Y z K o d J F G Q g n K Z b c U o S L / U 6 v y w s 6 g s y x s d U J u + w e r 0 c I E Z s 5 p b F Z z O 7 x m 4 7 P H h D 2 h i 4 O c P V m 7 S J k / Y i O V 6 l I y 1 Y o R 2 3 s A r e 3 x x E n t Z 1 / q R y Z p 1 w U r v O w o g J b R b 0 m v v P m j V e Y s C 6 e U K q K q i w n J z i j U L z F 7 p j t j r a C Q G S D X v z Q j 1 N y 4 6 5 u B 4 V U R W U N l F L u k E p M E w F 1 p v 3 M A + O I C 6 G y z Z A 9 u c / H j v V O C d g Z B r 0 1 A J 4 / o F 6 t R r D 3 5 L X N d 8 W u 9 D S Y A X k 6 R K / D Z s Y S d 6 N 2 W h U e d 2 i z O d n 5 O G h j 9 / k L S W f Y H P Q G x 7 U H F g H P H V a q R a C 6 k b o g i 9 r 5 A F v K 5 m L v 4 R r H R B b 7 v 0 h 2 5 / K R H d A q M f l k T x 6 R N 2 B d 6 B V P 9 e A x b + 2 5 V X Y x w O S 1 3 H v w N Y p v i I j / y w L n G U 1 s 8 n P A 4 J 4 H I l x k N M 1 0 X C A m B I w n r f 0 9 j D X 8 X A b 5 V o u n b A I e 3 2 v L B a r V E H Y P d G a 3 V 9 9 e U u P o j 2 n z f T / P j z U F S s W Q / Y d U g P U d b e G a B y 7 S y d 4 b b F U S E R V m k N 6 7 e W j 9 j r Z H j w l V 7 F e o 1 y x Q v W 2 N h 8 7 q z V 4 J V p 4 d x a 6 c H q z l 3 D 5 d u y t s v y a v y h u z / P P 1 Y h u 2 K R z f o b O j + + Q L X n S o y H 0 2 f s x W X N Q 9 m Y 6 h h M A A 9 f f E 2 A k E w 6 M Q M d j W M A e m s V S g U D e t r 2 F n o A u H c 0 Z N C u A Z 7 p E 3 d o d / 2 W r d f K D i J E N 2 w f p 8 W Y + v C S N z 0 a y l B 6 P F U t S E y 7 + F m Y Z s s d v s S 3 + I 2 m y 1 8 k R E q M + i i U Q v s C H W d l 6 k 0 7 2 / t 8 y L J n E 6 R G n t s 4 M 3 y R c W q j K P c n C L i T N z 8 p A L k 8 f t 4 N f d Q H 0 U S 9 E S i G Y l T R t K H h X G R u 7 s g L S q x S I Q N 5 7 a p v T B d 8 g f F p W S U A 0 X B T w B q i J X m R D y 5 E Q N L L W h I L 1 e f 5 D Z H 5 M r U 6 / T 5 i t X q 1 6 F q F M 4 k q B 2 a x w u 7 4 m K 4 p D 5 x + M Y t u W x M b 3 d S Q 6 X h 8 8 m V q F X m L R c 7 J X I v 6 F K 6 D f o / C z M L t b m S J h A J z P p 7 T Q L V F g g a 9 F Z S a 8 P d W 7 I B 2 Y l f 8 g H L o Q J G 7 U Y v D L C v 9 3 p 8 0 1 X 5 B t d B d j f A k i G R T Q J z l M K 0 / H T 7 7 B z z W k K E + i 2 R A C z x 8 / U O r b a 4 W 8 h T F D 1 U G 2 4 V i n O F C a w 8 o 3 d T q v J b I / x 7 A v d c 2 1 r P J B O 9 r 5 L 2 z f E T F o 8 L 5 F d l e 5 g F a 1 a n t l f z / N Z e 5 m O H R I 9 t h Q a A c x r S S N t x l 6 r S E 4 v B i L K r l m T O V t D s u e N 9 z M b 8 U 1 T q e G L k C s A O D 1 4 i 6 1 a 2 g m l + D 0 r t A I z R H h x m L F t f M y E L K R j x Z 7 + O w C b 1 O P X F 4 Z 1 a Z E S W J m 4 f a U Y r a j b j a U V g Y l O p z B 0 r V J 7 t J C D w G z W q J p 8 P k + J x P w q T F i h 5 j k 7 7 L W v U 2 j n Y 8 o z Q a n Q Y r O f N d 6 w V d h S r V q G T U x j 1 z K 4 K o G Z R 5 D Z O t B M g J E i l 9 j E X d + + q z w T o W x G G 0 p Y q v L N h Q 0 u b y D E V U I X + 7 L Y 0 0 F 0 Q / H p H y m / s F r g E g f Y b 1 o W P W r f I s / h I C j i 7 4 S L V 8 x p f p d 1 1 X c y b F Y F M s 5 x G d C F E h P S 2 Y l w + + f S e 3 T 4 6 F v 8 G J W D n h V k d M u A q W d I B 4 G w 6 x W m b r M 4 E q a D d 1 / l f 2 u m O 8 v l C Z Q K h 8 v F B Q u E k q J M 8 X R Q o t V g H 6 R w J g a E W g U 1 A 4 Q F K t 1 y 2 H g e W f p t Z P E K 4 X O H r F P P U B g S e j 9 c w 3 g 0 A 6 4 T V r p 4 S n h F o 7 E 1 P t B c 7 D 0 j 7 L 5 h 3 w b 2 h G 2 4 7 L V Y D m z M Q p B K x S z X D K C F 1 K o 6 7 W b 2 + / j b 5 N Y 9 / r f 4 f t H 1 e 8 o P j X M l A q X G G x c n n 3 / v T / j j K r G 7 h R A 3 q 2 L z b h n Q 3 2 k W e i M q q m U M R B s N 2 G y K Q V 8 6 + h b 1 S 2 L m t 4 K q 0 g 1 j V l u b e T h s f Y o l N v j k I U t 1 T a e I I M U G K 0 E 4 v s 1 X h 6 s A X k b Z J j a 5 t s t V X B E 5 s h h U m 4 3 E x S q U z z y x R D 2 + P B t q B t I 4 L + V q S 9 f B 1 g N m I 9 Q 2 q F U u p q M b Y Z 5 j w k j n Q V G P A 6 X D h p R / + m V K 3 v 5 R y 5 w T A D 2 R W o 0 K o R G 5 n v q G K K U N h w b g Q s 5 m e 3 W 1 Y C 1 w T c H Z 0 Q P h 3 b s E M C l u X B P 2 n J k i K y 6 X g 6 d 9 A A T F y o z b Z b n S F W r Y G 9 d U u w x h k q B A 4 r J A m B A R o U V 3 Q Q d y N f k n o l c T V o L k 7 U / i i K 1 Y 1 q m / n U 6 X C u e H P C J 9 H s 1 a n g u G F C b U k u c h Q w u E C W D 1 A k j 2 Q z 7 b K k E i I s 5 T C h N K J R g R J q T 5 4 O 8 h T N h z w r l b J U z g S g W q X 7 u v H F 0 e Z 4 e i 6 Y C c V Z d h l t r X N 1 A r y 5 m 4 2 N D M 0 z d e T 2 M e 0 Z h w a 2 P v S A v E s y E 0 C x w + / D o f Z E Z r y R e U c t d W N F u b R Q D q 3 b q w 5 0 6 e v K Y I g / 6 G d J X c U 4 o m h F N q / 7 1 X D e W 3 6 e V K B c q v q E X 9 7 u V V / / S F E n T 0 W P F Q K a 5 l s 0 S j 2 n s T R j 1 r z f x k Z x H / u g j x s Q q n V 8 z A O 7 e n 3 n f Q U u L v 7 L z o J g Z o J G U u l R 7 9 m b G n 2 K i V 2 B p r 7 f Z H O f u Y T 4 A o R 8 b D h d h 5 B u P G i s k g t r I / F M O d m T k U W z P v e J j H l Q q U L y U i d a v H r 9 K g b Z 3 L e B H h B D x U R 1 z N g o 1 h F v w 9 m k O r Q e 1 x o 5 3 b O 4 7 x 3 s e q O F V K I q O q V K 1 0 y g U J M W + w 3 b C l 0 G w s P 6 k F o 1 s 8 Z T z M V k Q U 8 l + W Z p U J O B O k a 8 9 9 P 3 + e P n z b R M M 8 4 c V D d H g w F O P C i P u 2 K q 5 U o C T R m z 9 O s f U U d 1 C E I + z L V v 6 O u p X l k w b n Y X N 4 e Z Q x + q 7 K c B M z V K p j / b 3 d b v P a 4 2 b I P f j f y p H A 6 s 4 Y w Z i I E N m 4 / n 7 q t o W q e r r / J l X L e d 2 t X / T g D a S Y P V b k d q r Z 6 4 r i K x C C g V K G L n P 0 D h 3 s P S J / y P g e o t R C a t U c u Z S V e p V c m U D N a j o A 9 S N y 7 e O U v P Y i F z D 8 c w + e U P N 0 3 L j A K m T V 1 + T m X S q b 7 A m r F i D P n F C j R b g 2 f 3 5 C q H o a P a W W Q a q h M M o x i c B F j B V l F X S 6 v d F 1 r R b 0 t z b q d p s 8 z n N t 6 x 7 l z p 7 y p i X I i 7 O 7 g r x 8 W 6 N h r A h n o 5 r m 4 w k V n G a F R 1 n N l b n N e 9 k / o 8 S 9 z / J j G X I 0 6 B T I X n u d I r c + w 5 / P I v v O 7 5 F n + x e U Z 8 s j H R T H T / 6 e Q k w N M k r m 8 D s U W X v e k q g E L + 2 T J y r q F 1 g R i o W i k h v X h G o N N 7 j s 1 H 4 Z y O t 6 n n 5 C b u 9 8 5 0 E 4 G m e D X 2 y h 1 M s 5 6 g 2 G F 5 o p 8 A Z r b E K A y r Z I b W u 3 G r S 2 q U T y M z X v s r g y g Q o F u 2 R 3 e q l + / h b 1 X E p W 6 z R s A P T z X 6 T Y z R 9 j K t r F 2 b 9 x / i Z 1 n S + w b 7 H 8 Q i t v f u H 8 m K l A + s s a u z 1 u 8 v k j v O 4 E U h u W p d 8 8 o / i m C J d Z R q C a T M X Z u D Z u Y 5 N L 7 z O V x 5 h t Z w X y u s I R M C 0 E W M V C 4 R i 7 3 s K O l f t J s 7 q S Y L W R + U j 5 X I 4 S S W 2 n E l a y z e 3 L F y Z w Z S o f h A m 0 W 3 N m G n Y B H c l P M z v F w Q c X / j X O x 6 5 2 f + o V d s N c F P I 3 m Q q 5 X I o G b j h A 2 0 m 9 K d R o V g Z h Q k q + F c I E H D 6 V a l K + W L t w E c h a h d 0 g h e n k 6 e t 8 U F 2 F M I H c m S i V j M I 3 a h C u h N c g T K I Z Q I Y X w p k l T E A d Q g V h Q k Q K 7 F Y 1 V W b T R s I i I u b w P e 3 O k a v k y l Y o G S F h d h b u 5 r 5 M y T u f U p 4 p s A u e O / g u u a I y k c w Y 6 m j j R T M b b q 4 M t L V 6 F u z l v 0 y J 2 + K 7 G b k + G K Q I A w I o N I P a G M 8 C t d I x b d / 8 I L 9 m + f R j H j c H + P P M I c 9 N m i d I W q h 7 a J W K R f K 6 e m z i r T M 1 7 8 Z o V b z s 1 Q l c y Q r V O f 8 6 d V v L r S i u J E J 0 + p T b h z t Y m R P Y i p a 8 8 U E u r K 3 T P x e v G c D r j 9 L p 3 n f 5 s b w p s 5 D C h A F h N c 7 E u I x 1 O / d t 5 W g 2 q E i E 8 4 U w Q Y 0 q 5 F D n 4 N k Q J h C M 7 j C h Q m 9 c d n 8 U Y U I 0 P O w 5 C J O 6 y q 5 e E D E h 6 b e Q V v I i X b v 1 P J 7 w 1 8 7 T K A B 6 + V z J C h X w V i h 9 / / O 0 + c J n q d 6 2 p p j I o F d n g u R i q q Q q h A l 7 L N n s R K d F P c A 7 t H n t F T 4 4 t Q I m P W 4 X e Q N R O n r y O h v E 5 u t T z C P o q 5 P D E 2 b f q 0 X V m v Z e G X o t q d v D p A / v k 9 9 A 0 + b L o J z b 4 1 V 3 1 a D N a z i h y l Y 2 u D o B O C g A 9 p c S S v Q E V q S r X J 3 A l a x Q y F D d / d A / G 9 X g s w I 0 y p b t d Z A F y 2 E q Q W x 9 n c I h p j Y Z a K 3 j D 2 1 S r S w K W / r 8 k z G G + f Q D L k z Q + 1 c l T K B c F B u t 0 t a c B G U E 4 h Q M x b n Q n + 6 9 w Q f Q s y R M / Y E o W C o z X f c e / O 1 o k O / e + T B X 9 8 y i L q o i h Y k 7 P Z Q I j X N Z A f Y K u D K n B B v t Z A + J Q E y r q b f C T K / u M g N d G K z w E K L U s 7 O r v 5 l A f 2 D n Y S 6 o z 9 d t i i g O O C t u v f h D / H g V c W B q H N 6 x E T 8 s / a 1 y x G b z O o J Y 1 3 g A L j x e W E E D U W u L s S w D B A W e u 3 h C 7 H E F g l E u S P E N 4 S S x I t E T H S q B X I 1 Q J w K T H y I 0 g N v C Y F e j X L p A 9 d t j F c r u t r 5 d i g T 6 e r X q p N w B h E h o t Q F 4 B Z l 9 1 c v 8 X / 5 8 E T L M J b n 1 H G 9 I j M K Y Q A 6 K V V N 8 L H L E o j d + h G S F 0 t S O C G K t l L L U s C B c y E q w W Q 9 B Q X E c J P 1 B k P q D S S 8 u E j 1 R y u 3 s 8 A H Z h u a r 3 N p t Y j X K p R 9 R K A b b U a x 4 5 f x q 2 p r q 5 d I F a l h 6 V T m 4 H N P N F X m e q Y E D O n 8 0 j r R I P P c z X L D a Z 4 u j L 6 S a g g 7 3 A L 2 Y V l 0 F V W J P / g P l i H 2 + U q E U T h O c k 8 u t r y n Z Z d C o i L r e s T W R f Q 1 X + b y o h i B b U Z 3 I 0 2 r V q F I 4 H N l D e k E y Y y i 6 w f P a X E o P q 1 p R R L t 3 p t z o l 8 2 l O y V g z 0 A F a 5 y / R d 1 Z G 7 o r p J P + Q 0 q 9 8 I + U Z 2 B I u a P 3 y B W a H a D a q p d o f e c u r 0 x b X 7 G q N 4 3 c X k B E f s 2 y m o X W g G Y N s r 4 8 S B + 8 T f 6 w f l V O q m y y c I 4 e 5 w Q 2 f z d 3 R U V a O d k B j 9 d N X q b q q V + 7 C m z M q B 2 i x C 6 C J C 9 j 5 p U D J M 8 G s T N k T d c 9 M 3 j t R + Q J i 9 R p M B x 0 q F L B g n 1 x o 1 n e + K u 4 W Y P m C c U 2 F S + W y T 0 7 q 4 F t G U u O 8 5 7 2 3 / 0 a x d Y v l l 0 e 9 v v U Z Z M Q J i 2 J e j V C M q L M n 5 L X d p 5 Q Q Y 1 E N 3 l Q y p / x e h a S q 7 x H a u x Q v W D k y W L 8 n Q Z i v V a 1 a I 3 f 9 y q F C b Q G u + z i t 8 e O C 7 u b C b u T H E 1 R J D H g K d O w 8 M V R c K d s k n z Z 2 H 3 j q j 2 d r M j u v S r g U Q y F o y N h q p b S f A B r C R O q C H d 7 u L a T Y w k C I 4 v k I B v 4 6 M l r / D g Q E r F + q I i l R b d d H Q k T q r 5 O F 5 t 8 5 7 U / t 7 S g q V l G K p 8 s s 6 v m 7 P A + + S x 0 x f b y X 6 P E b Z G h + q z M t g C p I o h u n 8 W Q I l Q p X V 6 + 1 j T u / n v k S 4 j z u 7 L r N m j z T i V w W U O j k V 0 5 Z j F v p Y F H T p Z v B g g q 9 v h C f N L y h d b 5 p i 2 E V 9 K s Z k e 1 0 7 l 7 X I m Q k M A h U a 9 k 0 U 2 V q Z y X E 1 U + i 5 F T A m V 2 M d u g Y E W P z S 5 g A y k U b N W y 2 3 p 8 3 2 V Z g m s i i h q b l c 8 S r v B z f K C e v / s F 5 Z V J h t 3 L 8 e r N o t V X T 3 S r 0 h 6 0 q Z d E F E a 1 L I r q w + G w S J g W o R Y W 0 G r J 8 f Y y s x V b E 8 I G j W k s T N p N 7 6 B F R O O b V y 5 M 4 I K X D w U r 6 v U q F 6 7 j p 6 / z 1 0 L R T V 7 l F R c W c V l m 8 Y R E a k T + o T 6 3 9 W X j 3 v h J a m T F Z v O w 3 6 X C Y y F g a O R 8 l d j d 4 2 i S w f n l X L u 6 0 q x Z 1 k i 3 s 4 G M M T G r J r g R 4 I C Y B s I C 4 k r b U N h a a N o m O 0 k i L 0 r r 7 w B W N b T x a Z T T y i t X h / Y Z K q D t C y 4 i v m y 9 K v a P U C w d F z o c i V G 7 Y c 7 j 5 d 7 6 O e X o 2 a N Z F 7 O v z e G i + J 2 f 4 s d s K u D f u Z L X n y x n N f n H I j Y x d v d n + e O q Q J 0 9 I U h i 0 / 3 o 8 b f 5 G A g Y T E a U m 6 9 a a N l J E B b U H w f 4 f J R 9 l h 5 E f D 7 7 B X 6 s h d x C i C o F O a + S u Q I l w Z f t 9 U R V z V A 4 w Z d s N D N b 2 7 7 D v 7 x I d Z 6 v i v S b V 6 s 2 6 W U w m P R 0 t s p 7 d L I n m i I j Z C b E J p K r w J k c R 9 Y P O k b r K u g B / Y 9 C P H 0 F o J E Y 7 n c 4 M f a E G m G 6 5 5 K E e / l m C A e K + S P k C / A a 6 m y c c W G a A d Q / 2 6 g 2 4 p B n I i 8 a h 6 t m i X 2 o I X X b F U p u q L 1 1 Q 6 X A + s W 9 C F v 1 V Q r v i r C d Z 8 k h M Q E z b p F f B b R 6 V f n 8 f j Y g A n T 0 5 O 9 R P Y 9 C K 4 z l 0 0 I m Z f b a J a o 3 Q 8 q r y z M c t C i a E K o W H A 5 o g j 1 L v T L C t G M C t Q y d r t l 7 a V g d p U C D w v m J Z r 0 L l 9 t D / s A 4 A x h C 1 2 l V K b V 5 i w l k 9 k J 0 x m W y x F W z M X 1 a b K S d p / d I N E u 2 0 S Y z L L F q u d 1 O d q P G R Q / D O x / n j 6 U 9 a / o g r Q I p T E C r 8 V u z 0 a D M 8 U M 2 i d y i w d D G 6 x 8 s E + R p l O x D k X D o 9 F g T s o X m b L h X U p j y m Q P u c L B C m L S Y J 0 z t R m 4 k T G g 7 B G C 3 q / H 5 Q / x 8 1 c I E + H j z h n j k B H o 5 y b C k q 8 C S K 4 e C 9 N V K i Q t X e l 8 Y 9 S h W j 3 6 n + L I o 7 y u X + b 5 L N F d 7 1 v C 7 x 2 7 x 4 v l s l Q q 9 a 9 E o A A G q U D c Q u 4 Y 4 v 8 v A t / V p 5 Y i t J I W / U 4 6 M U y 0 I z 5 3 s W X y y h y Z k 5 + S 0 M J x J r 1 c Y A c c 4 l 7 V t J X g 2 n + Y 9 v P b f F d 8 P a q j E 7 Z k t k H g P l N f G x I 6 w J H i m r 4 K V h R 5 h 5 n a 7 n E z 9 U y q Q D s W A r Z 5 + k w b + D / P j Z 4 V u 5 k 8 o + d x P 8 + P 8 o y + S M z V O 8 J s H e l v F k + N Z F E G z q 4 4 2 8 T n T 5 A 6 i n l 6 f K g Z 9 Q h j k 6 l n / + P G 3 K W T S R j I C Q r Z E 5 P 6 k w K K F j E w 4 P D 9 9 l 9 w + M V a w K c y 7 Y f q 8 5 G E r D x w j s O V C T C O Y 1 + g O Y w 5 J i 3 C Y w c Z H Z 3 9 U T L p M L i W W r 5 r f p 5 3 b Y g 9 K g g F R P N k n R 3 D 1 N 3 Q e g 3 a R Y u s i A b F d P q D W 0 H j V I + y V p L Z F F H g h 8 5 Q c b u v s m 2 m G / S Z b + c U g 0 W u L w o k U D I W Y y i X 2 d x D h g K 0 Q R C x U y 5 e / Y d 1 p V i i 1 N R 4 P 6 j A i a X d B c J D J m 9 o Q i Y j 4 H R n t P w / p x A h H E 1 x 1 z Z 2 + R y 7 f 5 f W w W o 2 y P I U L 9 a d t c c o / / i v l F W i A D o r v 3 O a x f Z 3 M X y i v X j 5 S m N i w M y V M w O 1 P 8 K 0 F D N z 4 + i 2 u f i C b d h W g h Y z E X v + m c j S b b q v M 1 N I 1 L k z I b i 0 X s 8 z + c / J i l P D E m d 3 6 M A u i I q Q w p f d F 5 L w 6 j E g 2 c p B p 8 Z k T k S w I Y Z L C M g 1 e R 3 6 Y + u d Y q b B i I f U G 9 t l l c S k C Z V N c m f b 4 x 0 R E w s G b b K Y V M X S F g 1 c p u P 4 y F y x X 9 w H T q c 3 n y B g l F B h H b C z b Q g a z I Z L 9 0 g d v 8 e d I T Y f K s g p K B 2 J i C m 3 / A H / U A n b r 2 c F 3 m b o l r i d q L N T r K C 4 q b F l 0 5 Q D Y + r g M G u x 8 M N E g x A i e R G z U + i O T e 1 v o s A 7 H g h p E T a C t J z 9 2 2 S e E B h O Y f N 6 o X Z w Y p F D B P o M D 5 j K 4 F I F K b I g Z S b Z G c U d e o k r V y W b 1 B q 8 t L j y E K A v 2 M p t N v R Q O 9 a i T t 6 7 x m B b D 0 l d G E R A 5 R Q i s A O E v x Z x o P g b 9 H 4 O o o 2 T 8 W o U t M u 7 Y M W h P F q 5 E X h A + E 2 1 p b r / 0 c e 5 p x a C D F 2 w C m 4 1 y a b G / V i m s t l l a t 1 W k T a V N D u p e 8 N C l q b 0 o x O 9 p O T L g N k d b T w i h P 5 i g 3 M k 7 3 K 0 P t M K Q p h F C N e Q O m E Z l 9 X u h l 2 J D 4 Q Y D 9 e w y T f P k 8 7 T x 0 s U I i t y 7 / 4 d c G 9 Z G V n Q K b 1 D q l o g P K + 9 / i e k T P 8 K P r Q J t V + q 1 E h s k 7 V F 3 P Y D u F F a V P 0 Y N e K y K 7 c o R t Q Z b f N C g g 7 l 0 e W e O 3 y F v Y H G t Q D 3 3 Z h l s Q 3 Q 4 F K p 0 / j z N m 5 V P o x l I y 4 T F r c T 0 I Z 5 Q h k C B 8 7 M 9 i q d 2 e d S O X u T 3 h E s e X s R V c S k C h U 4 M K M z f 6 S x 2 Z f I 0 6 k S A e 2 n U 9 D t V q t U 9 7 I y 1 d + C N I H O y h v 0 O L 6 J p N b h 5 6 g G a T 9 + n t Z 2 X + S y L r Y R y g f 1 M x + w 6 j 1 7 5 D U p c F 5 N C f x A a 2 R 7 N e m m k z u m h m t u n Q j 7 N B u g W h Q y 2 i F m E j 9 l L b q b i Q d h l 9 a h y u c z r l A t Q b n l c D k z i c n n 5 l g S A B i M i I I T Q p 5 m 5 8 P w H P s m O o c I Z u 4 Z S q N C U e p k + u v N Y u U A N 2 K B t N 2 v s s c 2 W b m P N u N z 9 h + R L j M s J S w r H D 8 g R N H d B Z A t O s I q I D d i G P n + A W u 2 L k 4 f X 6 + F x Z 6 i 5 U C 2 d 0 W B o X p i x f x O N K 1 E E t h i 7 v j 2 + F 2 i G V a x S m A D r T D V b 3 3 m O m s 3 J F S i f z 1 M i I V z k 0 6 u T 2 r U u z w s m g f x u U A 1 l 0 z U z 5 y v f E 4 L p D 1 v f H G 7 l N l S 9 k q Z C d s 9 U 7 9 W O 4 x 4 f 9 L k n X 2 E j a C z 3 8 Z 0 X x C p T / i p 7 p n 8 + 8 A x R / F A I U z G 7 i n g 4 p o r F 1 p m g a F / W V g u t / k W n c m w + 4 u Y i q t s I s l i L c C G L z x k O 8 q a F C R w 9 f p 1 Q 0 L / X t i 5 B z + 0 L 0 + 6 d D 1 0 Q J g B h K p X E + Y 6 D a J m K N y F M S T Y R M 6 G s 5 C a + G 5 w U h 4 + E f R 0 x 0 T B P C u H m 9 V f Y t b R + Q 3 7 l K 5 T o k C d C / 5 e l 3 8 p S K G Q j V 2 C D r 3 z 1 / B M K p p 6 j X p N d 9 H K P H L 7 Z 9 Q w 6 Z 3 9 B q e d / g h 9 n 3 v p f 5 N 1 V 1 5 W w B v S p R W t N 7 O 3 I r N R Z o L A J b q o k l z n g q 5 c W j W q G U p t 3 V Y N P z O y l 0 z d o 7 Y Y 1 i Y d W r l K t + j l b m V 6 k k 6 d v U D A 2 u 8 Q Z 8 q D g R o c z Q h 2 z 5 3 Q 6 u D C x 5 X 7 m n p 7 8 D D M N q w G + b 7 N e 5 o 4 Z s w H A W q x 8 h d L j i d E L a t U 1 u s w + Y Y O n t P d F C q 2 9 Q N n 3 / p R c / j W K b 2 5 x d a 6 d / j P l t 8 e g T Y 4 U p k 7 1 a C X C B B L r 1 7 n r d 5 E w A a g b G L z 5 M 7 H P k m R / 6 / O J l p e g U T 0 n f y D I b z z s D B m 9 f f x E F P 9 H x 0 F P d J x 6 3 k k v l y e F x F L g s C 8 / v 2 K g g 3 n C B C B M K P g v h U k 4 V l I U C M V 5 0 7 V 5 G + S y s R v i A 3 s d 4 y s r r m H m + F 1 + r s W M 8 H Z a w c o F C s B Q t h p H 8 j N c s I Z D d T S y j d Z e + K x Q B 0 v j T e T Y m p h 9 Q b O / m i Z j A O p I e t 9 Y I 2 6 n E m C M w Y S Y S N R r w K D a v P Y i f z + A m 4 Q a g f i 9 6 Q j 3 d n m P P 6 a e l 7 l b 5 p C d 0 B F c q m d C m E W j c s Y f D 3 R 2 v p B e P 3 y m 7 N C B U s 3 B 2 O J I f t n Y L b F + m 0 r n x m u Z h y N J d s 0 D d O P 5 H + Q V g a 1 g p S o f W k 8 m N 2 7 y z F 8 k K 6 4 S O A N Q M x 3 q 4 C x K h f Y F 7 6 F V W K E y d T s N G n S Z 0 b 1 5 h z J H b 5 M / M h l t r c W w V 6 N o U g j D s m o f 1 K f E 2 i 5 X w c x W x j V z H b i D R Q k r M r O 1 I D 9 z u h L S P F B B S b 2 l A W C b R Z K i t q B Z V r p C y Q 4 b / t D q c / 1 t D s 9 I H c w / / F P l 1 T H d N l b K 1 c a t l f L L G b m w o T y B B F + N 9 A g T s D n H w Z / D 4 r h k s x m g P s F 2 g Q o G 4 T I K 1 D S Q P T Y 2 2 0 t h y h y / Z 2 q f r n g u H D t 6 Y v 0 A 7 4 L I x o u s M p s 9 E l o F m h p U i 8 t t c q 9 U o G R 6 g F a S 2 C p x r n 2 a r U a q A W H z k M s b Z 2 r U S 3 w 2 8 / m 8 V K + I z F A r 0 Q p / u Q w q R 0 K Q o j e X 3 6 C W X j m s V E b Z 2 B V b H J 6 A f u 9 b K C I C V w 8 f f o v Z R e a C W O 1 O l H c W O V Q o c z a P e r 3 O A 2 + 5 q m n 3 c J V x b f d F b k + B n V s f 4 g U 8 z b J S g c J + y 1 U R j Y 2 F u F x s M A H L 0 s F D o d c j D M f G / o N w w T D u t J a r E T 7 o N a n P V L V A e G y r X S b D 0 D i m b 9 l O j o i 0 Q L M 2 A K + l X r r K i l Y p 6 F + l H f Y B d 7 b k 0 o 8 p k l p O 1 U I P q m r x j I 7 3 3 p z p p C g U C h Q I T B a Z q Z S E a r q + 8 z w f I w C 1 L M r n w j Y 1 y s q d E o g O u G w G + b 9 k I 0 N 8 t V J e C A u 8 j d H U H a 7 b 8 1 3 2 Y Y + e 3 n + V B 2 u m l K 5 3 S G b D j G W U a G K b 2 R z W 7 e E Y Z + x J 9 d q X D w K V z d q w B a C X p L K i D W 3 6 t J F q / o C C E b H N 4 f J a 0 y 1 j Q A 6 6 d u d D v A l e J T + 5 y k C Y 4 n G t F d B G Z 0 f v 8 a N o H B E u 4 v p d u / d R Z i I Y b / C 9 M o G S q e F n S g b v Z T H o l C h 2 W x T Z z z / 4 f a Y r a 0 V 8 2 3 i k c 2 L z H h e w z J F o c w M b A p 4 m C B e a q k k X 9 i K 4 I a w I 8 F W R e f N / 8 E d f 4 m I V V z N I u 6 K i V M 6 d h 7 z X 7 Z a + / a B u p 0 4 7 d 0 S S 6 T J O H C 3 K x R z d e + V H a P f O 9 4 w m x w Z T 8 7 S F S e A L x u n 8 B C q f j R c c k u e 0 w V Y t 1 K o w A q 9 t j o N 8 + i E N 7 W 5 m G F t T g 0 5 u X J b y G T b W L m + w y T g 9 Y M b r x R P 4 k p M e S V Q A 6 v a G m r a g b d A m h 8 N G v Q n 3 / V U w Z N 9 d r C y F 0 3 1 y + I 3 b Q B I I y L A / o F h q s u 7 4 L G A H Q X V D S o a e G E X p l S v m z 0 b 7 a 3 r B h v Z 0 5 u 8 0 6 m I v R g R W B i G c H b 3 L 7 T n p x k f N F G x p 6 M E u O 5 5 j t k 6 u C 9 W H f + F h h 9 p 1 8 + E 5 s h r S Z Q o T l f 9 G O R i r e k Z B A h 9 u A h I G C 1 n R w T w U 2 + K p 4 7 g u T H Q m 0 g z C i R 0 m T K t N e 9 e H j Q m C u J d + v z n 3 O e L k O r U K d c s l 6 r H H o w e i r k N T 2 V v S A s I H o e B 5 T A a E C W k c Z o R J / T g L u W K C R U 4 K N d K e g q r b 6 z R 4 1 S W Q 2 r z J n + v B X i k X + A A q 5 E 7 4 L n x f S U i L x L d p b e f e S M A 8 H j f V 5 1 z Y a V w L Z h G r 6 T c z F L k u a k E U n n x p h q q n H x j n D l d g d G 3 K O a G T h 2 P j K r q 9 l v T q W R c N s g z 5 p 6 L 3 l j c 6 W W 5 g H r 1 u h z t l O q U C D R t N F I B Q f o J o c R H A 6 g v N 9 t r 5 f O I + S 9 t j H o G g q F a E T F 2 j 7 U u n h Q j P Z 2 1 A J 9 a E h o G S Y q j x 0 a 7 r X a V s o 2 Z 6 2 K P C Y p A 7 E 8 4 J H g W j k a 8 1 z c y N X U h 5 M f u I d m 9 9 m J z u i 4 M T b 4 7 s 1 F m 1 6 T D g E I Z j J G d l G U Y p G Y M e V S q r G + C w q 9 B Y A a s W E C q I j 0 1 G b 1 x 6 n T 4 t 5 H X I H b x J r o j Y t p g G W j 7 v o t 5 j A 1 K m e q g u G T y g Q y X o G F 0 v 7 P 4 A U 3 k 8 b I K Z D A X C + w S Z k N g c D l 5 x a B 4 e j 4 e 8 / n H 5 r 8 N H 3 6 R I U l 8 F L B R t U a 8 6 k y C o d l w W Q K 6 A 6 O o R j l 8 f q 3 H H 7 5 I v o B Q M W o C 6 E T Y 8 f y J A 4 Q b f J / P 4 o d 7 O 1 r o M R U o U s 0 / 4 X o P X r + 2 V w Q o X j C K 7 s k V o L d L v N i i S 0 j 9 b m g V R 5 N 6 Y a J h W L k L 1 u B w 1 E x 5 M N I 9 O H z 2 g a 8 w I B q h 8 i i q 7 e n f s r S b g r Z L T G 9 W c W E T u E b v d D Y 1 N W / a r b t t 4 m 6 M z H K 9 U q Z v P s f c b M J s 0 x w f n C G Y / Y p O 0 3 + 8 z j W S 2 j e F k l w J b C h C M R r 0 6 G v Q l t u q r a 2 R o A Z O k q 8 N T D L t K C g + c T N 7 g O L l y 9 H l M O C b O f w 6 I p U T 4 F 4 C W 0 q o V a X 1 X p A y V C m f s f b T v 7 1 K h R 9 X S C Z s R 1 9 l s f T G v B M G W D q e H e 8 5 W S b f 0 F i V v i H a d 2 X f + k D z b o h z Y Z Y M m C t u q r F J w w l S b 4 F T d h F X T L X 6 H k j e V m u C K U 4 a r S 3 0 2 w 7 c v q i w u J v h Y k a b p M X t s o K x S Q z Z B r t 1 7 / 0 g g J H K g z j P 8 p Y O g x x 7 r q q 0 F N L b G P i V W O Z l 8 q M U i e w l A m O z M t s 2 f H 9 H 6 1 h 2 2 6 E 6 q g q 0 6 E w Z m v o B 5 5 z p N J b 9 P u 3 e U z G 7 2 d 2 o h m + V Q s T S W r 1 X L 8 9 6 p C F Y 8 3 v s u h S x K 9 5 7 H S N V b U f a t U b A 6 w 9 6 U e y y g U c 1 x 1 + 1 l 2 Z X y m p y 9 / Y f k i 3 y S O h q 6 v 1 t H T K N 6 l Y r t 3 i A n m y B F S x k 7 N a s Z 3 n 4 m f f A O + a f 6 i q m R t f R Q w F L W F J H Y q M t s U j F G t L z B e o Q J K S 3 I a / I x V S y x I T a H o Z p N R 1 3 A 6 8 w W U j Y J r P H 9 K r 2 g i C n 6 K 0 v B R 4 T N 1 v W X + c / k t V C z k u B Y P T O X F f g c a X I r L X K W D Q x d B U g G l M 2 m J a v K F F X j G e 4 z F R i q 9 p D K B y V u D 3 W n D H g 9 A t V l A i U H h 5 M N / 9 j N 8 S y v 9 x 6 j / A H T C 6 k 2 o 6 e U e m U / 2 X u T m Q z i 2 u g R J q j V n U Z x d I 3 V t f u 0 6 q J D 9 U T l X z R 2 g 2 m i F 1 l 3 E U 4 Q 5 L q p 7 + v 0 V s H K j A 3 p w l 0 V n d w 3 R s J 0 / m j s L n + W C E R E L b l i L s 1 u t g i 6 x N 4 c B i M 8 X u 2 G 9 W k t o N 6 Q M 7 C 4 0 V o q X V d V d 3 4 W L m Z T w a 7 C P z u z G d o N I R R S m D L K 5 u 8 s 0 E O 3 m D t m K 8 b s 3 0 P I E J q 4 g e 2 b r / C V h D t M d G B n q 8 N I m G A f M Q H L Z 8 V 1 n q 6 L D u C D c T A 1 c 5 u t O E b a h 6 L u I m x j q H i I p s F 9 R V Q 8 i C h 7 V R L L B U p 6 Y / L p J / x x V a T u / C B / 7 H c q 5 E 5 9 j B 8 / q 8 B W s N m 9 Y j Z T g K q y t n 2 X D 8 5 u 2 9 q g W m d g v K n b b 4 t i m P Y p o T K m l g y p 4 2 i T R + W l Q 7 6 T N y g E a x b o p 1 V i A o W O I f N A E z e 5 0 m H C g a N n E b C b U F g G 5 D K H b J E Q 3 w 8 2 e 1 Y p j i k F X 4 1 0 7 6 + p K t f q o T + w c 3 s Q 7 4 / 6 g I i K P 3 r 0 b f 4 z 9 e d Y L l B y 1 u 0 P L N c k R 4 S D 4 9 m 1 1 r j a 7 o J 6 s Q 0 7 o 9 k M + y O Y U X P p R / w 5 N s F x U / B v O g b N L K g h D + L 3 P s M f n R o G 9 D z 6 g y 7 1 v T a K 3 L j N / t 2 h 1 K 4 w x p X A G r r + 3 P c z e 2 J + I K z P H 6 E 7 L 3 2 c C a K + n l o Q K n h O T / b f o d T G 7 C 0 I C J M c x E e P v j V K x J R 4 2 O c e P X 6 D b + 1 c F C o b t / v A x Z / N B / G a 8 H a i P m C P T Y L h 5 A 0 6 f P g N / j P 5 X p Y L l N M l d H O v z o t o l N b J F 8 j G j G O Q 2 x M d 7 5 5 l k F + D i x 2 O C x W k k D t l g x U 1 9 W z k 8 k b 5 I M q e P l H U n C F 3 Q y M M j E f B t 8 1 H w Q / 8 w t M H u n W R m j D N t F 3 V 7 T b J H m G D l Q l R / N b z F N 8 Q + 0 R w q q A W H s 7 1 5 K m o 4 g q 2 r n + A g q H Z k Q j R p F g p j U R E o A g m O p q g 3 g P q m v e n X O Y Q H r 8 S M Y 7 4 u / C M h M B w Y p d O m b 3 6 3 n e + f E F w 4 E Q R s X s Q g M W q r 5 p K W R T O T L B J E P Z f J H W b C b W Y v H h d R K u d E v L k 5 R J u N d K D 1 a m d U r M 3 u y j L s w C 6 H e b S T 6 m c P 2 W z W o S C s c U F F m u l E 6 7 j q 0 E h E Z f X + A Q V C n a Y u u X j a n j l s M z E V T g n X M w e k i p S q 1 2 h 8 P Y N 8 g U n 3 x + p E F 1 e 7 2 F c G E b C 7 z E b V E 2 m j a B t E Y C d O J 2 u s 8 x Y q J X T t H 1 D F L E 5 e P g t J g T r w k s 4 b H E v M i Y b 9 O t a h I w p 1 X L P Y z J w O F 2 G N p k l 8 r u 1 m C 3 W b r V H L v a V O S V W Q S g 0 n k 2 e Z W F C x D I u O A Z A O L Z B a 7 s v 6 R I m A O 8 T B i A 8 V u d p k V a Q 3 B Q h Y L A t C h m h J u q h U h S z O 1 y 7 g 1 6 N O y f g 3 a s 3 8 + T f 3 O A r U c / j 4 B v T I H t 8 n 4 f e 4 P P h W l Y L k 9 r r x k N + m E C i c O n + e 6 / S + e l j i i U 3 R v U k r C A Y 2 e R C C q 7 f + y g 5 b H 1 e Q R b C B P Q I E 4 B H N X / 2 h E 8 g 2 P t S I 0 s 6 X 7 v 7 v T y q R y + 1 W o 1 f I 6 i U X l 9 Y 3 J v 4 d T p 5 8 t p q V i i 0 S 0 G H B y v p n v 0 J J Z 8 X m 7 b F T I b s H u M 1 2 V a N e g M R l N i A s F m Q Z N l t 1 Z l Q T Z e 6 Y j N u M U O l c 6 Z S p m a X w Z I r e p + t R D b 3 7 g X 1 C 2 k a H l 4 z 8 a I n c B R Z o e B 0 u v k q V G f 3 d + v m K 5 T e f 4 v 8 k Q 3 2 K w N m H 6 6 z C e A x p T b v U P F 8 n 6 2 M A T 4 W M O j M 1 q e Q 4 H 3 U m F n x X E 4 7 7 1 U 2 f T 6 Y H G K K q 1 3 P + 6 q L d I L 8 6 X 2 6 9 Z K o N X + 6 9 x 1 r B Q r 6 b n x t h 8 f 4 o W i + V S C M J h o X s 2 W r + I j a t m e r C y I q m 6 L E s l S j o F O H D a o Q e m l V s 7 T O d + s v C g D g 9 s 6 p q D W H w T 9 o Z S i 2 o b i Q b f C e D S l 7 I m L S t N 4 D q t E 8 t 7 V M n U C Y D 1 C r U e X z J 3 T t 3 v c p z w R Q H Y 1 s p M 7 C 7 w + M N s b N C B T A V g W 8 q 6 X 8 I d n s Y 0 d G 4 e w B 3 X z h h 3 i c J u p 5 z G J W k q J a K C 0 V q G o B j d U + w p b q E 3 Y z r c s P k r M s e J Y 2 c N u N I q 1 t j 1 e k R T f E a j D 4 o W a F 4 x s U C C G O z U 7 5 z D 5 T i 6 Z W L K V 7 Z O 7 B H 5 F r U 7 v c 2 P w A 1 D F S o G A f V k v Y 1 L y Y u o J o A t T v k B M M 9 n y a z d b o u V k G / S Z T L Y X 3 z 6 x Q Q W 3 G f t U Z m / R 9 q k k f z g m E 0 O X T j 3 g s 5 D T V a o 2 Z H P N z o r B H Z a l A B U N h r n e b / b J a 9 D J f o M R z P 8 u P i 9 k 8 2 d 3 6 8 1 t W x X T c X p O p e j D O F 1 V K v S x a j R I 5 m H U c Y 6 p g l q 1 W Q c c h h b a + l / 9 M P S H p D T y d R E R 3 N 5 j Q r O + + Q B l m f 8 F h M A 0 2 d W N s 1 c a K K F d C r J 7 d L h P a J Q S r U T 6 h T S V 2 0 + w 4 g z c O 5 z R 9 v 6 R q e b r / 5 q g O P 7 y u + K f V N U Q L S 5 0 S W h 6 h Z U C 0 h R S m + t n r V y 9 M g z a / 6 I O + m I N Q 9 R U 3 t V Y W N / Z Z E C b g 9 U e 5 S x 5 G t z + 0 R n 2 v 6 M 0 E 1 A 3 t 5 J 6 S M c T f C K + b g z b Y S q S F j H G D Q w A 5 R f g s P 1 t F s R f n d J g X K J R X O 5 r a + z E K 0 u T B 9 q 0 P U a 0 o S o k B K a B b 3 L s 4 Z K s q K v Y q F Z J 0 Y r m X z 0 w 9 t 1 m o K x f 1 v J O u 5 M s C a l A w H O M 3 D x N G t 9 V g K o y o 4 o q q r w B 1 x 5 9 l b H a o Z U I Q Q o F x o O y 0 m 1 s v Q 0 S Z M n h 9 u x m r j R Q o N E V A a g d s L e x l g U C Y C R a 7 n k b 3 g C T h 1 G 3 a f 0 9 k E 5 s X K i E 8 2 7 c + O F H d C Q V e Y B N h l U d p b K N Y J 1 B s B k I E g C w e u C y O p q i z B q 7 C b k J j Z d w s b D I i / g s z b L 1 e p k a z T q m d c Z F / D h t U 5 m b 7 y y P 3 8 I v 8 0 e E Z h w + Z p d s T a q I s b j O v g C j C i i R u J l g Y y K j Z A A G H z Z J h t o y Z D o + x t b s T Q q X H / p t G h o K J l H f h i H G 4 v P T k / j d o n d n G 4 Y i + h E Q 1 l g k U N i T P T 5 9 Q u 6 U v s H E e / d Y 5 B T d F V Z z i 0 8 t t a F 0 t H v I b J B s r I z 0 c Y f q Y Y b 1 K / W 8 1 s p 1 p 1 W B b m s v G t f Z J 5 Y i o n f m y c i Q i D 8 y A f S n p y Z 0 3 8 L R W M F 8 w w d U u t N G 5 8 8 o n q N 8 b 8 G u O P r x G g F D J 1 j a Y + O A S N w Q 7 N 5 Q 3 A M j Q L R T y / H z h a E I j A q S T o H a g E e w t p i f m C w V m L I 5 1 a z M E I 0 m e C o 1 I 3 G W J b 8 j 3 G J I 9 / m P K 8 e r g h W q G L X 5 T d 2 6 J k J 1 i V o T a o J K q V F + 0 k A V M w j F R Z w K h / c 8 q 3 b o S G H p v f E 2 X 8 b z J M m u w j b Q Y M N X w 4 Z t f U Z 5 d J J y 4 x t M h 7 G z c A P T h F Y I l N n T 1 g F r k p / t v 8 2 N E m K N T p l 5 Q O j q e H E e l x + P j i U E 0 I m D q f m S d 2 V n 6 y z N f 8 P K h V G 2 n 0 + F t G + f l z k + D C w G k b m o W 9 + A J + e J K 3 k 0 J N 8 z 8 D Z 8 H B g N K h s X X J / e L k M Z v p D Y E W s 5 g l j 9 + / N q o 1 h z U P 2 w d W O 2 k W Z Z + i w 2 g D e G R K x f Z b K 6 k c S M g l U c / G A S R I B 6 P i w 2 6 N c 3 7 3 q 7 n K M h s q C 7 q V u g Q X D m G J F A N s Z r p Q V 3 8 P 3 P y i D t m Z o E J N M w + S 2 5 y o 1 u + L 6 y d D C v P C V 3 0 L z T + 1 s A + H X K B U r W x W I w L E y J r Y X i W K x W + Q 1 y t V v n z V d F v H I + E K f P W 7 7 H / W y t M U A n Q k R w X C W 1 j p o U J g 8 J o o R W p M o U S 1 / n f w z W M W R 9 p 3 2 g N + i z h 8 I 5 X E k d L 5 P M A d S M 3 I 9 j Z 9 5 T 1 3 J u V i 6 t K q 4 G 2 o A V e K m E R a K A H K s V T v k c E Y N v w 2 u c 6 7 F P Y a o W s s N / X t + / O 1 h R Q d z G x w Y U J D j T c s 1 n C B B A C B l K b b K z o O A 8 7 B h n 0 Y f U / C e p V 4 0 N 9 H i e F g j 7 y u B 0 T q x Y a E E t B A y 1 m t C 9 D f E s 0 T U Z k h H f 3 F / j x s i C H x e U Q d c x 9 P l T v E X Z Q s 1 H m a d k y U e z 0 q f H I d e m I q B T G j h g U x M R N w s 9 k m g E C N J 8 V 8 g 8 / z x + D m 6 J W A j B j 0 I M e s x 8 9 y k o g O 7 2 r Q b 3 y 1 O Z t p k Z P 1 t r Q w u M V O V M o c I M N V 1 x D r J w Y + H C 1 o 2 f v I h y I g l A c D U g 8 L K n q k 5 f P n 7 L 3 I s p l R X o M O k b q 6 X y I T e D 0 o Z L u M Z V M q I U i H R d X A r V g z Q J q I e K a Q i G x F P J i h y Y J + s a p C s u W A U P 5 X J S t w m D G S u E P i 5 m 5 1 0 M 0 g G h P 2 m l 3 2 A V G 9 q b Y o w m Y 2 E N q 1 s T N q 2 t 0 3 Y A T Y / 9 d 4 Y W S W b r t 5 n I T j h U 4 1 z 6 r H L H r U R M D b p 6 N q I 2 N r 8 z V W n O k s f h D 2 k m B M o x p k d A i x w i o 0 9 a R y p H P w H 4 Z c m 0 C 1 7 C q m r y 0 g H a A + w s Q V F v K P u J / d + 3 e 9 7 L V L k U u p 5 P / f F b 7 V S 2 w l 4 c 4 P R C O z l Z B s c D w K 4 m d b 8 y m 8 p 9 Z 3 F 5 z f 9 s p v D Z y 5 5 6 / + / / 4 o 1 F a 9 Q K P 9 8 L F w / I s a 8 C h Y T a 8 d L i I v O u 6 S p f v K P 2 r z L r 6 I 0 q 1 J 1 x w L W L r d / n n n p + K q P G 1 r T v c I y a r 9 V 4 V 0 A B A b N 1 Y E R 0 U a e l 0 B / w f B i 4 m U 2 g s s j i q F h U l Q 7 b f n r 0 a V J S V R A 5 a N a g J y T 2 C T 1 7 j z 3 d u f 5 D f Y 9 h M 8 x g J 1 X O i M 0 k d W z r s t Y j J s n a B 6 D b V K + d i 8 h l c j C 6 B M H G / g / J 8 p O 5 h m Z 0 X y i 5 / D / 8 Q / y X B D A S p N 9 N Z O 3 V L h M X w d P Y N k W G q h 3 o 5 T Y F Q h F 9 g t O + X w Z P Y H 8 E e A y 6 g w x W c O Q P L m L e h R j y a H h C 9 r A e 3 L 8 7 P B T k 8 q M g D g 7 j f X a x u r I r c g R i 4 d h e u l 1 B b s e K 4 N V z o U L k Q l 1 m r t 7 g 3 L h g M s n + T t m F a N h b I X 2 w s 4 F R W A p m s q M U u W 0 k A B u 0 s k B 6 B a 1 g 6 F y o b H l 3 O 2 Z q M u n E a 0 k B 6 g + X t c d S k g C o f S e z w b S K A a l b 8 N S Z M w I 4 V C c I h g b d H r z 9 f v Y x X S m K 3 e e v G B / g A D 7 K B j m o x i P m C c 2 M W Q d / Y z a k n n b 2 c 2 + M B j v g M h I g g p Q A c P P w G v + D 4 x 4 s c q l Y i L e D l w 4 Q A G 9 G 4 y j M G + x V 6 Q Q 6 P k 1 1 v D N L 4 m l B h y j l R o O Q y c c f G N k 0 n 8 y X + y N 3 n q m u G c V F v t L F x w U N v 5 n W v k O X i 1 p U 0 e S 0 W X W M 9 n T v g + I i m h N P o x v P I Y e q L a z j V y w k 2 K x q n A Y w H s x E h W s j o e i S B p o + f 8 u x h f u 0 U 7 G p h W h a Z E A a g C 6 P 0 0 u b 1 l y m a W O d f H C H / e M S S i f 5 A 7 c x f M V V P S H b m w e w N X K Q F 4 O 8 Q 1 A h 7 5 U h J w z 5 m a o A U o q j B p d z t d j A h / D Z X B 8 2 A o o c A R U i M g F U c 5 7 t 3 / 6 v 8 + b W 7 H + H f r d 8 1 u C m 5 J I 1 z 4 U l L P T e p E Q z J w Q U J w N v r c u l f v c 2 Y C 2 V l V T t 5 P N 8 p B K / d B r N F J f B M S g c Z e j l h b E g n E W x W g O t s N X z 8 K j z / P q F Z q b F l 0 / u L f Y F z E H W l x x K K N v n q Y E J E H o S j m 3 y v o l b J 8 Q z W E U p a A f e N 2 I S 3 q J B 5 w g Z r g a 8 c N 1 7 4 O H 9 N g g h m 5 P L 4 V G V 2 z S I u D D x y s 6 u W z g W B s m z p N 9 I o W Q u 7 r c / j 3 Q A M e F G Z d f 7 q a g X D X o O i S e F M K u Y a V K r M 7 6 G 0 C G Q p J z f v 8 g l q e j V C Q w F 0 W 9 c a 4 C g K i t L e i w a / z I f i v 8 c E J 4 z 6 D c r n t F s 1 8 i j t Z k q 5 I 1 7 L 4 u D R t 9 j j c l 0 R 1 S C K A x v P A D Z j 5 v g B / 7 4 Y / + p z n 7 8 O 6 2 L y 5 k 9 H 5 q L 7 O 2 w U 5 A l h 9 s O H 4 1 8 z P 2 6 7 z y 6 P c s R 0 7 f X b t H P n I y N h g k 1 3 x n R 0 / E 2 1 X L R E m J o 1 s S q h p Y p Z s G m L c 1 t G m A A c J f h u C G G C H Y P K p m b s U K P Y n O P V x N 1 / s J Q w A T t 7 P 5 g L n f r F C Q r C N A t E U + g x M S a q 7 j I V C y Y G K h 4 B C J M 0 P 2 R h G K / P m s w E a C K Y f K U w H T 5 6 j R f a 8 Q W h r h / Q O 6 / 9 G R d 2 i Q U r 1 P i L Y s l V 6 5 O z Q B / Y W E r k 9 5 8 / / B K 5 1 y a b L b c a z C 5 h 7 2 W 2 i f E i 5 L K t n l m M g g I f S C / R s 5 e h l 2 Y 1 R x v X R O N n k D 5 4 W z P X y C r 6 + S 9 T / P a n + P G y A c g Y 0 J 1 G m V e 9 c r j F y i e Z d 7 3 1 3 A u E I m 0 y e / n o y e s U 1 t h 4 9 / n h n b 4 o t D g n r J j T J a D 1 g M k h y i Y 3 W R 4 a m 8 3 T g c U Y + / A V w L x B O b F I 6 j b 9 f 7 r / c s y T a 1 c Z A A A A A E l F T k S u Q m C C < / I m a g e > < / T o u r > < / T o u r s > < / V i s u a l i z a t i o n > 
</file>

<file path=customXml/item3.xml>��< ? x m l   v e r s i o n = " 1 . 0 "   e n c o d i n g = " u t f - 1 6 " ? > < T o u r   x m l n s : x s d = " h t t p : / / w w w . w 3 . o r g / 2 0 0 1 / X M L S c h e m a "   x m l n s : x s i = " h t t p : / / w w w . w 3 . o r g / 2 0 0 1 / X M L S c h e m a - i n s t a n c e "   N a m e = " T o u r   1 "   D e s c r i p t i o n = " S o m e   d e s c r i p t i o n   f o r   t h e   t o u r   g o e s   h e r e "   x m l n s = " h t t p : / / m i c r o s o f t . d a t a . v i s u a l i z a t i o n . e n g i n e . t o u r s / 1 . 0 " > < S c e n e s > < S c e n e   C u s t o m M a p G u i d = " 0 0 0 0 0 0 0 0 - 0 0 0 0 - 0 0 0 0 - 0 0 0 0 - 0 0 0 0 0 0 0 0 0 0 0 0 "   C u s t o m M a p I d = " 0 0 0 0 0 0 0 0 - 0 0 0 0 - 0 0 0 0 - 0 0 0 0 - 0 0 0 0 0 0 0 0 0 0 0 0 "   S c e n e I d = " e 9 c 8 3 8 4 5 - 2 f 9 c - 4 d c 9 - b c 5 0 - a c f e f b a b 5 0 a 5 " > < T r a n s i t i o n > M o v e T o < / T r a n s i t i o n > < E f f e c t > S t a t i o n < / E f f e c t > < T h e m e > B i n g R o a d < / T h e m e > < T h e m e W i t h L a b e l > f a l s e < / T h e m e W i t h L a b e l > < F l a t M o d e E n a b l e d > f a l s e < / F l a t M o d e E n a b l e d > < D u r a t i o n > 1 0 0 0 0 0 0 0 0 < / D u r a t i o n > < T r a n s i t i o n D u r a t i o n > 3 0 0 0 0 0 0 0 < / T r a n s i t i o n D u r a t i o n > < S p e e d > 0 . 5 < / S p e e d > < F r a m e > < C a m e r a > < L a t i t u d e > 4 1 . 6 1 8 1 0 9 4 4 8 8 5 4 7 6 7 < / L a t i t u d e > < L o n g i t u d e > 0 . 6 1 9 7 7 7 2 7 2 2 7 8 9 4 4 3 < / L o n g i t u d e > < R o t a t i o n > 0 < / R o t a t i o n > < P i v o t A n g l e > - 0 . 0 3 3 4 8 7 4 8 6 5 1 0 7 8 8 1 4 5 < / P i v o t A n g l e > < D i s t a n c e > 7 . 8 3 9 2 7 9 7 1 4 4 3 6 9 9 E - 0 5 < / D i s t a n c e > < / C a m e r a > < I m a g e > i V B O R w 0 K G g o A A A A N S U h E U g A A A N Q A A A B 1 C A Y A A A A 2 n s 9 T A A A A A X N S R 0 I A r s 4 c 6 Q A A A A R n Q U 1 B A A C x j w v 8 Y Q U A A A A J c E h Z c w A A A m I A A A J i A W y J d J c A A E Q p S U R B V H h e z Z 3 3 k y v Z d d 8 P c s 7 A 5 H n 5 v Y 1 c B p F U I k V J F E V a Y i n a J b l K t s u S L M t W W T / 7 J / 8 R l l W 2 R b n s K r t k y 1 Z J I i 0 r k a I o k S u m 3 R W 5 4 b 3 d l y Y P B h j k n O H 7 v b c v 0 M A 0 g O 5 G Y + Z 9 t t 6 i g Z k B G t 3 3 3 H v O u S f Y M m 9 1 h s T o D + v k 3 + m y o y F 1 2 k 2 8 t B R 2 m 4 O c b g / V K x n a u v Y y Z Y 4 f k D e Y V H 5 q n F b 9 n N Z 3 X u T H 6 Y O 3 a f P 6 y / y 4 X D z n j 2 Y J R x N k s 9 n p l L 1 n I L y u v G o c W 7 9 N Y f t / 5 8 d l 2 6 / g F X 5 8 m f T a Z U p s 3 K H z 9 F N y e 0 P K q + Z w F t n 1 i H y D H 1 e z f g q t N a i V 2 6 F 2 6 l M U 6 f w u k c v B f 8 a x + a n Q / z l y O L 3 K C + Z o 1 n K 0 s f s C V Q q n N L S 5 l F e J j c e G c i R w e / z K k T a D Q Y 9 6 3 Y 7 y T B v 5 H u V y m S K R C D 8 e D v o U D E f J 6 R L f o 5 B 5 S g 6 3 v u v o d t n I x 8 Y 3 F 6 g h 9 c i 7 X e M / m D 7 5 Z c B J R 6 I p f l w u L T f w Q b d d p + T G D e U Z U T 5 7 N P r y Z n C 7 n O w i x G j v / t 9 Q f F M I 6 z J E h m y g M f r Z A d X W f 4 0 f G 6 F a r Z L b 7 W Y C b u O P Z o j E 2 P V m d 7 R c y i m v G I Q N x s j g v 2 J G V F 5 g L 5 0 2 q L r z m x R p / + d J Q W J U B v + Y w i l x T 5 a d 3 A A / f 0 a 5 k G W C K s 5 h y L 5 P t z O e 5 O 1 2 J 7 v v 2 t d H 7 / i 1 2 9 m E 7 / I o z 4 h 8 X i + 5 f U J 4 2 s 0 q t Z r s 8 5 T P n 8 e w 1 6 B o 6 j p V 8 4 c 0 s P s g U O 2 h Z 7 v M f 2 i l M A E p U M 1 6 i T p d r H 7 L U z 5 / y m Y v O 7 m c T g p E d 5 R X j V P N 7 5 P N 4 a H U 5 m 1 q N q 3 5 3 v 7 D z 5 F r V 9 y E s u 1 X + a M e W q 0 W O d n 3 w T 9 J k 7 2 G m 2 w U h 2 1 A P T b T D v p D t m I Y E 8 p I l w m M Q y U w v T 6 V 3 b 9 G 4 e Z / I p v H N V q p Q G X 4 S z R 0 i P N r l E 9 o b f t F y p 4 + J P 8 S q z y A 8 E T j a + x x Q J V S X n l 1 8 S p l d O y 6 3 G z w M 4 G p l 0 7 Y 9 a / R r R c + x l e o S r m g / M Z i I P z D I f u b 0 v h v b K V C l q t 8 w C q B c j i c / G Y 6 7 U O m R q 1 R q Z A h m 9 2 u / H Q 5 e u 0 q B a N r Y g Y x S a t e I K 8 / R I 1 a k f y h N e V V a 5 C r V L X 9 U z T w z n / v T q d D v V 6 P / H 5 t F a Z e r 1 M g E F C e 6 Q d q L B u a E z d 6 H s H T f 0 + O D d U 5 D A Z U t v 8 y h X O / R b b k p M p T q / 0 w 9 c N 3 l G d j 2 o 0 S E 6 q 7 l q x S H o + b 3 Z 8 I U 1 3 3 m O o a V F 7 V F q p + r 0 v 9 v v 7 J G u q 9 y + 2 l R u W M m Q 3 v o / T h A 7 7 a 2 Z i J 4 v L o u 9 Y u x 5 B N H G x c 5 0 7 Y p D w 5 a U 2 M c s f U D 8 3 S 7 / f 4 I 4 Q J W C V M l f w B s x F u U Z b Z Y 8 u w v v M c R e J b l g s T p 9 v n D y H P F / i j F h C i W q 3 G 1 b p Z w g Q 8 n r F K Y o R O q 8 5 s i C 6 f 5 e f h z X y B q X e / O y F M t d o P U b 9 s o w j 9 t w l h q l c + w o T s V z W F C Q z Y o M 6 d 7 Z G D T a L L 0 m 4 L + y e 1 e Z M / S i A M a i B g R o Q J A m h n K 3 A k m u T C B I b M 9 n V 7 w 7 q E a d h v 8 V U J N h o m j m l h A p M C p V I 5 l q V W P O a P R 4 + / z R + t Y P f O h / l j O D G 2 o 4 w i d X T Y X 6 u g 1 v 6 U c q R N o V D g q l 0 w O J 5 5 Z 4 H f K z G j 2 S h Q I T E L h 8 J x 5 Z V J H N U n X J A 8 K W a n K L T P 4 t R j T 4 P B v y V H b G w 7 t P J s 1 W G C 1 I u + X 3 l F G 1 8 o R f G 1 X Q p G 1 r h w L U v u 9 D 3 + W F X G E c B 3 M g M E i f 9 z u y i e 3 O K 2 E R w O E I p A d F v 5 r f l g 1 Q / H N v n f 9 I d j h 8 k 0 1 i w d G m z f / C B / D C f N D 3 4 1 t e I B f z x + 8 g Z / N E M o E u O P h 0 z I l 3 F m z K M f u q U c s R X 6 4 L e V I 2 h R A + q y V S M e 1 x 7 k s w i H w s q R M f q 9 D p s g X d w m k d j 6 H Y r 0 P 0 f B w F 8 r r 7 D f y 3 W p m / a S Z 4 M J u m r B b m d S X J D a q U 8 o r y x G 2 j y x x C Z / X A a X T 1 y n n V t i H I F u p 6 U c 6 c P p 9 H B B q p e O + U T q C 0 S 5 z c P M H P 3 e O 7 b G 4 G / L z G y p V o r K q 7 O x B z y T v 4 Q T M I r D 4 R r P A u y f Q z F s y 4 X x 7 L I s 2 7 f E 6 h S K 7 / J H o 9 i G X e 4 d y q U f U m S J F U 4 P / b y Y p 5 z X h M o G 1 6 y d q b 0 u 1 8 W Z T T 3 g t b D b b V Q s L r 6 R 0 1 Q V 4 1 o 6 N i K N / 0 j O y u 9 T K a 2 s j E w 1 b Z / E y J F 0 k W t z P F C 7 J z Y u S K 3 N n 1 Z e 0 Q 9 U s u L 5 P l 8 B S u d P l F f N c / L 0 T f 7 Y b Z f 4 4 y I V V s K 9 p G w c t h t F L g x b y u S e P X n M 7 U r 8 f B H D b p 3 / b a / b F O o d G z t 6 s A 0 H e X 5 H c 0 + / T q 7 4 R / m L E j 1 O C i 0 X p s t p J 3 8 w Q e U S V I r F J 7 + I T r N A q a 3 n + P 6 T G S 9 S o 5 J l O v N L T B X p 6 Z p l r E A 6 J / a y n 6 T 4 + q Q t I J H X F z c Y X q d Z Q O j 0 D I J p w s x W o P Y b Z K v / p f I K g 7 1 X k 6 l x v u R j 5 Q V B P 9 2 m 2 v Z v K M + W Q 6 r V V j g o x u 8 l x t K i M Q l B g u B F Y m u j a 3 a 6 / x 0 K R P S p d u w C 8 c 8 U H j / j Y 2 U k U K D f q V K t M b l C T e 8 B T I N l F Y a e G r H 3 t M R e y B T L 3 i A r b 7 B e I o P P Q V J o 2 O x R x f / r y q t j t D x W 8 4 D t Z U R d d B e + R r 7 o u 8 o z Q f s w R J 5 r V e q 0 M A n 2 2 X 0 b 0 q B m p 2 r 4 l 5 X f s I Z m J U M b 1 1 9 m q 9 Q h 2 Z y z J w o 9 Y I V I r F 2 j Z r 1 I n U 5 v p k C 5 M S H h e i v 7 Q k D + j V 6 c t g 6 3 q U r 5 E 7 Y i m X P Q 2 c u l P r W K j / g T 6 J W R q I M 6 2 S / x 5 0 A u n 9 D H t Z g W p n r 5 F B M J n R 1 N 3 k y z D P v i A p p 9 P 0 R Y g J M l b C 8 z N I s f 4 I 8 2 n 7 a q Y J s y X z v t u n K k D Y R p k X o I n O X 3 + O r o i 7 H r h Q m a / e u c s c H G / t Z z v U r N E r M r f G y Q V V t c t b N a m I C P a R E 4 1 2 j q G p v p 9 a l p s 3 C 6 f H x C 9 w V i z C 5 s X 5 h 4 M C 7 x W r 2 c Z t + x x 7 6 b i H o o n J / o F q a B 4 r 0 b s n s i 1 D v z 3 m 5 + V 9 u 2 W 1 Q 4 3 e M v g N S 9 T z N j G O 7 f 8 Q 2 U d h J U P I m W m u I P i T 0 Q X 8 h 8 m J G a a P I 6 v z k + p k K a Q Y Y r B U 3 a X m b p J D 6 i H L H r V H 5 b O R r j 8 k w 7 R W w L v W N z b S l m b M P h E A h / V X m B D Z R M j Y a t P r k 3 m Y a h R D 7 4 A n U a x v 4 t 0 c 1 / x 5 + v i o q i D Y R j y 4 + D R q 3 K H + M p s Z G P c Y d x i P E 4 6 H W 5 M L R a z O a J b / K w J Q i F 3 k 3 t c C T O t 1 D w N / 3 h 8 l 7 u 0 T T p 8 F 9 j K l q f 6 h k x k 8 P H H o k 6 q Z v 5 P H 8 u g b 2 E L w I D d F q v x w x i t 7 m Y Y S o 8 c s u C H X i Q P X n I H 4 0 i N j j Z Q M y J 9 7 l 0 B m J C 8 g e + z h + n U Y e + g B 4 b H P O Y p f J F e r 9 D E V K F C / U H X J j s 6 0 G y e c c a R J n + O Z U 9 v 0 5 p Z l P g 3 m F f Z W W w 9 6 + V s 2 z g O 6 h e O V N e N A l 7 L 7 i 5 m / U y e 8 8 z f u 4 Y h 4 i 7 S 2 4 I 9 c 7 n D 3 C h g P t e L x C m S u l 8 5 M C x g g t u 8 5 7 n / V T M j G 2 N 5 H M / x 9 X A 6 Y u v t S c Q i i Q o y A x h u 9 P 4 7 r 4 W m z e E 2 u Q N G H M 1 A 0 R D Q O h b z Q p T S 8 0 v 4 c t Q 7 f y U O H B M T j w A q 2 6 v 2 1 a e j Y H q 1 + 3 M N r z H q 9 S Q w s X f E s 4 P h 3 I b 2 X t 2 j p l K x J 5 D m C S 1 8 g + K U C i b E C 6 E b G E 1 j C R 2 J v Z 5 r K Y / E N 9 7 S 9 l E X Q b h 5 h 7 S 9 o 3 3 U a O S 5 q s S t C Z c K w i S P 7 w l f t E A N i b s 8 p p Y x Q W B A n Z P n K 9 W p b 0 v K q 8 w 1 S s R o K C / T o O u C K L V A k u x X t f m I u o l Z o s x j h 6 / x h + N g m g I 0 G 5 d H L S X x c A 3 9 k h 6 0 3 + s H A l m C w 1 b O b C w 8 f 9 d J B a L U b j w 2 0 y Q / g s 1 h 1 H l V T a B H L J j N n O 7 d 8 b v 2 z 5 L c E H q R 1 9 Q X h l T q 4 o N 4 + 2 b 7 7 f s n m l x s v c d / t h W b N l l y B 7 f p 7 1 3 v 0 G b 1 1 / h z x G a 1 K j P t z 0 v m 4 l Y P i 0 Q m h F N w F Y a z 7 L D Q Z d K 5 w U m e G P 9 G E G G W z c / Q K f 7 b 1 E g s q G 8 a p 5 l P H O N y i m b 6 Z n 6 N O x S d E 0 7 V O a y C F f + A 9 l C b D V n A l K 2 / w v l V c E s j 5 U M 3 J w m m P 4 d c m z Y q X g U p N g O m 9 j Y r z S z N 8 m X e s q F S T L I t q m 6 v t g F j s 3 f a H y d D c o S 9 f t z h 8 F S y H v J Y z q n w o f 0 0 G c r e S y 1 P X F N z I y L C 7 C x H Y q t U b V i P B p F C 8 j A Q o G S 9 B t H F N v Y m d z g Y j N b 7 v A + u S I v L C U A 0 2 C / K J b c p H L u i K 3 1 R i M a h h Q I R i h 9 + A 6 F L 9 k R o Y W t W 6 W w 8 / f 5 8 X Q E e q / b 4 h E U E t h U s D m m 8 a X / g N w b Y n N T 0 s r s k C e y x 2 y k s f d 1 2 O x S x f + v l G f 6 k N H 7 W 9 d e o E b D f M D x P H q d J h X O 9 2 l z 9 w W Y d 4 b w e r 3 k U d I q C t k 9 Z p b a K L l + g z q t G j W X C J A W Y M 9 p j d + H u u L 4 M I v M q 9 M 9 X T j 8 u 1 S p 2 K i U V X m a 2 B s k r 7 / M b C z x N u e n 5 p w H 0 w R k u I 3 D e H A o j F M M T K 9 f h B m t k k q l w m + q 2 p 0 9 Y C M G e 0 a S o U s M B u A 9 + w P l S D A d / j Q t T K 7 0 V 7 i N p B a m 7 q m P B v k 2 e d e P 2 c o S o k F P X P v K 4 J 8 Y F i Y Q S d 3 i S X 0 u T 3 A U f 2 k 1 T r b i b l 1 / k Q e y t p v 6 V o N 2 I 8 c n a Q g T V l I e L u Q K s t U 7 w A U U U e j d B Z u 8 i 4 F n t X f h P h i h k j v g 5 w l h K u e P 9 A u U x O Y O c / u q X G C z a 0 / O E G w p H h Y o t Z m k 9 t H / V F 4 z j 5 t H / m K Q X l R 7 5 o F N Q P w t Z i 9 1 2 L / V S I E J h 8 P k 8 0 2 q Z 3 a H n X v j I G y S Q V H Y c Z 7 1 y V U G S P e u 2 s l j b 5 x y Q f J v j K M Z + u k a d Y 5 c 5 N p q k j 3 h 4 S Z W I N G i R v t H + c o 3 N D H 5 S G Q q z P a t D 7 L B u u w g 1 a b X Y 6 t B f I v W t u a r 4 O 2 6 E K R s e p 8 / z 2 U P u b 2 n v s b 1 u r D j p Y d v G R C j B 9 x T i Z N 6 C I Z j t H H 9 J X 6 c P W X 3 y u 4 1 L l A j 7 C 6 q 1 t x c u L q N c d T y 2 v t + i X s F 7 Y 1 v M Z k Q q Q x G G L n K T 4 3 H g m F H H S y v C s w G 7 6 0 n Y k G d e l G L z E 4 2 R O 7 Y a B u i U + K C F P L 9 q f J T d g k b A z a g f p A c m 0 F y 7 4 7 d 6 n 3 b T / L 9 p I Z 9 7 J h Y B q w A I L G + / C C d x f H T 1 / l j s 3 r R j Y 4 t F w j S 2 o 5 w o P j 9 P m 4 + u F z a k R Z n h 2 J v D 4 m i y 2 B X J j R f U L 8 n u V Z i p s i w x z N 7 s X G N 8 / Q o G 8 q 6 b S g 9 D M t f p e j 1 H 1 a e C Q a d K r t Z V W Y K 6 Y v B M 2 u L 5 U / v 0 6 2 X P k G Z o + V q V 8 x D X X / A K N y 9 P U W l + w 9 p 6 I 6 S P / N 7 5 F I y Y U e 0 u 9 S s P U + + x O T E 0 s / b q J Z E z Q r o 7 e J 7 V i w K 8 a q X z 2 j r h n B x W 2 L 0 a 3 D h / r K l 1 h 9 g q h y b V E D p / I B s z v l h W B K z Y 2 W a f r 9 D 8 e T 2 h V o W 0 / R 6 L U q k x n Y 5 9 k c 9 U 6 a F p Q I l 6 Z z / D a X u / q j y T G H I b I u n f 0 2 O x K T A q Y H 7 1 s N U n 3 a L L f E O 7 Z l p F l Z d 3 H n A V t L y v i 3 C n f 0 r 8 q X G k S h z G Q y p n + 2 Q Y 2 N S h R t W 2 1 Q J / 2 t 2 N P 7 8 F l O P 1 r a f p 8 O H 3 7 D M m z n o 1 i m 2 d o P y 6 U f k 9 F q z + q m B 3 Q N V D e F E l e I p W x F v i 9 f Z c x 4 R Y e D 6 y q I u j V q B u k p i p 1 k W j R 8 7 9 S g U E 2 k p c N 9 7 A u L 3 p z G v 8 s 3 B n f o E V w U L Z 2 I v i c N U m v j t T 3 J 1 k G 8 U F 7 + s / G A M L 3 Q x 6 L G L o z + g E c A T B O D Z W x X w x h k R J r X 3 T i 1 M l e 7 P U 2 X 4 T 5 V n Y / p P C j R s s 0 F h t 0 0 I 0 7 B Q 5 x E O l T D c 4 J O f 7 w 2 I F e r a v e / j j 1 Z g d w W 4 G p P Y v E t V C 9 N v J F i J s H m N r Q E p T I X z I 2 r A L j I 4 W a H K E D a o / U x d Q 3 T 4 M u Q z I r q n P 7 X P W i 0 x e 5 Y J m x Q m u P 5 n C R N Y y Q q l h a 3 6 d x T e / b j y b J L C 4 z 9 m K 9 d P M K N V 7 F 8 Z W W W w q m E v B Y O g U h 4 X 9 b C S w t l 7 d O 3 u R 0 e b o X r o 9 / s 8 L 8 y / / z l y X R c D Z d p t r q U G S r p P G t S 4 8 5 v K s 9 m U z p + y / 9 s o E I 6 z w W p O H d V i F S s + 3 N O J t b H K d P L 0 D Q r G l t / a s O p c p 9 9 H P g c H 0 A J S Y g K Y x 0 p W K C 2 G o R 8 Q 3 k F E Y O x j d R r L c f z O z 7 C T Z 8 b h s E C 9 z u x I D C 2 w j w C s F C a o d r X i E b + g + H f z h Y 9 x b 5 z a P b 6 I e k 1 8 D 2 d S r L b D x s U 6 c b 3 M l G e J v X 0 j / 3 4 u e H q E C U R T t 5 j a d 4 8 y x y J j w C r y 2 U P + q B 5 U Z s H q E Y r E R 8 J 0 f v o e H 7 R W C B P I K d s 1 y 7 r 9 u a c O D I S D B L Q a J X 6 u e o Q J X J p A q b F F o R L C O 9 K j / G N V 8 h v D 6 R L R w 9 B Z 4 f 6 e R 7 V w y N U w 3 K B l w U o n X b Y o Y 7 V 9 6 0 P 8 9 X a z Q q c H 7 1 A x j 1 1 + / S o J V i i A f C i O j L d T Y b O P 4 y M r v V / k 6 R T d 5 D h K X S + 1 a o l e / J 7 P 8 G p B V o G 0 i a N H 3 x T H S 4 S 7 4 T 5 G E x t K k O w 5 H 5 x u J b 3 d K l w + 4 R i A 2 3 8 Z s I I C x D i C X P o p t R F x o 4 N 6 S c Q X X o l A j W A D 1 J n 8 J F + 1 J O V T k f Y M n R X p 1 D h J p 0 M 7 t W H n 9 v f w R 7 M 3 C D M n b r g Q o v W R y 7 Z a T N P 5 2 R 6 / + a 1 W m 1 d v Q g o 7 q h X p J R h S N n Q V g b I 5 L 1 5 q R 0 p 4 l P q H D R q 6 z O + b y X 0 7 j y + s e Z 3 M E k 7 e Y o M M 3 z 9 l e P a X k 1 O r x b 4 b m 6 y K u V O U + V s Z C H m 7 / / p f U K s 2 3 s L R C w q o w m O 6 p V Q j B r C V X D q q 7 8 I z i u + 5 d V P E F 1 6 t Q G k w c G 3 z g Y z K o d J F G Q g n K Z b c U o S L / U 6 v y w s 6 g s y x s d U J u + w e r 0 c I E Z s 5 p b F Z z O 7 x m 4 7 P H h D 2 h i 4 O c P V m 7 S J k / Y i O V 6 l I y 1 Y o R 2 3 s A r e 3 x x E n t Z 1 / q R y Z p 1 w U r v O w o g J b R b 0 m v v P m j V e Y s C 6 e U K q K q i w n J z i j U L z F 7 p j t j r a C Q G S D X v z Q j 1 N y 4 6 5 u B 4 V U R W U N l F L u k E p M E w F 1 p v 3 M A + O I C 6 G y z Z A 9 u c / H j v V O C d g Z B r 0 1 A J 4 / o F 6 t R r D 3 5 L X N d 8 W u 9 D S Y A X k 6 R K / D Z s Y S d 6 N 2 W h U e d 2 i z O d n 5 O G h j 9 / k L S W f Y H P Q G x 7 U H F g H P H V a q R a C 6 k b o g i 9 r 5 A F v K 5 m L v 4 R r H R B b 7 v 0 h 2 5 / K R H d A q M f l k T x 6 R N 2 B d 6 B V P 9 e A x b + 2 5 V X Y x w O S 1 3 H v w N Y p v i I j / y w L n G U 1 s 8 n P A 4 J 4 H I l x k N M 1 0 X C A m B I w n r f 0 9 j D X 8 X A b 5 V o u n b A I e 3 2 v L B a r V E H Y P d G a 3 V 9 9 e U u P o j 2 n z f T / P j z U F S s W Q / Y d U g P U d b e G a B y 7 S y d 4 b b F U S E R V m k N 6 7 e W j 9 j r Z H j w l V 7 F e o 1 y x Q v W 2 N h 8 7 q z V 4 J V p 4 d x a 6 c H q z l 3 D 5 d u y t s v y a v y h u z / P P 1 Y h u 2 K R z f o b O j + + Q L X n S o y H 0 2 f s x W X N Q 9 m Y 6 h h M A A 9 f f E 2 A k E w 6 M Q M d j W M A e m s V S g U D e t r 2 F n o A u H c 0 Z N C u A Z 7 p E 3 d o d / 2 W r d f K D i J E N 2 w f p 8 W Y + v C S N z 0 a y l B 6 P F U t S E y 7 + F m Y Z s s d v s S 3 + I 2 m y 1 8 k R E q M + i i U Q v s C H W d l 6 k 0 7 2 / t 8 y L J n E 6 R G n t s 4 M 3 y R c W q j K P c n C L i T N z 8 p A L k 8 f t 4 N f d Q H 0 U S 9 E S i G Y l T R t K H h X G R u 7 s g L S q x S I Q N 5 7 a p v T B d 8 g f F p W S U A 0 X B T w B q i J X m R D y 5 E Q N L L W h I L 1 e f 5 D Z H 5 M r U 6 / T 5 i t X q 1 6 F q F M 4 k q B 2 a x w u 7 4 m K 4 p D 5 x + M Y t u W x M b 3 d S Q 6 X h 8 8 m V q F X m L R c 7 J X I v 6 F K 6 D f o / C z M L t b m S J h A J z P p 7 T Q L V F g g a 9 F Z S a 8 P d W 7 I B 2 Y l f 8 g H L o Q J G 7 U Y v D L C v 9 3 p 8 0 1 X 5 B t d B d j f A k i G R T Q J z l M K 0 / H T 7 7 B z z W k K E + i 2 R A C z x 8 / U O r b a 4 W 8 h T F D 1 U G 2 4 V i n O F C a w 8 o 3 d T q v J b I / x 7 A v d c 2 1 r P J B O 9 r 5 L 2 z f E T F o 8 L 5 F d l e 5 g F a 1 a n t l f z / N Z e 5 m O H R I 9 t h Q a A c x r S S N t x l 6 r S E 4 v B i L K r l m T O V t D s u e N 9 z M b 8 U 1 T q e G L k C s A O D 1 4 i 6 1 a 2 g m l + D 0 r t A I z R H h x m L F t f M y E L K R j x Z 7 + O w C b 1 O P X F 4 Z 1 a Z E S W J m 4 f a U Y r a j b j a U V g Y l O p z B 0 r V J 7 t J C D w G z W q J p 8 P k + J x P w q T F i h 5 j k 7 7 L W v U 2 j n Y 8 o z Q a n Q Y r O f N d 6 w V d h S r V q G T U x j 1 z K 4 K o G Z R 5 D Z O t B M g J E i l 9 j E X d + + q z w T o W x G G 0 p Y q v L N h Q 0 u b y D E V U I X + 7 L Y 0 0 F 0 Q / H p H y m / s F r g E g f Y b 1 o W P W r f I s / h I C j i 7 4 S L V 8 x p f p d 1 1 X c y b F Y F M s 5 x G d C F E h P S 2 Y l w + + f S e 3 T 4 6 F v 8 G J W D n h V k d M u A q W d I B 4 G w 6 x W m b r M 4 E q a D d 1 / l f 2 u m O 8 v l C Z Q K h 8 v F B Q u E k q J M 8 X R Q o t V g H 6 R w J g a E W g U 1 A 4 Q F K t 1 y 2 H g e W f p t Z P E K 4 X O H r F P P U B g S e j 9 c w 3 g 0 A 6 4 T V r p 4 S n h F o 7 E 1 P t B c 7 D 0 j 7 L 5 h 3 w b 2 h G 2 4 7 L V Y D m z M Q p B K x S z X D K C F 1 K o 6 7 W b 2 + / j b 5 N Y 9 / r f 4 f t H 1 e 8 o P j X M l A q X G G x c n n 3 / v T / j j K r G 7 h R A 3 q 2 L z b h n Q 3 2 k W e i M q q m U M R B s N 2 G y K Q V 8 6 + h b 1 S 2 L m t 4 K q 0 g 1 j V l u b e T h s f Y o l N v j k I U t 1 T a e I I M U G K 0 E 4 v s 1 X h 6 s A X k b Z J j a 5 t s t V X B E 5 s h h U m 4 3 E x S q U z z y x R D 2 + P B t q B t I 4 L + V q S 9 f B 1 g N m I 9 Q 2 q F U u p q M b Y Z 5 j w k j n Q V G P A 6 X D h p R / + m V K 3 v 5 R y 5 w T A D 2 R W o 0 K o R G 5 n v q G K K U N h w b g Q s 5 m e 3 W 1 Y C 1 w T c H Z 0 Q P h 3 b s E M C l u X B P 2 n J k i K y 6 X g 6 d 9 A A T F y o z b Z b n S F W r Y G 9 d U u w x h k q B A 4 r J A m B A R o U V 3 Q Q d y N f k n o l c T V o L k 7 U / i i K 1 Y 1 q m / n U 6 X C u e H P C J 9 H s 1 a n g u G F C b U k u c h Q w u E C W D 1 A k j 2 Q z 7 b K k E i I s 5 T C h N K J R g R J q T 5 4 O 8 h T N h z w r l b J U z g S g W q X 7 u v H F 0 e Z 4 e i 6 Y C c V Z d h l t r X N 1 A r y 5 m 4 2 N D M 0 z d e T 2 M e 0 Z h w a 2 P v S A v E s y E 0 C x w + / D o f Z E Z r y R e U c t d W N F u b R Q D q 3 b q w 5 0 6 e v K Y I g / 6 G d J X c U 4 o m h F N q / 7 1 X D e W 3 6 e V K B c q v q E X 9 7 u V V / / S F E n T 0 W P F Q K a 5 l s 0 S j 2 n s T R j 1 r z f x k Z x H / u g j x s Q q n V 8 z A O 7 e n 3 n f Q U u L v 7 L z o J g Z o J G U u l R 7 9 m b G n 2 K i V 2 B p r 7 f Z H O f u Y T 4 A o R 8 b D h d h 5 B u P G i s k g t r I / F M O d m T k U W z P v e J j H l Q q U L y U i d a v H r 9 K g b Z 3 L e B H h B D x U R 1 z N g o 1 h F v w 9 m k O r Q e 1 x o 5 3 b O 4 7 x 3 s e q O F V K I q O q V K 1 0 y g U J M W + w 3 b C l 0 G w s P 6 k F o 1 s 8 Z T z M V k Q U 8 l + W Z p U J O B O k a 8 9 9 P 3 + e P n z b R M M 8 4 c V D d H g w F O P C i P u 2 K q 5 U o C T R m z 9 O s f U U d 1 C E I + z L V v 6 O u p X l k w b n Y X N 4 e Z Q x + q 7 K c B M z V K p j / b 3 d b v P a 4 2 b I P f j f y p H A 6 s 4 Y w Z i I E N m 4 / n 7 q t o W q e r r / J l X L e d 2 t X / T g D a S Y P V b k d q r Z 6 4 r i K x C C g V K G L n P 0 D h 3 s P S J / y P g e o t R C a t U c u Z S V e p V c m U D N a j o A 9 S N y 7 e O U v P Y i F z D 8 c w + e U P N 0 3 L j A K m T V 1 + T m X S q b 7 A m r F i D P n F C j R b g 2 f 3 5 C q H o a P a W W Q a q h M M o x i c B F j B V l F X S 6 v d F 1 r R b 0 t z b q d p s 8 z n N t 6 x 7 l z p 7 y p i X I i 7 O 7 g r x 8 W 6 N h r A h n o 5 r m 4 w k V n G a F R 1 n N l b n N e 9 k / o 8 S 9 z / J j G X I 0 6 B T I X n u d I r c + w 5 / P I v v O 7 5 F n + x e U Z 8 s j H R T H T / 6 e Q k w N M k r m 8 D s U W X v e k q g E L + 2 T J y r q F 1 g R i o W i k h v X h G o N N 7 j s 1 H 4 Z y O t 6 n n 5 C b u 9 8 5 0 E 4 G m e D X 2 y h 1 M s 5 6 g 2 G F 5 o p 8 A Z r b E K A y r Z I b W u 3 G r S 2 q U T y M z X v s r g y g Q o F u 2 R 3 e q l + / h b 1 X E p W 6 z R s A P T z X 6 T Y z R 9 j K t r F 2 b 9 x / i Z 1 n S + w b 7 H 8 Q i t v f u H 8 m K l A + s s a u z 1 u 8 v k j v O 4 E U h u W p d 8 8 o / i m C J d Z R q C a T M X Z u D Z u Y 5 N L 7 z O V x 5 h t Z w X y u s I R M C 0 E W M V C 4 R i 7 3 s K O l f t J s 7 q S Y L W R + U j 5 X I 4 S S W 2 n E l a y z e 3 L F y Z w Z S o f h A m 0 W 3 N m G n Y B H c l P M z v F w Q c X / j X O x 6 5 2 f + o V d s N c F P I 3 m Q q 5 X I o G b j h A 2 0 m 9 K d R o V g Z h Q k q + F c I E H D 6 V a l K + W L t w E c h a h d 0 g h e n k 6 e t 8 U F 2 F M I H c m S i V j M I 3 a h C u h N c g T K I Z Q I Y X w p k l T E A d Q g V h Q k Q K 7 F Y 1 V W b T R s I i I u b w P e 3 O k a v k y l Y o G S F h d h b u 5 r 5 M y T u f U p 4 p s A u e O / g u u a I y k c w Y 6 m j j R T M b b q 4 M t L V 6 F u z l v 0 y J 2 + K 7 G b k + G K Q I A w I o N I P a G M 8 C t d I x b d / 8 I L 9 m + f R j H j c H + P P M I c 9 N m i d I W q h 7 a J W K R f K 6 e m z i r T M 1 7 8 Z o V b z s 1 Q l c y Q r V O f 8 6 d V v L r S i u J E J 0 + p T b h z t Y m R P Y i p a 8 8 U E u r K 3 T P x e v G c D r j 9 L p 3 n f 5 s b w p s 5 D C h A F h N c 7 E u I x 1 O / d t 5 W g 2 q E i E 8 4 U w Q Y 0 q 5 F D n 4 N k Q J h C M 7 j C h Q m 9 c d n 8 U Y U I 0 P O w 5 C J O 6 y q 5 e E D E h 6 b e Q V v I i X b v 1 P J 7 w 1 8 7 T K A B 6 + V z J C h X w V i h 9 / / O 0 + c J n q d 6 2 p p j I o F d n g u R i q q Q q h A l 7 L N n s R K d F P c A 7 t H n t F T 4 4 t Q I m P W 4 X e Q N R O n r y O h v E 5 u t T z C P o q 5 P D E 2 b f q 0 X V m v Z e G X o t q d v D p A / v k 9 9 A 0 + b L o J z b 4 1 V 3 1 a D N a z i h y l Y 2 u D o B O C g A 9 p c S S v Q E V q S r X J 3 A l a x Q y F D d / d A / G 9 X g s w I 0 y p b t d Z A F y 2 E q Q W x 9 n c I h p j Y Z a K 3 j D 2 1 S r S w K W / r 8 k z G G + f Q D L k z Q + 1 c l T K B c F B u t 0 t a c B G U E 4 h Q M x b n Q n + 6 9 w Q f Q s y R M / Y E o W C o z X f c e / O 1 o k O / e + T B X 9 8 y i L q o i h Y k 7 P Z Q I j X N Z A f Y K u D K n B B v t Z A + J Q E y r q b f C T K / u M g N d G K z w E K L U s 7 O r v 5 l A f 2 D n Y S 6 o z 9 d t i i g O O C t u v f h D / H g V c W B q H N 6 x E T 8 s / a 1 y x G b z O o J Y 1 3 g A L j x e W E E D U W u L s S w D B A W e u 3 h C 7 H E F g l E u S P E N 4 S S x I t E T H S q B X I 1 Q J w K T H y I 0 g N v C Y F e j X L p A 9 d t j F c r u t r 5 d i g T 6 e r X q p N w B h E h o t Q F 4 B Z l 9 1 c v 8 X / 5 8 E T L M J b n 1 H G 9 I j M K Y Q A 6 K V V N 8 L H L E o j d + h G S F 0 t S O C G K t l L L U s C B c y E q w W Q 9 B Q X E c J P 1 B k P q D S S 8 u E j 1 R y u 3 s 8 A H Z h u a r 3 N p t Y j X K p R 9 R K A b b U a x 4 5 f x q 2 p r q 5 d I F a l h 6 V T m 4 H N P N F X m e q Y E D O n 8 0 j r R I P P c z X L D a Z 4 u j L 6 S a g g 7 3 A L 2 Y V l 0 F V W J P / g P l i H 2 + U q E U T h O c k 8 u t r y n Z Z d C o i L r e s T W R f Q 1 X + b y o h i B b U Z 3 I 0 2 r V q F I 4 H N l D e k E y Y y i 6 w f P a X E o P q 1 p R R L t 3 p t z o l 8 2 l O y V g z 0 A F a 5 y / R d 1 Z G 7 o r p J P + Q 0 q 9 8 I + U Z 2 B I u a P 3 y B W a H a D a q p d o f e c u r 0 x b X 7 G q N 4 3 c X k B E f s 2 y m o X W g G Y N s r 4 8 S B + 8 T f 6 w f l V O q m y y c I 4 e 5 w Q 2 f z d 3 R U V a O d k B j 9 d N X q b q q V + 7 C m z M q B 2 i x C 6 C J C 9 j 5 p U D J M 8 G s T N k T d c 9 M 3 j t R + Q J i 9 R p M B x 0 q F L B g n 1 x o 1 n e + K u 4 W Y P m C c U 2 F S + W y T 0 7 q 4 F t G U u O 8 5 7 2 3 / 0 a x d Y v l l 0 e 9 v v U Z Z M Q J i 2 J e j V C M q L M n 5 L X d p 5 Q Q Y 1 E N 3 l Q y p / x e h a S q 7 x H a u x Q v W D k y W L 8 n Q Z i v V a 1 a I 3 f 9 y q F C b Q G u + z i t 8 e O C 7 u b C b u T H E 1 R J D H g K d O w 8 M V R c K d s k n z Z 2 H 3 j q j 2 d r M j u v S r g U Q y F o y N h q p b S f A B r C R O q C H d 7 u L a T Y w k C I 4 v k I B v 4 6 M l r / D g Q E r F + q I i l R b d d H Q k T q r 5 O F 5 t 8 5 7 U / t 7 S g q V l G K p 8 s s 6 v m 7 P A + + S x 0 x f b y X 6 P E b Z G h + q z M t g C p I o h u n 8 W Q I l Q p X V 6 + 1 j T u / n v k S 4 j z u 7 L r N m j z T i V w W U O j k V 0 5 Z j F v p Y F H T p Z v B g g q 9 v h C f N L y h d b 5 p i 2 E V 9 K s Z k e 1 0 7 l 7 X I m Q k M A h U a 9 k 0 U 2 V q Z y X E 1 U + i 5 F T A m V 2 M d u g Y E W P z S 5 g A y k U b N W y 2 3 p 8 3 2 V Z g m s i i h q b l c 8 S r v B z f K C e v / s F 5 Z V J h t 3 L 8 e r N o t V X T 3 S r 0 h 6 0 q Z d E F E a 1 L I r q w + G w S J g W o R Y W 0 G r J 8 f Y y s x V b E 8 I G j W k s T N p N 7 6 B F R O O b V y 5 M 4 I K X D w U r 6 v U q F 6 7 j p 6 / z 1 0 L R T V 7 l F R c W c V l m 8 Y R E a k T + o T 6 3 9 W X j 3 v h J a m T F Z v O w 3 6 X C Y y F g a O R 8 l d j d 4 2 i S w f n l X L u 6 0 q x Z 1 k i 3 s 4 G M M T G r J r g R 4 I C Y B s I C 4 k r b U N h a a N o m O 0 k i L 0 r r 7 w B W N b T x a Z T T y i t X h / Y Z K q D t C y 4 i v m y 9 K v a P U C w d F z o c i V G 7 Y c 7 j 5 d 7 6 O e X o 2 a N Z F 7 O v z e G i + J 2 f 4 s d s K u D f u Z L X n y x n N f n H I j Y x d v d n + e O q Q J 0 9 I U h i 0 / 3 o 8 b f 5 G A g Y T E a U m 6 9 a a N l J E B b U H w f 4 f J R 9 l h 5 E f D 7 7 B X 6 s h d x C i C o F O a + S u Q I l w Z f t 9 U R V z V A 4 w Z d s N D N b 2 7 7 D v 7 x I d Z 6 v i v S b V 6 s 2 6 W U w m P R 0 t s p 7 d L I n m i I j Z C b E J p K r w J k c R 9 Y P O k b r K u g B / Y 9 C P H 0 F o J E Y 7 n c 4 M f a E G m G 6 5 5 K E e / l m C A e K + S P k C / A a 6 m y c c W G a A d Q / 2 6 g 2 4 p B n I i 8 a h 6 t m i X 2 o I X X b F U p u q L 1 1 Q 6 X A + s W 9 C F v 1 V Q r v i r C d Z 8 k h M Q E z b p F f B b R 6 V f n 8 f j Y g A n T 0 5 O 9 R P Y 9 C K 4 z l 0 0 I m Z f b a J a o 3 Q 8 q r y z M c t C i a E K o W H A 5 o g j 1 L v T L C t G M C t Q y d r t l 7 a V g d p U C D w v m J Z r 0 L l 9 t D / s A 4 A x h C 1 2 l V K b V 5 i w l k 9 k J 0 x m W y x F W z M X 1 a b K S d p / d I N E u 2 0 S Y z L L F q u d 1 O d q P G R Q / D O x / n j 6 U 9 a / o g r Q I p T E C r 8 V u z 0 a D M 8 U M 2 i d y i w d D G 6 x 8 s E + R p l O x D k X D o 9 F g T s o X m b L h X U p j y m Q P u c L B C m L S Y J 0 z t R m 4 k T G g 7 B G C 3 q / H 5 Q / x 8 1 c I E + H j z h n j k B H o 5 y b C k q 8 C S K 4 e C 9 N V K i Q t X e l 8 Y 9 S h W j 3 6 n + L I o 7 y u X + b 5 L N F d 7 1 v C 7 x 2 7 x 4 v l s l Q q 9 a 9 E o A A G q U D c Q u 4 Y 4 v 8 v A t / V p 5 Y i t J I W / U 4 6 M U y 0 I z 5 3 s W X y y h y Z k 5 + S 0 M J x J r 1 c Y A c c 4 l 7 V t J X g 2 n + Y 9 v P b f F d 8 P a q j E 7 Z k t k H g P l N f G x I 6 w J H i m r 4 K V h R 5 h 5 n a 7 n E z 9 U y q Q D s W A r Z 5 + k w b + D / P j Z 4 V u 5 k 8 o + d x P 8 + P 8 o y + S M z V O 8 J s H e l v F k + N Z F E G z q 4 4 2 8 T n T 5 A 6 i n l 6 f K g Z 9 Q h j k 6 l n / + P G 3 K W T S R j I C Q r Z E 5 P 6 k w K K F j E w 4 P D 9 9 l 9 w + M V a w K c y 7 Y f q 8 5 G E r D x w j s O V C T C O Y 1 + g O Y w 5 J i 3 C Y w c Z H Z 3 9 U T L p M L i W W r 5 r f p 5 3 b Y g 9 K g g F R P N k n R 3 D 1 N 3 Q e g 3 a R Y u s i A b F d P q D W 0 H j V I + y V p L Z F F H g h 8 5 Q c b u v s m 2 m G / S Z b + c U g 0 W u L w o k U D I W Y y i X 2 d x D h g K 0 Q R C x U y 5 e / Y d 1 p V i i 1 N R 4 P 6 j A i a X d B c J D J m 9 o Q i Y j 4 H R n t P w / p x A h H E 1 x 1 z Z 2 + R y 7 f 5 f W w W o 2 y P I U L 9 a d t c c o / / i v l F W i A D o r v 3 O a x f Z 3 M X y i v X j 5 S m N i w M y V M w O 1 P 8 K 0 F D N z 4 + i 2 u f i C b d h W g h Y z E X v + m c j S b b q v M 1 N I 1 L k z I b i 0 X s 8 z + c / J i l P D E m d 3 6 M A u i I q Q w p f d F 5 L w 6 j E g 2 c p B p 8 Z k T k S w I Y Z L C M g 1 e R 3 6 Y + u d Y q b B i I f U G 9 t l l c S k C Z V N c m f b 4 x 0 R E w s G b b K Y V M X S F g 1 c p u P 4 y F y x X 9 w H T q c 3 n y B g l F B h H b C z b Q g a z I Z L 9 0 g d v 8 e d I T Y f K s g p K B 2 J i C m 3 / A H / U A n b r 2 c F 3 m b o l r i d q L N T r K C 4 q b F l 0 5 Q D Y + r g M G u x 8 M N E g x A i e R G z U + i O T e 1 v o s A 7 H g h p E T a C t J z 9 2 2 S e E B h O Y f N 6 o X Z w Y p F D B P o M D 5 j K 4 F I F K b I g Z S b Z G c U d e o k r V y W b 1 B q 8 t L j y E K A v 2 M p t N v R Q O 9 a i T t 6 7 x m B b D 0 l d G E R A 5 R Q i s A O E v x Z x o P g b 9 H 4 O o o 2 T 8 W o U t M u 7 Y M W h P F q 5 E X h A + E 2 1 p b r / 0 c e 5 p x a C D F 2 w C m 4 1 y a b G / V i m s t l l a t 1 W k T a V N D u p e 8 N C l q b 0 o x O 9 p O T L g N k d b T w i h P 5 i g 3 M k 7 3 K 0 P t M K Q p h F C N e Q O m E Z l 9 X u h l 2 J D 4 Q Y D 9 e w y T f P k 8 7 T x 0 s U I i t y 7 / 4 d c G 9 Z G V n Q K b 1 D q l o g P K + 9 / i e k T P 8 K P r Q J t V + q 1 E h s k 7 V F 3 P Y D u F F a V P 0 Y N e K y K 7 c o R t Q Z b f N C g g 7 l 0 e W e O 3 y F v Y H G t Q D 3 3 Z h l s Q 3 Q 4 F K p 0 / j z N m 5 V P o x l I y 4 T F r c T 0 I Z 5 Q h k C B 8 7 M 9 i q d 2 e d S O X u T 3 h E s e X s R V c S k C h U 4 M K M z f 6 S x 2 Z f I 0 6 k S A e 2 n U 9 D t V q t U 9 7 I y 1 d + C N I H O y h v 0 O L 6 J p N b h 5 6 g G a T 9 + n t Z 2 X + S y L r Y R y g f 1 M x + w 6 j 1 7 5 D U p c F 5 N C f x A a 2 R 7 N e m m k z u m h m t u n Q j 7 N B u g W h Q y 2 i F m E j 9 l L b q b i Q d h l 9 a h y u c z r l A t Q b n l c D k z i c n n 5 l g S A B i M i I I T Q p 5 m 5 8 P w H P s m O o c I Z u 4 Z S q N C U e p k + u v N Y u U A N 2 K B t N 2 v s s c 2 W b m P N u N z 9 h + R L j M s J S w r H D 8 g R N H d B Z A t O s I q I D d i G P n + A W u 2 L k 4 f X 6 + F x Z 6 i 5 U C 2 d 0 W B o X p i x f x O N K 1 E E t h i 7 v j 2 + F 2 i G V a x S m A D r T D V b 3 3 m O m s 3 J F S i f z 1 M i I V z k 0 6 u T 2 r U u z w s m g f x u U A 1 l 0 z U z 5 y v f E 4 L p D 1 v f H G 7 l N l S 9 k q Z C d s 9 U 7 9 W O 4 x 4 f 9 L k n X 2 E j a C z 3 8 Z 0 X x C p T / i p 7 p n 8 + 8 A x R / F A I U z G 7 i n g 4 p o r F 1 p m g a F / W V g u t / k W n c m w + 4 u Y i q t s I s l i L c C G L z x k O 8 q a F C R w 9 f p 1 Q 0 L / X t i 5 B z + 0 L 0 + 6 d D 1 0 Q J g B h K p X E + Y 6 D a J m K N y F M S T Y R M 6 G s 5 C a + G 5 w U h 4 + E f R 0 x 0 T B P C u H m 9 V f Y t b R + Q 3 7 l K 5 T o k C d C / 5 e l 3 8 p S K G Q j V 2 C D r 3 z 1 / B M K p p 6 j X p N d 9 H K P H L 7 Z 9 Q w 6 Z 3 9 B q e d / g h 9 n 3 v p f 5 N 1 V 1 5 W w B v S p R W t N 7 O 3 I r N R Z o L A J b q o k l z n g q 5 c W j W q G U p t 3 V Y N P z O y l 0 z d o 7 Y Y 1 i Y d W r l K t + j l b m V 6 k k 6 d v U D A 2 u 8 Q Z 8 q D g R o c z Q h 2 z 5 3 Q 6 u D C x 5 X 7 m n p 7 8 D D M N q w G + b 7 N e 5 o 4 Z s w H A W q x 8 h d L j i d E L a t U 1 u s w + Y Y O n t P d F C q 2 9 Q N n 3 / p R c / j W K b 2 5 x d a 6 d / j P l t 8 e g T Y 4 U p k 7 1 a C X C B B L r 1 7 n r d 5 E w A a g b G L z 5 M 7 H P k m R / 6 / O J l p e g U T 0 n f y D I b z z s D B m 9 f f x E F P 9 H x 0 F P d J x 6 3 k k v l y e F x F L g s C 8 / v 2 K g g 3 n C B C B M K P g v h U k 4 V l I U C M V 5 0 7 V 5 G + S y s R v i A 3 s d 4 y s r r m H m + F 1 + r s W M 8 H Z a w c o F C s B Q t h p H 8 j N c s I Z D d T S y j d Z e + K x Q B 0 v j T e T Y m p h 9 Q b O / m i Z j A O p I e t 9 Y I 2 6 n E m C M w Y S Y S N R r w K D a v P Y i f z + A m 4 Q a g f i 9 6 Q j 3 d n m P P 6 a e l 7 l b 5 p C d 0 B F c q m d C m E W j c s Y f D 3 R 2 v p B e P 3 y m 7 N C B U s 3 B 2 O J I f t n Y L b F + m 0 r n x m u Z h y N J d s 0 D d O P 5 H + Q V g a 1 g p S o f W k 8 m N 2 7 y z F 8 k K 6 4 S O A N Q M x 3 q 4 C x K h f Y F 7 6 F V W K E y d T s N G n S Z 0 b 1 5 h z J H b 5 M / M h l t r c W w V 6 N o U g j D s m o f 1 K f E 2 i 5 X w c x W x j V z H b i D R Q k r M r O 1 I D 9 z u h L S P F B B S b 2 l A W C b R Z K i t q B Z V r p C y Q 4 b / t D q c / 1 t D s 9 I H c w / / F P l 1 T H d N l b K 1 c a t l f L L G b m w o T y B B F + N 9 A g T s D n H w Z / D 4 r h k s x m g P s F 2 g Q o G 4 T I K 1 D S Q P T Y 2 2 0 t h y h y / Z 2 q f r n g u H D t 6 Y v 0 A 7 4 L I x o u s M p s 9 E l o F m h p U i 8 t t c q 9 U o G R 6 g F a S 2 C p x r n 2 a r U a q A W H z k M s b Z 2 r U S 3 w 2 8 / m 8 V K + I z F A r 0 Q p / u Q w q R 0 K Q o j e X 3 6 C W X j m s V E b Z 2 B V b H J 6 A f u 9 b K C I C V w 8 f f o v Z R e a C W O 1 O l H c W O V Q o c z a P e r 3 O A 2 + 5 q m n 3 c J V x b f d F b k + B n V s f 4 g U 8 z b J S g c J + y 1 U R j Y 2 F u F x s M A H L 0 s F D o d c j D M f G / o N w w T D u t J a r E T 7 o N a n P V L V A e G y r X S b D 0 D i m b 9 l O j o i 0 Q L M 2 A K + l X r r K i l Y p 6 F + l H f Y B d 7 b k 0 o 8 p k l p O 1 U I P q m r x j I 7 3 3 p z p p C g U C h Q I T B a Z q Z S E a r q + 8 z w f I w C 1 L M r n w j Y 1 y s q d E o g O u G w G + b 9 k I 0 N 8 t V J e C A u 8 j d H U H a 7 b 8 1 3 2 Y Y + e 3 n + V B 2 u m l K 5 3 S G b D j G W U a G K b 2 R z W 7 e E Y Z + x J 9 d q X D w K V z d q w B a C X p L K i D W 3 6 t J F q / o C C E b H N 4 f J a 0 y 1 j Q A 6 6 d u d D v A l e J T + 5 y k C Y 4 n G t F d B G Z 0 f v 8 a N o H B E u 4 v p d u / d R Z i I Y b / C 9 M o G S q e F n S g b v Z T H o l C h 2 W x T Z z z / 4 f a Y r a 0 V 8 2 3 i k c 2 L z H h e w z J F o c w M b A p 4 m C B e a q k k X 9 i K 4 I a w I 8 F W R e f N / 8 E d f 4 m I V V z N I u 6 K i V M 6 d h 7 z X 7 Z a + / a B u p 0 4 7 d 0 S S 6 T J O H C 3 K x R z d e + V H a P f O 9 4 w m x w Z T 8 7 S F S e A L x u n 8 B C q f j R c c k u e 0 w V Y t 1 K o w A q 9 t j o N 8 + i E N 7 W 5 m G F t T g 0 5 u X J b y G T b W L m + w y T g 9 Y M b r x R P 4 k p M e S V Q A 6 v a G m r a g b d A m h 8 N G v Q n 3 / V U w Z N 9 d r C y F 0 3 1 y + I 3 b Q B I I y L A / o F h q s u 7 4 L G A H Q X V D S o a e G E X p l S v m z 0 b 7 a 3 r B h v Z 0 5 u 8 0 6 m I v R g R W B i G c H b 3 L 7 T n p x k f N F G x p 6 M E u O 5 5 j t k 6 u C 9 W H f + F h h 9 p 1 8 + E 5 s h r S Z Q o T l f 9 G O R i r e k Z B A h 9 u A h I G C 1 n R w T w U 2 + K p 4 7 g u T H Q m 0 g z C i R 0 m T K t N e 9 e H j Q m C u J d + v z n 3 O e L k O r U K d c s l 6 r H H o w e i r k N T 2 V v S A s I H o e B 5 T A a E C W k c Z o R J / T g L u W K C R U 4 K N d K e g q r b 6 z R 4 1 S W Q 2 r z J n + v B X i k X + A A q 5 E 7 4 L n x f S U i L x L d p b e f e S M A 8 H j f V 5 1 z Y a V w L Z h G r 6 T c z F L k u a k E U n n x p h q q n H x j n D l d g d G 3 K O a G T h 2 P j K r q 9 l v T q W R c N s g z 5 p 6 L 3 l j c 6 W W 5 g H r 1 u h z t l O q U C D R t N F I B Q f o J o c R H A 6 g v N 9 t r 5 f O I + S 9 t j H o G g q F a E T F 2 j 7 U u n h Q j P Z 2 1 A J 9 a E h o G S Y q j x 0 a 7 r X a V s o 2 Z 6 2 K P C Y p A 7 E 8 4 J H g W j k a 8 1 z c y N X U h 5 M f u I d m 9 9 m J z u i 4 M T b 4 7 s 1 F m 1 6 T D g E I Z j J G d l G U Y p G Y M e V S q r G + C w q 9 B Y A a s W E C q I j 0 1 G b 1 x 6 n T 4 t 5 H X I H b x J r o j Y t p g G W j 7 v o t 5 j A 1 K m e q g u G T y g Q y X o G F 0 v 7 P 4 A U 3 k 8 b I K Z D A X C + w S Z k N g c D l 5 x a B 4 e j 4 e 8 / n H 5 r 8 N H 3 6 R I U l 8 F L B R t U a 8 6 k y C o d l w W Q K 6 A 6 O o R j l 8 f q 3 H H 7 5 I v o B Q M W o C 6 E T Y 8 f y J A 4 Q b f J / P 4 o d 7 O 1 r o M R U o U s 0 / 4 X o P X r + 2 V w Q o X j C K 7 s k V o L d L v N i i S 0 j 9 b m g V R 5 N 6 Y a J h W L k L 1 u B w 1 E x 5 M N I 9 O H z 2 g a 8 w I B q h 8 i i q 7 e n f s r S b g r Z L T G 9 W c W E T u E b v d D Y 1 N W / a r b t t 4 m 6 M z H K 9 U q Z v P s f c b M J s 0 x w f n C G Y / Y p O 0 3 + 8 z j W S 2 j e F k l w J b C h C M R r 0 6 G v Q l t u q r a 2 R o A Z O k q 8 N T D L t K C g + c T N 7 g O L l y 9 H l M O C b O f w 6 I p U T 4 F 4 C W 0 q o V a X 1 X p A y V C m f s f b T v 7 1 K h R 9 X S C Z s R 1 9 l s f T G v B M G W D q e H e 8 5 W S b f 0 F i V v i H a d 2 X f + k D z b o h z Y Z Y M m C t u q r F J w w l S b 4 F T d h F X T L X 6 H k j e V m u C K U 4 a r S 3 0 2 w 7 c v q i w u J v h Y k a b p M X t s o K x S Q z Z B r t 1 7 / 0 g g J H K g z j P 8 p Y O g x x 7 r q q 0 F N L b G P i V W O Z l 8 q M U i e w l A m O z M t s 2 f H 9 H 6 1 h 2 2 6 E 6 q g q 0 6 E w Z m v o B 5 5 z p N J b 9 P u 3 e U z G 7 2 d 2 o h m + V Q s T S W r 1 X L 8 9 6 p C F Y 8 3 v s u h S x K 9 5 7 H S N V b U f a t U b A 6 w 9 6 U e y y g U c 1 x 1 + 1 l 2 Z X y m p y 9 / Y f k i 3 y S O h q 6 v 1 t H T K N 6 l Y r t 3 i A n m y B F S x k 7 N a s Z 3 n 4 m f f A O + a f 6 i q m R t f R Q w F L W F J H Y q M t s U j F G t L z B e o Q J K S 3 I a / I x V S y x I T a H o Z p N R 1 3 A 6 8 w W U j Y J r P H 9 K r 2 g i C n 6 K 0 v B R 4 T N 1 v W X + c / k t V C z k u B Y P T O X F f g c a X I r L X K W D Q x d B U g G l M 2 m J a v K F F X j G e 4 z F R i q 9 p D K B y V u D 3 W n D H g 9 A t V l A i U H h 5 M N / 9 j N 8 S y v 9 x 6 j / A H T C 6 k 2 o 6 e U e m U / 2 X u T m Q z i 2 u g R J q j V n U Z x d I 3 V t f u 0 6 q J D 9 U T l X z R 2 g 2 m i F 1 l 3 E U 4 Q 5 L q p 7 + v 0 V s H K j A 3 p w l 0 V n d w 3 R s J 0 / m j s L n + W C E R E L b l i L s 1 u t g i 6 x N 4 c B i M 8 X u 2 G 9 W k t o N 6 Q M 7 C 4 0 V o q X V d V d 3 4 W L m Z T w a 7 C P z u z G d o N I R R S m D L K 5 u 8 s 0 E O 3 m D t m K 8 b s 3 0 P I E J q 4 g e 2 b r / C V h D t M d G B n q 8 N I m G A f M Q H L Z 8 V 1 n q 6 L D u C D c T A 1 c 5 u t O E b a h 6 L u I m x j q H i I p s F 9 R V Q 8 i C h 7 V R L L B U p 6 Y / L p J / x x V a T u / C B / 7 H c q 5 E 5 9 j B 8 / q 8 B W s N m 9 Y j Z T g K q y t n 2 X D 8 5 u 2 9 q g W m d g v K n b b 4 t i m P Y p o T K m l g y p 4 2 i T R + W l Q 7 6 T N y g E a x b o p 1 V i A o W O I f N A E z e 5 0 m H C g a N n E b C b U F g G 5 D K H b J E Q 3 w 8 2 e 1 Y p j i k F X 4 1 0 7 6 + p K t f q o T + w c 3 s Q 7 4 / 6 g I i K P 3 r 0 b f 4 z 9 e d Y L l B y 1 u 0 P L N c k R 4 S D 4 9 m 1 1 r j a 7 o J 6 s Q 0 7 o 9 k M + y O Y U X P p R / w 5 N s F x U / B v O g b N L K g h D + L 3 P s M f n R o G 9 D z 6 g y 7 1 v T a K 3 L j N / t 2 h 1 K 4 w x p X A G r r + 3 P c z e 2 J + I K z P H 6 E 7 L 3 2 c C a K + n l o Q K n h O T / b f o d T G 7 C 0 I C J M c x E e P v j V K x J R 4 2 O c e P X 6 D b + 1 c F C o b t / v A x Z / N B / G a 8 H a i P m C P T Y L h 5 A 0 6 f P g N / j P 5 X p Y L l N M l d H O v z o t o l N b J F 8 j G j G O Q 2 x M d 7 5 5 l k F + D i x 2 O C x W k k D t l g x U 1 9 W z k 8 k b 5 I M q e P l H U n C F 3 Q y M M j E f B t 8 1 H w Q / 8 w t M H u n W R m j D N t F 3 V 7 T b J H m G D l Q l R / N b z F N 8 Q + 0 R w q q A W H s 7 1 5 K m o 4 g q 2 r n + A g q H Z k Q j R p F g p j U R E o A g m O p q g 3 g P q m v e n X O Y Q H r 8 S M Y 7 4 u / C M h M B w Y p d O m b 3 6 3 n e + f E F w 4 E Q R s X s Q g M W q r 5 p K W R T O T L B J E P Z f J H W b C b W Y v H h d R K u d E v L k 5 R J u N d K D 1 a m d U r M 3 u y j L s w C 6 H e b S T 6 m c P 2 W z W o S C s c U F F m u l E 6 7 j q 0 E h E Z f X + A Q V C n a Y u u X j a n j l s M z E V T g n X M w e k i p S q 1 2 h 8 P Y N 8 g U n 3 x + p E F 1 e 7 2 F c G E b C 7 z E b V E 2 m j a B t E Y C d O J 2 u s 8 x Y q J X T t H 1 D F L E 5 e P g t J g T r w k s 4 b H E v M i Y b 9 O t a h I w p 1 X L P Y z J w O F 2 G N p k l 8 r u 1 m C 3 W b r V H L v a V O S V W Q S g 0 n k 2 e Z W F C x D I u O A Z A O L Z B a 7 s v 6 R I m A O 8 T B i A 8 V u d p k V a Q 3 B Q h Y L A t C h m h J u q h U h S z O 1 y 7 g 1 6 N O y f g 3 a s 3 8 + T f 3 O A r U c / j 4 B v T I H t 8 n 4 f e 4 P P h W l Y L k 9 r r x k N + m E C i c O n + e 6 / S + e l j i i U 3 R v U k r C A Y 2 e R C C q 7 f + y g 5 b H 1 e Q R b C B P Q I E 4 B H N X / 2 h E 8 g 2 P t S I 0 s 6 X 7 v 7 v T y q R y + 1 W o 1 f I 6 i U X l 9 Y 3 J v 4 d T p 5 8 t p q V i i 0 S 0 G H B y v p n v 0 J J Z 8 X m 7 b F T I b s H u M 1 2 V a N e g M R l N i A s F m Q Z N l t 1 Z l Q T Z e 6 Y j N u M U O l c 6 Z S p m a X w Z I r e p + t R D b 3 7 g X 1 C 2 k a H l 4 z 8 a I n c B R Z o e B 0 u v k q V G f 3 d + v m K 5 T e f 4 v 8 k Q 3 2 K w N m H 6 6 z C e A x p T b v U P F 8 n 6 2 M A T 4 W M O j M 1 q e Q 4 H 3 U m F n x X E 4 7 7 1 U 2 f T 6 Y H G K K q 1 3 P + 6 q L d I L 8 6 X 2 6 9 Z K o N X + 6 9 x 1 r B Q r 6 b n x t h 8 f 4 o W i + V S C M J h o X s 2 W r + I j a t m e r C y I q m 6 L E s l S j o F O H D a o Q e m l V s 7 T O d + s v C g D g 9 s 6 p q D W H w T 9 o Z S i 2 o b i Q b f C e D S l 7 I m L S t N 4 D q t E 8 t 7 V M n U C Y D 1 C r U e X z J 3 T t 3 v c p z w R Q H Y 1 s p M 7 C 7 w + M N s b N C B T A V g W 8 q 6 X 8 I d n s Y 0 d G 4 e w B 3 X z h h 3 i c J u p 5 z G J W k q J a K C 0 V q G o B j d U + w p b q E 3 Y z r c s P k r M s e J Y 2 c N u N I q 1 t j 1 e k R T f E a j D 4 o W a F 4 x s U C C G O z U 7 5 z D 5 T i 6 Z W L K V 7 Z O 7 B H 5 F r U 7 v c 2 P w A 1 D F S o G A f V k v Y 1 L y Y u o J o A t T v k B M M 9 n y a z d b o u V k G / S Z T L Y X 3 z 6 x Q Q W 3 G f t U Z m / R 9 q k k f z g m E 0 O X T j 3 g s 5 D T V a o 2 Z H P N z o r B H Z a l A B U N h r n e b / b J a 9 D J f o M R z P 8 u P i 9 k 8 2 d 3 6 8 1 t W x X T c X p O p e j D O F 1 V K v S x a j R I 5 m H U c Y 6 p g l q 1 W Q c c h h b a + l / 9 M P S H p D T y d R E R 3 N 5 j Q r O + + Q B l m f 8 F h M A 0 2 d W N s 1 c a K K F d C r J 7 d L h P a J Q S r U T 6 h T S V 2 0 + w 4 g z c O 5 z R 9 v 6 R q e b r / 5 q g O P 7 y u + K f V N U Q L S 5 0 S W h 6 h Z U C 0 h R S m + t n r V y 9 M g z a / 6 I O + m I N Q 9 R U 3 t V Y W N / Z Z E C b g 9 U e 5 S x 5 G t z + 0 R n 2 v 6 M 0 E 1 A 3 t 5 J 6 S M c T f C K + b g z b Y S q S F j H G D Q w A 5 R f g s P 1 t F s R f n d J g X K J R X O 5 r a + z E K 0 u T B 9 q 0 P U a 0 o S o k B K a B b 3 L s 4 Z K s q K v Y q F Z J 0 Y r m X z 0 w 9 t 1 m o K x f 1 v J O u 5 M s C a l A w H O M 3 D x N G t 9 V g K o y o 4 o q q r w B 1 x 5 9 l b H a o Z U I Q Q o F x o O y 0 m 1 s v Q 0 S Z M n h 9 u x m r j R Q o N E V A a g d s L e x l g U C Y C R a 7 n k b 3 g C T h 1 G 3 a f 0 9 k E 5 s X K i E 8 2 7 c + O F H d C Q V e Y B N h l U d p b K N Y J 1 B s B k I E g C w e u C y O p q i z B q 7 C b k J j Z d w s b D I i / g s z b L 1 e p k a z T q m d c Z F / D h t U 5 m b 7 y y P 3 8 I v 8 0 e E Z h w + Z p d s T a q I s b j O v g C j C i i R u J l g Y y K j Z A A G H z Z J h t o y Z D o + x t b s T Q q X H / p t G h o K J l H f h i H G 4 v P T k / j d o n d n G 4 Y i + h E Q 1 l g k U N i T P T 5 9 Q u 6 U v s H E e / d Y 5 B T d F V Z z i 0 8 t t a F 0 t H v I b J B s r I z 0 c Y f q Y Y b 1 K / W 8 1 s p 1 p 1 W B b m s v G t f Z J 5 Y i o n f m y c i Q i D 8 y A f S n p y Z 0 3 8 L R W M F 8 w w d U u t N G 5 8 8 o n q N 8 b 8 G u O P r x G g F D J 1 j a Y + O A S N w Q 7 N 5 Q 3 A M j Q L R T y / H z h a E I j A q S T o H a g E e w t p i f m C w V m L I 5 1 a z M E I 0 m e C o 1 I 3 G W J b 8 j 3 G J I 9 / m P K 8 e r g h W q G L X 5 T d 2 6 J k J 1 i V o T a o J K q V F + 0 k A V M w j F R Z w K h / c 8 q 3 b o S G H p v f E 2 X 8 b z J M m u w j b Q Y M N X w 4 Z t f U Z 5 d J J y 4 x t M h 7 G z c A P T h F Y I l N n T 1 g F r k p / t v 8 2 N E m K N T p l 5 Q O j q e H E e l x + P j i U E 0 I m D q f m S d 2 V n 6 y z N f 8 P K h V G 2 n 0 + F t G + f l z k + D C w G k b m o W 9 + A J + e J K 3 k 0 J N 8 z 8 D Z 8 H B g N K h s X X J / e L k M Z v p D Y E W s 5 g l j 9 + / N q o 1 h z U P 2 w d W O 2 k W Z Z + i w 2 g D e G R K x f Z b K 6 k c S M g l U c / G A S R I B 6 P i w 2 6 N c 3 7 3 q 7 n K M h s q C 7 q V u g Q X D m G J F A N s Z r p Q V 3 8 P 3 P y i D t m Z o E J N M w + S 2 5 y o 1 u + L 6 y d D C v P C V 3 0 L z T + 1 s A + H X K B U r W x W I w L E y J r Y X i W K x W + Q 1 y t V v n z V d F v H I + E K f P W 7 7 H / W y t M U A n Q k R w X C W 1 j p o U J g 8 J o o R W p M o U S 1 / n f w z W M W R 9 p 3 2 g N + i z h 8 I 5 X E k d L 5 P M A d S M 3 I 9 j Z 9 5 T 1 3 J u V i 6 t K q 4 G 2 o A V e K m E R a K A H K s V T v k c E Y N v w 2 u c 6 7 F P Y a o W s s N / X t + / O 1 h R Q d z G x w Y U J D j T c s 1 n C B B A C B l K b b K z o O A 8 7 B h n 0 Y f U / C e p V 4 0 N 9 H i e F g j 7 y u B 0 T q x Y a E E t B A y 1 m t C 9 D f E s 0 T U Z k h H f 3 F / j x s i C H x e U Q d c x 9 P l T v E X Z Q s 1 H m a d k y U e z 0 q f H I d e m I q B T G j h g U x M R N w s 9 k m g E C N J 8 V 8 g 8 / z x + D m 6 J W A j B j 0 I M e s x 8 9 y k o g O 7 2 r Q b 3 y 1 O Z t p k Z P 1 t r Q w u M V O V M o c I M N V 1 x D r J w Y + H C 1 o 2 f v I h y I g l A c D U g 8 L K n q k 5 f P n 7 L 3 I s p l R X o M O k b q 6 X y I T e D 0 o Z L u M Z V M q I U i H R d X A r V g z Q J q I e K a Q i G x F P J i h y Y J + s a p C s u W A U P 5 X J S t w m D G S u E P i 5 m 5 1 0 M 0 g G h P 2 m l 3 2 A V G 9 q b Y o w m Y 2 E N q 1 s T N q 2 t 0 3 Y A T Y / 9 d 4 Y W S W b r t 5 n I T j h U 4 1 z 6 r H L H r U R M D b p 6 N q I 2 N r 8 z V W n O k s f h D 2 k m B M o x p k d A i x w i o 0 9 a R y p H P w H 4 Z c m 0 C 1 7 C q m r y 0 g H a A + w s Q V F v K P u J / d + 3 e 9 7 L V L k U u p 5 P / f F b 7 V S 2 w l 4 c 4 P R C O z l Z B s c D w K 4 m d b 8 y m 8 p 9 Z 3 F 5 z f 9 s p v D Z y 5 5 6 / + / / 4 o 1 F a 9 Q K P 9 8 L F w / I s a 8 C h Y T a 8 d L i I v O u 6 S p f v K P 2 r z L r 6 I 0 q 1 J 1 x w L W L r d / n n n p + K q P G 1 r T v c I y a r 9 V 4 V 0 A B A b N 1 Y E R 0 U a e l 0 B / w f B i 4 m U 2 g s s j i q F h U l Q 7 b f n r 0 a V J S V R A 5 a N a g J y T 2 C T 1 7 j z 3 d u f 5 D f Y 9 h M 8 x g J 1 X O i M 0 k d W z r s t Y j J s n a B 6 D b V K + d i 8 h l c j C 6 B M H G / g / J 8 p O 5 h m Z 0 X y i 5 / D / 8 Q / y X B D A S p N 9 N Z O 3 V L h M X w d P Y N k W G q h 3 o 5 T Y F Q h F 9 g t O + X w Z P Y H 8 E e A y 6 g w x W c O Q P L m L e h R j y a H h C 9 r A e 3 L 8 7 P B T k 8 q M g D g 7 j f X a x u r I r c g R i 4 d h e u l 1 B b s e K 4 N V z o U L k Q l 1 m r t 7 g 3 L h g M s n + T t m F a N h b I X 2 w s 4 F R W A p m s q M U u W 0 k A B u 0 s k B 6 B a 1 g 6 F y o b H l 3 O 2 Z q M u n E a 0 k B 6 g + X t c d S k g C o f S e z w b S K A a l b 8 N S Z M w I 4 V C c I h g b d H r z 9 f v Y x X S m K 3 e e v G B / g A D 7 K B j m o x i P m C c 2 M W Q d / Y z a k n n b 2 c 2 + M B j v g M h I g g p Q A c P P w G v + D 4 x 4 s c q l Y i L e D l w 4 Q A G 9 G 4 y j M G + x V 6 Q Q 6 P k 1 1 v D N L 4 m l B h y j l R o O Q y c c f G N k 0 n 8 y X + y N 3 n q m u G c V F v t L F x w U N v 5 n W v k O X i 1 p U 0 e S 0 W X W M 9 n T v g + I i m h N P o x v P I Y e q L a z j V y w k 2 K x q n A Y w H s x E h W s j o e i S B p o + f 8 u x h f u 0 U 7 G p h W h a Z E A a g C 6 P 0 0 u b 1 l y m a W O d f H C H / e M S S i f 5 A 7 c x f M V V P S H b m w e w N X K Q F 4 O 8 Q 1 A h 7 5 U h J w z 5 m a o A U o q j B p d z t d j A h / D Z X B 8 2 A o o c A R U i M g F U c 5 7 t 3 / 6 v 8 + b W 7 H + H f r d 8 1 u C m 5 J I 1 z 4 U l L P T e p E Q z J w Q U J w N v r c u l f v c 2 Y C 2 V l V T t 5 P N 8 p B K / d B r N F J f B M S g c Z e j l h b E g n E W x W g O t s N X z 8 K j z / P q F Z q b F l 0 / u L f Y F z E H W l x x K K N v n q Y E J E H o S j m 3 y v o l b J 8 Q z W E U p a A f e N 2 I S 3 q J B 5 w g Z r g a 8 c N 1 7 4 O H 9 N g g h m 5 P L 4 V G V 2 z S I u D D x y s 6 u W z g W B s m z p N 9 I o W Q u 7 r c / j 3 Q A M e F G Z d f 7 q a g X D X o O i S e F M K u Y a V K r M 7 6 G 0 C G Q p J z f v 8 g l q e j V C Q w F 0 W 9 c a 4 C g K i t L e i w a / z I f i v 8 c E J 4 z 6 D c r n t F s 1 8 i j t Z k q 5 I 1 7 L 4 u D R t 9 j j c l 0 R 1 S C K A x v P A D Z j 5 v g B / 7 4 Y / + p z n 7 8 O 6 2 L y 5 k 9 H 5 q L 7 O 2 w U 5 A l h 9 s O H 4 1 8 z P 2 6 7 z y 6 P c s R 0 7 f X b t H P n I y N h g k 1 3 x n R 0 / E 2 1 X L R E m J o 1 s S q h p Y p Z s G m L c 1 t G m A A c J f h u C G G C H Y P K p m b s U K P Y n O P V x N 1 / s J Q w A T t 7 P 5 g L n f r F C Q r C N A t E U + g x M S a q 7 j I V C y Y G K h 4 B C J M 0 P 2 R h G K / P m s w E a C K Y f K U w H T 5 6 j R f a 8 Q W h r h / Q O 6 / 9 G R d 2 i Q U r 1 P i L Y s l V 6 5 O z Q B / Y W E r k 9 5 8 / / B K 5 1 y a b L b c a z C 5 h 7 2 W 2 i f E i 5 L K t n l m M g g I f S C / R s 5 e h l 2 Y 1 R x v X R O N n k D 5 4 W z P X y C r 6 + S 9 T / P a n + P G y A c g Y 0 J 1 G m V e 9 c r j F y i e Z d 7 3 1 3 A u E I m 0 y e / n o y e s U 1 t h 4 9 / n h n b 4 o t D g n r J j T J a D 1 g M k h y i Y 3 W R 4 a m 8 3 T g c U Y + / A V w L x B O b F I 6 j b 9 f 7 r / c s y T a 1 c Z A A A A A E l F T k S u Q m C C < / 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 N a m e = " L a y e r   1 "   G u i d = " f 0 d d a 6 9 8 - 5 e 7 8 - 4 c c 4 - a f 4 2 - 8 e 7 8 0 d e 8 1 2 6 4 "   R e v = " 1 "   R e v G u i d = " b 3 c c 9 5 f 4 - 6 b 7 2 - 4 3 d 2 - 9 4 d 5 - d 3 1 8 1 9 b 9 3 0 0 8 "   V i s i b l e = " t r u e "   I n s t O n l y = " f a l s e " & g t ; & l t ; G e o V i s   V i s i b l e = " t r u e "   L a y e r C o l o r S e t = " f a l s e "   R e g i o n S h a d i n g M o d e S e t = " f a l s e "   R e g i o n S h a d i n g M o d e = " G l o b a l "   T T T e m p l a t e = " B a s i c "   V i s u a l T y p e = " P o i n t M a r k e r C h a r t "   N u l l s = " f a l s e "   Z e r o s = " t r u e "   N e g a t i v e s = " t r u e "   H e a t M a p B l e n d M o d e = " A d d " 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  / & g t ; & l t ; G e o F i e l d W e l l D e f i n i t i o n   T i m e C h u n k = " N o n e "   A c c u m u l a t e = " f a l s e "   D e c a y = " N o n e "   D e c a y T i m e I s N u l l = " t r u e "   D e c a y T i m e T i c k s = " 0 "   V M T i m e A c c u m u l a t e = " f a l s e "   V M T i m e P e r s i s t = " f a l s e "   U s e r N o t M a p B y = " t r u e "   S e l T i m e S t g = " N o n e "   C h o o s i n g G e o F i e l d s = " f a l s e " & g t ; & l t ; M e a s u r e s   / & g t ; & l t ; M e a s u r e A F s   / & g t ; & l t ; C o l o r A F & g t ; N o n e & l t ; / C o l o r A F & g t ; & l t ; C h o s e n F i e l d s   / & g t ; & l t ; C h u n k B y & g t ; N o n e & l t ; / C h u n k B y & g t ; & l t ; C h o s e n G e o M a p p i n g s   / & g t ; & l t ; F i l t e r & g t ; & l t ; F C s 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s & g t ; & l t ; D e c o r a t o r s   / & g t ; & l t ; / S e r i a l i z e d L a y e r M a n a g e r & g t ; < / L a y e r s C o n t e n t > < / S c e n e > < / S c e n e s > < / T o u r > 
</file>

<file path=customXml/itemProps1.xml><?xml version="1.0" encoding="utf-8"?>
<ds:datastoreItem xmlns:ds="http://schemas.openxmlformats.org/officeDocument/2006/customXml" ds:itemID="{F550B2DD-FAFD-43D0-8B3F-57E5DB6D82A4}">
  <ds:schemaRefs>
    <ds:schemaRef ds:uri="http://schemas.microsoft.com/DataMashup"/>
  </ds:schemaRefs>
</ds:datastoreItem>
</file>

<file path=customXml/itemProps2.xml><?xml version="1.0" encoding="utf-8"?>
<ds:datastoreItem xmlns:ds="http://schemas.openxmlformats.org/officeDocument/2006/customXml" ds:itemID="{A475590F-6A05-4999-9F17-42644C3941A4}">
  <ds:schemaRefs>
    <ds:schemaRef ds:uri="http://www.w3.org/2001/XMLSchema"/>
    <ds:schemaRef ds:uri="http://microsoft.data.visualization.Client.Excel/1.0"/>
  </ds:schemaRefs>
</ds:datastoreItem>
</file>

<file path=customXml/itemProps3.xml><?xml version="1.0" encoding="utf-8"?>
<ds:datastoreItem xmlns:ds="http://schemas.openxmlformats.org/officeDocument/2006/customXml" ds:itemID="{C3C3591B-E401-4333-94DB-F4CFC75D4D28}">
  <ds:schemaRefs>
    <ds:schemaRef ds:uri="http://www.w3.org/2001/XMLSchema"/>
    <ds:schemaRef ds:uri="http://microsoft.data.visualization.engine.tours/1.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Fulls de càlcul</vt:lpstr>
      </vt:variant>
      <vt:variant>
        <vt:i4>22</vt:i4>
      </vt:variant>
    </vt:vector>
  </HeadingPairs>
  <TitlesOfParts>
    <vt:vector size="22" baseType="lpstr">
      <vt:lpstr>1</vt:lpstr>
      <vt:lpstr>2</vt:lpstr>
      <vt:lpstr>3</vt:lpstr>
      <vt:lpstr>4</vt:lpstr>
      <vt:lpstr>5</vt:lpstr>
      <vt:lpstr>6</vt:lpstr>
      <vt:lpstr>7</vt:lpstr>
      <vt:lpstr>8</vt:lpstr>
      <vt:lpstr>9</vt:lpstr>
      <vt:lpstr>10</vt:lpstr>
      <vt:lpstr>11</vt:lpstr>
      <vt:lpstr>12</vt:lpstr>
      <vt:lpstr>13</vt:lpstr>
      <vt:lpstr>PREUS COMPARATS</vt:lpstr>
      <vt:lpstr>PREUS COMPARATS LE</vt:lpstr>
      <vt:lpstr>PRODUCCIÓ 1KW</vt:lpstr>
      <vt:lpstr>PRODUCCIÓ 1KW SEGUIDOR</vt:lpstr>
      <vt:lpstr>CÀLCUL SEPARACIÓ FILES</vt:lpstr>
      <vt:lpstr>INFORMACIÓ </vt:lpstr>
      <vt:lpstr>CONFIGURACIÓ</vt:lpstr>
      <vt:lpstr>PRESSUPOST</vt:lpstr>
      <vt:lpstr>ESTUDI ECONÒMIC</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ADMINCAU</dc:creator>
  <cp:lastModifiedBy>Ignasi Valgañón Barberà</cp:lastModifiedBy>
  <cp:lastPrinted>2022-12-23T12:57:56Z</cp:lastPrinted>
  <dcterms:created xsi:type="dcterms:W3CDTF">2022-04-25T10:38:57Z</dcterms:created>
  <dcterms:modified xsi:type="dcterms:W3CDTF">2024-02-28T08:38:51Z</dcterms:modified>
</cp:coreProperties>
</file>